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/Documents/Documents - MacBook Air/PhD/Data/Oka Egg mass removals/Oka april 2022/"/>
    </mc:Choice>
  </mc:AlternateContent>
  <xr:revisionPtr revIDLastSave="0" documentId="13_ncr:1_{BDE066CC-C7FC-8C45-80A6-1FC117EDF3FF}" xr6:coauthVersionLast="47" xr6:coauthVersionMax="47" xr10:uidLastSave="{00000000-0000-0000-0000-000000000000}"/>
  <bookViews>
    <workbookView xWindow="0" yWindow="500" windowWidth="28780" windowHeight="15800" xr2:uid="{A739F378-D4D9-394B-A162-1FE623496544}"/>
  </bookViews>
  <sheets>
    <sheet name="April 2022 Removal" sheetId="1" r:id="rId1"/>
    <sheet name="June 29 Defoliation counts" sheetId="3" r:id="rId2"/>
    <sheet name="Egg masses and hatch rates" sheetId="2" r:id="rId3"/>
  </sheets>
  <definedNames>
    <definedName name="_xlchart.v1.0" hidden="1">'Egg masses and hatch rates'!$I$2:$J$23</definedName>
    <definedName name="_xlchart.v1.1" hidden="1">'Egg masses and hatch rates'!$K$1</definedName>
    <definedName name="_xlchart.v1.2" hidden="1">'Egg masses and hatch rates'!$K$2:$K$23</definedName>
    <definedName name="_xlchart.v1.3" hidden="1">'Egg masses and hatch rates'!$I$2:$J$23</definedName>
    <definedName name="_xlchart.v1.4" hidden="1">'Egg masses and hatch rates'!$K$1</definedName>
    <definedName name="_xlchart.v1.5" hidden="1">'Egg masses and hatch rates'!$K$2:$K$23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2" l="1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3" i="2"/>
  <c r="G7" i="2" l="1"/>
  <c r="G4" i="2"/>
  <c r="G8" i="2"/>
  <c r="G5" i="2"/>
  <c r="G9" i="2"/>
  <c r="G6" i="2"/>
  <c r="G10" i="2"/>
  <c r="G11" i="2"/>
  <c r="G12" i="2"/>
  <c r="G18" i="2"/>
  <c r="G13" i="2"/>
  <c r="G19" i="2"/>
  <c r="G14" i="2"/>
  <c r="G20" i="2"/>
  <c r="G15" i="2"/>
  <c r="G21" i="2"/>
  <c r="G16" i="2"/>
  <c r="G22" i="2"/>
  <c r="G17" i="2"/>
  <c r="G23" i="2"/>
  <c r="G24" i="2"/>
  <c r="G25" i="2"/>
  <c r="G26" i="2"/>
  <c r="G30" i="2"/>
  <c r="G27" i="2"/>
  <c r="G31" i="2"/>
  <c r="G28" i="2"/>
  <c r="G32" i="2"/>
  <c r="G29" i="2"/>
  <c r="G33" i="2"/>
  <c r="G37" i="2"/>
  <c r="G34" i="2"/>
  <c r="G38" i="2"/>
  <c r="G35" i="2"/>
  <c r="G39" i="2"/>
  <c r="G36" i="2"/>
  <c r="G40" i="2"/>
  <c r="G42" i="2"/>
  <c r="G41" i="2"/>
  <c r="G43" i="2"/>
  <c r="G44" i="2"/>
  <c r="G49" i="2"/>
  <c r="G46" i="2"/>
  <c r="G45" i="2"/>
  <c r="G50" i="2"/>
  <c r="G47" i="2"/>
  <c r="G51" i="2"/>
  <c r="G48" i="2"/>
  <c r="G52" i="2"/>
  <c r="G53" i="2"/>
  <c r="G59" i="2"/>
  <c r="G54" i="2"/>
  <c r="G60" i="2"/>
  <c r="G55" i="2"/>
  <c r="G61" i="2"/>
  <c r="G56" i="2"/>
  <c r="G62" i="2"/>
  <c r="G57" i="2"/>
  <c r="G58" i="2"/>
  <c r="G63" i="2"/>
  <c r="G64" i="2"/>
  <c r="G68" i="2"/>
  <c r="G65" i="2"/>
  <c r="G69" i="2"/>
  <c r="G66" i="2"/>
  <c r="G70" i="2"/>
  <c r="G67" i="2"/>
  <c r="G71" i="2"/>
  <c r="G72" i="2"/>
  <c r="G77" i="2"/>
  <c r="G73" i="2"/>
  <c r="G78" i="2"/>
  <c r="G74" i="2"/>
  <c r="G79" i="2"/>
  <c r="G75" i="2"/>
  <c r="G80" i="2"/>
  <c r="G76" i="2"/>
  <c r="G81" i="2"/>
  <c r="G88" i="2"/>
  <c r="G82" i="2"/>
  <c r="G89" i="2"/>
  <c r="G83" i="2"/>
  <c r="G90" i="2"/>
  <c r="G84" i="2"/>
  <c r="G91" i="2"/>
  <c r="G85" i="2"/>
  <c r="G92" i="2"/>
  <c r="G86" i="2"/>
  <c r="G87" i="2"/>
  <c r="G93" i="2"/>
  <c r="G94" i="2"/>
  <c r="C423" i="1" l="1"/>
  <c r="C393" i="1"/>
  <c r="C378" i="1"/>
  <c r="C308" i="1"/>
  <c r="C200" i="1"/>
  <c r="C152" i="1"/>
  <c r="B2" i="2"/>
</calcChain>
</file>

<file path=xl/sharedStrings.xml><?xml version="1.0" encoding="utf-8"?>
<sst xmlns="http://schemas.openxmlformats.org/spreadsheetml/2006/main" count="3695" uniqueCount="350">
  <si>
    <t>Species/Genus</t>
  </si>
  <si>
    <t>ID#</t>
  </si>
  <si>
    <t>DBH Diameter (cm)</t>
  </si>
  <si>
    <t>Time</t>
  </si>
  <si>
    <t>Quantity Removed</t>
  </si>
  <si>
    <t>Distance from site (m)</t>
  </si>
  <si>
    <t>Notes</t>
  </si>
  <si>
    <t xml:space="preserve">Site </t>
  </si>
  <si>
    <t>Mass (g)</t>
  </si>
  <si>
    <t>Pine</t>
  </si>
  <si>
    <t>Maple</t>
  </si>
  <si>
    <t>Oak</t>
  </si>
  <si>
    <t>Birch</t>
  </si>
  <si>
    <t>Picnic table</t>
  </si>
  <si>
    <t>&lt;40</t>
  </si>
  <si>
    <t>Removal Height (cm)</t>
  </si>
  <si>
    <t>&gt;40</t>
  </si>
  <si>
    <t>White</t>
  </si>
  <si>
    <t>Red</t>
  </si>
  <si>
    <t>Silver</t>
  </si>
  <si>
    <t>Dead tree</t>
  </si>
  <si>
    <t>Hatch count</t>
  </si>
  <si>
    <t>Ash</t>
  </si>
  <si>
    <t>on trunk? (ground?) - White</t>
  </si>
  <si>
    <t>Beech</t>
  </si>
  <si>
    <t>Hackberry</t>
  </si>
  <si>
    <t>?? - UK sp.</t>
  </si>
  <si>
    <t>Post &amp; Tent</t>
  </si>
  <si>
    <t>Verify site…</t>
  </si>
  <si>
    <t>???</t>
  </si>
  <si>
    <t>n=</t>
  </si>
  <si>
    <t xml:space="preserve">Mass of empty brown bag = 6.3362 g </t>
  </si>
  <si>
    <t>Observers</t>
  </si>
  <si>
    <t>White Pine</t>
  </si>
  <si>
    <t>159-1</t>
  </si>
  <si>
    <t>out of reach</t>
  </si>
  <si>
    <t>low</t>
  </si>
  <si>
    <t>high</t>
  </si>
  <si>
    <t>Noa, Riana, Kenneth</t>
  </si>
  <si>
    <t>159-2</t>
  </si>
  <si>
    <t>medium</t>
  </si>
  <si>
    <t>159-3</t>
  </si>
  <si>
    <t>159-4</t>
  </si>
  <si>
    <t>159-5</t>
  </si>
  <si>
    <t>159-6</t>
  </si>
  <si>
    <t>undetected</t>
  </si>
  <si>
    <t>159-7</t>
  </si>
  <si>
    <t>159-8</t>
  </si>
  <si>
    <t>?</t>
  </si>
  <si>
    <t>159-9</t>
  </si>
  <si>
    <t>Many eggs in crevices at base of tree</t>
  </si>
  <si>
    <t>159-10</t>
  </si>
  <si>
    <t>159-11</t>
  </si>
  <si>
    <t>159-12</t>
  </si>
  <si>
    <t>159-13</t>
  </si>
  <si>
    <t>159-14</t>
  </si>
  <si>
    <t>159-15</t>
  </si>
  <si>
    <t>159-16</t>
  </si>
  <si>
    <t>Riana, Kenneth</t>
  </si>
  <si>
    <t>159-17</t>
  </si>
  <si>
    <t>159-18</t>
  </si>
  <si>
    <t>159-19</t>
  </si>
  <si>
    <t>159-20</t>
  </si>
  <si>
    <t>159-21</t>
  </si>
  <si>
    <t>159-22</t>
  </si>
  <si>
    <t>159-23</t>
  </si>
  <si>
    <t>159-24</t>
  </si>
  <si>
    <t>159-25</t>
  </si>
  <si>
    <t>159-26</t>
  </si>
  <si>
    <t>Dead</t>
  </si>
  <si>
    <t>159-27</t>
  </si>
  <si>
    <t>159-28</t>
  </si>
  <si>
    <t>160-1</t>
  </si>
  <si>
    <t>Bella, Lingshan, Marie-Eve</t>
  </si>
  <si>
    <t>160-2</t>
  </si>
  <si>
    <t>Red Oak</t>
  </si>
  <si>
    <t>160-3</t>
  </si>
  <si>
    <t>95% of masses on S-W side</t>
  </si>
  <si>
    <t>160-4</t>
  </si>
  <si>
    <t>White Birch</t>
  </si>
  <si>
    <t>infested in areas out of reach</t>
  </si>
  <si>
    <t>160-5</t>
  </si>
  <si>
    <t>160-6</t>
  </si>
  <si>
    <t>160-7</t>
  </si>
  <si>
    <t>Red Maple</t>
  </si>
  <si>
    <t>160-8</t>
  </si>
  <si>
    <t>160-9</t>
  </si>
  <si>
    <t>less than 2m tall</t>
  </si>
  <si>
    <t>160-10</t>
  </si>
  <si>
    <t>160-11</t>
  </si>
  <si>
    <t>160-12</t>
  </si>
  <si>
    <t>160-13</t>
  </si>
  <si>
    <t>160-14</t>
  </si>
  <si>
    <t>160-15</t>
  </si>
  <si>
    <t>160-16</t>
  </si>
  <si>
    <t>160-17</t>
  </si>
  <si>
    <t>Emma, Lingshan, Bella</t>
  </si>
  <si>
    <t>Hatch count:</t>
  </si>
  <si>
    <t>None</t>
  </si>
  <si>
    <t>None=</t>
  </si>
  <si>
    <t>Low=</t>
  </si>
  <si>
    <t>Medium=</t>
  </si>
  <si>
    <t>High=</t>
  </si>
  <si>
    <t>&lt;50</t>
  </si>
  <si>
    <t>&gt;50&lt;200</t>
  </si>
  <si>
    <t>&gt;200&lt;1000</t>
  </si>
  <si>
    <t>Very high=</t>
  </si>
  <si>
    <t>&gt;1000</t>
  </si>
  <si>
    <t>Medium</t>
  </si>
  <si>
    <t>Low</t>
  </si>
  <si>
    <t>High</t>
  </si>
  <si>
    <t>Very high</t>
  </si>
  <si>
    <t>Site</t>
  </si>
  <si>
    <t>Type of site</t>
  </si>
  <si>
    <t>Species</t>
  </si>
  <si>
    <t>Height</t>
  </si>
  <si>
    <t>Caterpillar count</t>
  </si>
  <si>
    <t>Site defoliation (approximation)</t>
  </si>
  <si>
    <t>control</t>
  </si>
  <si>
    <t>red oak</t>
  </si>
  <si>
    <t>Emma, Victoria</t>
  </si>
  <si>
    <t>1 alive, 6 dead from virus, 8 dead from fungus</t>
  </si>
  <si>
    <t>none</t>
  </si>
  <si>
    <t>5 hatched egg masses, 1 unhatched egg mass</t>
  </si>
  <si>
    <t>red maple</t>
  </si>
  <si>
    <t>cherry tree</t>
  </si>
  <si>
    <t>1 dead from virus</t>
  </si>
  <si>
    <t>2 hatched egg masses, 3 unhatched egg masses, 1 alive, 1 dead from virus, 5 dead from fungus</t>
  </si>
  <si>
    <t>20 hatched egg masses, 14 unhatched egg masses</t>
  </si>
  <si>
    <t>1 alive, 2 dead from fungus</t>
  </si>
  <si>
    <t>7 dead from fungus, 2 unhatched egg masses, 7 hatched egg masses</t>
  </si>
  <si>
    <t>3 dead from fungus, 2 dead from virus, 4 unhatched egg masses, 6 hatched egg masses</t>
  </si>
  <si>
    <t>1 dead from fungus, 9 unhatched egg masses, 1 hatched egg mass</t>
  </si>
  <si>
    <t>4 dead from virus, 7 dead from fungus, 1 hatched egg mass</t>
  </si>
  <si>
    <t>1 alive, 1 dead from fungus, 9 unhatched egg masses, 3 hatched egg masses</t>
  </si>
  <si>
    <t>2 alive, 2 dead from fungus, 2 unhatched egg masses</t>
  </si>
  <si>
    <t>6 unhatched egg masses, 4 hatched egg masses</t>
  </si>
  <si>
    <t>3 dead from fungus, 1 unhatched egg mass</t>
  </si>
  <si>
    <t>6 dead from fungus, 1 unhatched egg mass, 1 hatched egg mass</t>
  </si>
  <si>
    <t>sugar maple</t>
  </si>
  <si>
    <t>Georgia, Geovana</t>
  </si>
  <si>
    <t>egg masses present</t>
  </si>
  <si>
    <t>white pine</t>
  </si>
  <si>
    <t>oak</t>
  </si>
  <si>
    <t>1 alive, caterpillars dead from virus, egg masses present</t>
  </si>
  <si>
    <t>maple</t>
  </si>
  <si>
    <t>aspen</t>
  </si>
  <si>
    <t>Silver Maple</t>
  </si>
  <si>
    <t>more than 10 egg masses out of reach</t>
  </si>
  <si>
    <t>160-18</t>
  </si>
  <si>
    <t>160-19</t>
  </si>
  <si>
    <t>low count of egg masses out of reach</t>
  </si>
  <si>
    <t>160-20</t>
  </si>
  <si>
    <t>medium count of egg masses out of reach</t>
  </si>
  <si>
    <t>171-1</t>
  </si>
  <si>
    <t>Emma, Lingshan, Bella, Georgia C.</t>
  </si>
  <si>
    <t>171-2</t>
  </si>
  <si>
    <t>171-3</t>
  </si>
  <si>
    <t>171-4</t>
  </si>
  <si>
    <t>171-5</t>
  </si>
  <si>
    <t>171-6</t>
  </si>
  <si>
    <t>171-7</t>
  </si>
  <si>
    <t>171-8</t>
  </si>
  <si>
    <t>160-21</t>
  </si>
  <si>
    <t>160-22</t>
  </si>
  <si>
    <t>multiple trunks</t>
  </si>
  <si>
    <t>160-23</t>
  </si>
  <si>
    <t>161-1</t>
  </si>
  <si>
    <t>Giselle, Kayleigh</t>
  </si>
  <si>
    <t>161-2</t>
  </si>
  <si>
    <t>161-3</t>
  </si>
  <si>
    <t>161-4</t>
  </si>
  <si>
    <t>161-5</t>
  </si>
  <si>
    <t>161-6</t>
  </si>
  <si>
    <t>161-7</t>
  </si>
  <si>
    <t>161-8</t>
  </si>
  <si>
    <t>161-9</t>
  </si>
  <si>
    <t>162-1</t>
  </si>
  <si>
    <t>Kayleigh, Giselle, Georgia C.</t>
  </si>
  <si>
    <t>162-2</t>
  </si>
  <si>
    <t>162-3</t>
  </si>
  <si>
    <t>162-4</t>
  </si>
  <si>
    <t>162-5</t>
  </si>
  <si>
    <t>162-6</t>
  </si>
  <si>
    <t>162-7</t>
  </si>
  <si>
    <t>162-8</t>
  </si>
  <si>
    <t>163-1</t>
  </si>
  <si>
    <t>Iris, Marc-Antoine, Emma, Gabriel, Georgia D.</t>
  </si>
  <si>
    <t>163-2</t>
  </si>
  <si>
    <t>163-3</t>
  </si>
  <si>
    <t>163-4</t>
  </si>
  <si>
    <t>163-5</t>
  </si>
  <si>
    <t>163-6</t>
  </si>
  <si>
    <t>163-7</t>
  </si>
  <si>
    <t>163-8</t>
  </si>
  <si>
    <t>163-9</t>
  </si>
  <si>
    <t>163-10</t>
  </si>
  <si>
    <t>Beetle (L. atra) on egg mass</t>
  </si>
  <si>
    <t>163-11</t>
  </si>
  <si>
    <t>Lots of egg masses found at base of tree</t>
  </si>
  <si>
    <t>163-12</t>
  </si>
  <si>
    <t>163-13</t>
  </si>
  <si>
    <t>White Oak</t>
  </si>
  <si>
    <t>163-14</t>
  </si>
  <si>
    <t>163-15</t>
  </si>
  <si>
    <t>163-16</t>
  </si>
  <si>
    <t>163-17</t>
  </si>
  <si>
    <t>163-18</t>
  </si>
  <si>
    <t>163-19</t>
  </si>
  <si>
    <t>163-20</t>
  </si>
  <si>
    <t>163-21</t>
  </si>
  <si>
    <t>163-22</t>
  </si>
  <si>
    <t>163-23</t>
  </si>
  <si>
    <t>163-24</t>
  </si>
  <si>
    <t>163-25</t>
  </si>
  <si>
    <t>163-26</t>
  </si>
  <si>
    <t>164-1</t>
  </si>
  <si>
    <t>164-2</t>
  </si>
  <si>
    <t>164-3</t>
  </si>
  <si>
    <t>164-4</t>
  </si>
  <si>
    <t>164-5</t>
  </si>
  <si>
    <t>164-6</t>
  </si>
  <si>
    <t>164-7</t>
  </si>
  <si>
    <t>164-8</t>
  </si>
  <si>
    <t>164-9</t>
  </si>
  <si>
    <t>165-1</t>
  </si>
  <si>
    <t>Georgia D., Iris</t>
  </si>
  <si>
    <t>165-2</t>
  </si>
  <si>
    <t>165-3</t>
  </si>
  <si>
    <t>Tree stump</t>
  </si>
  <si>
    <t>165-4</t>
  </si>
  <si>
    <t>165-5</t>
  </si>
  <si>
    <t>165-6</t>
  </si>
  <si>
    <t>165-7</t>
  </si>
  <si>
    <t>165-8</t>
  </si>
  <si>
    <t>165-9</t>
  </si>
  <si>
    <t>165-10</t>
  </si>
  <si>
    <t>165-11</t>
  </si>
  <si>
    <t>165-12</t>
  </si>
  <si>
    <t>165-13</t>
  </si>
  <si>
    <t>165-14</t>
  </si>
  <si>
    <t>165-15</t>
  </si>
  <si>
    <t>165-16</t>
  </si>
  <si>
    <t>165-17</t>
  </si>
  <si>
    <t>165-18</t>
  </si>
  <si>
    <t>165-19</t>
  </si>
  <si>
    <t>165-20</t>
  </si>
  <si>
    <t>165-21</t>
  </si>
  <si>
    <t>167-1</t>
  </si>
  <si>
    <t>Marie-Eve, Marc-Antoine</t>
  </si>
  <si>
    <t>167-2</t>
  </si>
  <si>
    <t>More egg masses out of reach</t>
  </si>
  <si>
    <t>167-3</t>
  </si>
  <si>
    <t>167-4</t>
  </si>
  <si>
    <t>167-5</t>
  </si>
  <si>
    <t>Many egg masses out of reach</t>
  </si>
  <si>
    <t>167-6</t>
  </si>
  <si>
    <t>No egg masses at &gt;40 height</t>
  </si>
  <si>
    <t>167-7</t>
  </si>
  <si>
    <t>167-8</t>
  </si>
  <si>
    <t>167-9</t>
  </si>
  <si>
    <t>167-10</t>
  </si>
  <si>
    <t>167-11</t>
  </si>
  <si>
    <t>Mossy tree</t>
  </si>
  <si>
    <t>167-12</t>
  </si>
  <si>
    <t>167-13</t>
  </si>
  <si>
    <t>167-14</t>
  </si>
  <si>
    <t>167-15</t>
  </si>
  <si>
    <t>167-16</t>
  </si>
  <si>
    <t>167-17</t>
  </si>
  <si>
    <t>167-18</t>
  </si>
  <si>
    <t>167-19</t>
  </si>
  <si>
    <t>American Beech</t>
  </si>
  <si>
    <t>167-20</t>
  </si>
  <si>
    <t>167-21</t>
  </si>
  <si>
    <t>167-22</t>
  </si>
  <si>
    <t>167-23</t>
  </si>
  <si>
    <t>167-24</t>
  </si>
  <si>
    <t>167-25</t>
  </si>
  <si>
    <t>167-26</t>
  </si>
  <si>
    <t>167-27</t>
  </si>
  <si>
    <t>167-28</t>
  </si>
  <si>
    <t>168-1</t>
  </si>
  <si>
    <t>Georgia C., Noa</t>
  </si>
  <si>
    <t>168-2</t>
  </si>
  <si>
    <t>168-3</t>
  </si>
  <si>
    <t>168-4</t>
  </si>
  <si>
    <t>168-5</t>
  </si>
  <si>
    <t>168-6</t>
  </si>
  <si>
    <t>168-7</t>
  </si>
  <si>
    <t>168-8</t>
  </si>
  <si>
    <t>168-9</t>
  </si>
  <si>
    <t>168-10</t>
  </si>
  <si>
    <t>168-11</t>
  </si>
  <si>
    <t>168-12</t>
  </si>
  <si>
    <t>168-13</t>
  </si>
  <si>
    <t>168-14</t>
  </si>
  <si>
    <t>168-15</t>
  </si>
  <si>
    <t>168-16</t>
  </si>
  <si>
    <t>168-17</t>
  </si>
  <si>
    <t>168-18</t>
  </si>
  <si>
    <t>168-19</t>
  </si>
  <si>
    <t>168-20</t>
  </si>
  <si>
    <t>168-21</t>
  </si>
  <si>
    <t>168-22</t>
  </si>
  <si>
    <t>168-23</t>
  </si>
  <si>
    <t>168-24</t>
  </si>
  <si>
    <t>171-14</t>
  </si>
  <si>
    <t>171-15</t>
  </si>
  <si>
    <t>171-16</t>
  </si>
  <si>
    <t>171-17</t>
  </si>
  <si>
    <t>171-18</t>
  </si>
  <si>
    <t>171-19</t>
  </si>
  <si>
    <t>bbi</t>
  </si>
  <si>
    <t>171-20</t>
  </si>
  <si>
    <t>171-21</t>
  </si>
  <si>
    <t>171-22</t>
  </si>
  <si>
    <t>171-23</t>
  </si>
  <si>
    <t>171-9</t>
  </si>
  <si>
    <t>171-10</t>
  </si>
  <si>
    <t>171-11</t>
  </si>
  <si>
    <t>171-12</t>
  </si>
  <si>
    <t>171-13</t>
  </si>
  <si>
    <t>170-1</t>
  </si>
  <si>
    <t>Bella, Lingshan, Emma</t>
  </si>
  <si>
    <t>170-2</t>
  </si>
  <si>
    <t>5-10 egg masses out of reach</t>
  </si>
  <si>
    <t>170-3</t>
  </si>
  <si>
    <t>170-4</t>
  </si>
  <si>
    <t>170-5</t>
  </si>
  <si>
    <t>170-6</t>
  </si>
  <si>
    <t>170-7</t>
  </si>
  <si>
    <t>170-8</t>
  </si>
  <si>
    <t>170-9</t>
  </si>
  <si>
    <t>170-10</t>
  </si>
  <si>
    <t>170-11</t>
  </si>
  <si>
    <t>170-12</t>
  </si>
  <si>
    <t>170-13</t>
  </si>
  <si>
    <t>170-14</t>
  </si>
  <si>
    <t>170-15</t>
  </si>
  <si>
    <t>170-16</t>
  </si>
  <si>
    <t>7 egg masses out of reach</t>
  </si>
  <si>
    <t>170-17</t>
  </si>
  <si>
    <t>170-18</t>
  </si>
  <si>
    <t>Victoria</t>
  </si>
  <si>
    <t>Entered by</t>
  </si>
  <si>
    <t>Site Name</t>
  </si>
  <si>
    <t>Removal Height</t>
  </si>
  <si>
    <t>Eggs Hatched</t>
  </si>
  <si>
    <t>Estimated hatch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</si>
</sst>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7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710539C2-FD8B-524D-96A4-DD0CF4589553}">
          <cx:tx>
            <cx:txData>
              <cx:f>_xlchart.v1.4</cx:f>
              <cx:v>Eggs Hatched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18</xdr:row>
      <xdr:rowOff>38106</xdr:rowOff>
    </xdr:from>
    <xdr:to>
      <xdr:col>16</xdr:col>
      <xdr:colOff>819150</xdr:colOff>
      <xdr:row>31</xdr:row>
      <xdr:rowOff>88906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13B4C4-CA8E-EE96-25EE-592956104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38250" y="39497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D2B34-D749-DD4B-AD7C-33F4C118804F}" name="Table1" displayName="Table1" ref="A1:I59" totalsRowShown="0">
  <autoFilter ref="A1:I59" xr:uid="{053D2B34-D749-DD4B-AD7C-33F4C118804F}"/>
  <tableColumns count="9">
    <tableColumn id="1" xr3:uid="{D08315C0-1920-CF4C-8916-72156620B860}" name="Site"/>
    <tableColumn id="9" xr3:uid="{83916C20-D371-004E-8647-864A56BF3FAD}" name="Type of site"/>
    <tableColumn id="2" xr3:uid="{96A40622-A5F0-CD49-AB8E-3C9B436400B3}" name="Species"/>
    <tableColumn id="3" xr3:uid="{C7F8A82D-AAF7-1448-924F-7EF7FEF0DF98}" name="Distance from site (m)"/>
    <tableColumn id="4" xr3:uid="{06EB7ACF-BADB-744B-80C9-D361CE7E9EFD}" name="Height"/>
    <tableColumn id="5" xr3:uid="{318DAB17-A520-D042-9C37-5D58B69BCAD2}" name="Caterpillar count"/>
    <tableColumn id="6" xr3:uid="{E5529BDB-5E4E-A644-B05E-3C01B2FD5F03}" name="Observers"/>
    <tableColumn id="7" xr3:uid="{0667C1ED-8F0F-2143-96F2-33DA08CF5EBA}" name="Site defoliation (approximation)"/>
    <tableColumn id="8" xr3:uid="{0955E246-6537-F84D-91EC-1FC07DE4C99B}" name="Note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136D-C0C2-E343-B3DC-ACEDD6289FDB}">
  <dimension ref="A1:J512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RowHeight="16" x14ac:dyDescent="0.2"/>
  <cols>
    <col min="1" max="1" width="15.83203125" customWidth="1"/>
    <col min="2" max="2" width="11.33203125" customWidth="1"/>
    <col min="3" max="3" width="16" customWidth="1"/>
    <col min="5" max="6" width="17" style="4" customWidth="1"/>
    <col min="7" max="7" width="16.6640625" customWidth="1"/>
    <col min="8" max="8" width="28.6640625" style="4" customWidth="1"/>
    <col min="9" max="9" width="73" customWidth="1"/>
  </cols>
  <sheetData>
    <row r="1" spans="1:10" s="15" customFormat="1" ht="34" customHeight="1" thickBot="1" x14ac:dyDescent="0.25">
      <c r="A1" s="6" t="s">
        <v>0</v>
      </c>
      <c r="B1" s="13" t="s">
        <v>1</v>
      </c>
      <c r="C1" s="13" t="s">
        <v>2</v>
      </c>
      <c r="D1" s="13" t="s">
        <v>3</v>
      </c>
      <c r="E1" s="13" t="s">
        <v>15</v>
      </c>
      <c r="F1" s="13" t="s">
        <v>4</v>
      </c>
      <c r="G1" s="13" t="s">
        <v>5</v>
      </c>
      <c r="H1" s="13" t="s">
        <v>32</v>
      </c>
      <c r="I1" s="13" t="s">
        <v>6</v>
      </c>
      <c r="J1" s="14" t="s">
        <v>345</v>
      </c>
    </row>
    <row r="2" spans="1:10" x14ac:dyDescent="0.2">
      <c r="A2" t="s">
        <v>33</v>
      </c>
      <c r="B2" t="s">
        <v>34</v>
      </c>
      <c r="C2">
        <v>7</v>
      </c>
      <c r="D2" s="9">
        <v>0.4375</v>
      </c>
      <c r="E2" s="4" t="s">
        <v>14</v>
      </c>
      <c r="F2" s="4" t="s">
        <v>36</v>
      </c>
      <c r="G2">
        <v>0</v>
      </c>
      <c r="H2" s="4" t="s">
        <v>38</v>
      </c>
    </row>
    <row r="3" spans="1:10" x14ac:dyDescent="0.2">
      <c r="A3" t="s">
        <v>33</v>
      </c>
      <c r="B3" t="s">
        <v>34</v>
      </c>
      <c r="C3">
        <v>7</v>
      </c>
      <c r="D3" s="9">
        <v>0.4375</v>
      </c>
      <c r="E3" s="4" t="s">
        <v>16</v>
      </c>
      <c r="F3" s="4" t="s">
        <v>36</v>
      </c>
      <c r="G3">
        <v>0</v>
      </c>
      <c r="H3" s="4" t="s">
        <v>38</v>
      </c>
    </row>
    <row r="4" spans="1:10" x14ac:dyDescent="0.2">
      <c r="A4" t="s">
        <v>33</v>
      </c>
      <c r="B4" t="s">
        <v>34</v>
      </c>
      <c r="C4">
        <v>7</v>
      </c>
      <c r="D4" s="9">
        <v>0.4375</v>
      </c>
      <c r="E4" s="4" t="s">
        <v>35</v>
      </c>
      <c r="F4" s="4" t="s">
        <v>37</v>
      </c>
      <c r="G4">
        <v>0</v>
      </c>
      <c r="H4" s="4" t="s">
        <v>38</v>
      </c>
    </row>
    <row r="5" spans="1:10" x14ac:dyDescent="0.2">
      <c r="A5" t="s">
        <v>11</v>
      </c>
      <c r="B5" t="s">
        <v>39</v>
      </c>
      <c r="C5">
        <v>13.5</v>
      </c>
      <c r="D5" s="9">
        <v>0.4375</v>
      </c>
      <c r="E5" s="4" t="s">
        <v>14</v>
      </c>
      <c r="F5" s="4" t="s">
        <v>37</v>
      </c>
      <c r="G5">
        <v>0</v>
      </c>
      <c r="H5" s="4" t="s">
        <v>38</v>
      </c>
      <c r="I5" t="s">
        <v>50</v>
      </c>
    </row>
    <row r="6" spans="1:10" x14ac:dyDescent="0.2">
      <c r="A6" t="s">
        <v>11</v>
      </c>
      <c r="B6" t="s">
        <v>39</v>
      </c>
      <c r="C6">
        <v>13.5</v>
      </c>
      <c r="D6" s="9">
        <v>0.4375</v>
      </c>
      <c r="E6" s="4" t="s">
        <v>16</v>
      </c>
      <c r="F6" s="4" t="s">
        <v>36</v>
      </c>
      <c r="G6">
        <v>0</v>
      </c>
      <c r="H6" s="4" t="s">
        <v>38</v>
      </c>
    </row>
    <row r="7" spans="1:10" x14ac:dyDescent="0.2">
      <c r="A7" t="s">
        <v>11</v>
      </c>
      <c r="B7" t="s">
        <v>39</v>
      </c>
      <c r="C7">
        <v>13.5</v>
      </c>
      <c r="D7" s="9">
        <v>0.4375</v>
      </c>
      <c r="E7" s="4" t="s">
        <v>35</v>
      </c>
      <c r="F7" s="4" t="s">
        <v>40</v>
      </c>
      <c r="G7">
        <v>0</v>
      </c>
      <c r="H7" s="4" t="s">
        <v>38</v>
      </c>
    </row>
    <row r="8" spans="1:10" x14ac:dyDescent="0.2">
      <c r="A8" t="s">
        <v>33</v>
      </c>
      <c r="B8" t="s">
        <v>41</v>
      </c>
      <c r="C8">
        <v>12.5</v>
      </c>
      <c r="D8" s="9">
        <v>0.4375</v>
      </c>
      <c r="E8" s="4" t="s">
        <v>14</v>
      </c>
      <c r="F8" s="4" t="s">
        <v>37</v>
      </c>
      <c r="G8">
        <v>2</v>
      </c>
      <c r="H8" s="4" t="s">
        <v>38</v>
      </c>
    </row>
    <row r="9" spans="1:10" x14ac:dyDescent="0.2">
      <c r="A9" t="s">
        <v>33</v>
      </c>
      <c r="B9" t="s">
        <v>41</v>
      </c>
      <c r="C9">
        <v>12.5</v>
      </c>
      <c r="D9" s="9">
        <v>0.4375</v>
      </c>
      <c r="E9" s="4" t="s">
        <v>16</v>
      </c>
      <c r="F9" s="4" t="s">
        <v>40</v>
      </c>
      <c r="G9">
        <v>2</v>
      </c>
      <c r="H9" s="4" t="s">
        <v>38</v>
      </c>
    </row>
    <row r="10" spans="1:10" x14ac:dyDescent="0.2">
      <c r="A10" t="s">
        <v>33</v>
      </c>
      <c r="B10" t="s">
        <v>41</v>
      </c>
      <c r="C10">
        <v>12.5</v>
      </c>
      <c r="D10" s="9">
        <v>0.4375</v>
      </c>
      <c r="E10" s="4" t="s">
        <v>35</v>
      </c>
      <c r="F10" s="4" t="s">
        <v>37</v>
      </c>
      <c r="G10">
        <v>2</v>
      </c>
      <c r="H10" s="4" t="s">
        <v>38</v>
      </c>
    </row>
    <row r="11" spans="1:10" x14ac:dyDescent="0.2">
      <c r="A11" t="s">
        <v>33</v>
      </c>
      <c r="B11" t="s">
        <v>42</v>
      </c>
      <c r="C11">
        <v>9</v>
      </c>
      <c r="D11" s="9">
        <v>0.4375</v>
      </c>
      <c r="E11" s="4" t="s">
        <v>14</v>
      </c>
      <c r="F11" s="4" t="s">
        <v>36</v>
      </c>
      <c r="G11">
        <v>2</v>
      </c>
      <c r="H11" s="4" t="s">
        <v>38</v>
      </c>
    </row>
    <row r="12" spans="1:10" x14ac:dyDescent="0.2">
      <c r="A12" t="s">
        <v>33</v>
      </c>
      <c r="B12" t="s">
        <v>42</v>
      </c>
      <c r="C12">
        <v>9</v>
      </c>
      <c r="D12" s="9">
        <v>0.4375</v>
      </c>
      <c r="E12" s="4" t="s">
        <v>16</v>
      </c>
      <c r="F12" s="4" t="s">
        <v>36</v>
      </c>
      <c r="G12">
        <v>2</v>
      </c>
      <c r="H12" s="4" t="s">
        <v>38</v>
      </c>
    </row>
    <row r="13" spans="1:10" x14ac:dyDescent="0.2">
      <c r="A13" t="s">
        <v>33</v>
      </c>
      <c r="B13" t="s">
        <v>42</v>
      </c>
      <c r="C13">
        <v>9</v>
      </c>
      <c r="D13" s="9">
        <v>0.4375</v>
      </c>
      <c r="E13" s="4" t="s">
        <v>35</v>
      </c>
      <c r="F13" s="4" t="s">
        <v>36</v>
      </c>
      <c r="G13">
        <v>2</v>
      </c>
      <c r="H13" s="4" t="s">
        <v>38</v>
      </c>
    </row>
    <row r="14" spans="1:10" x14ac:dyDescent="0.2">
      <c r="A14" t="s">
        <v>10</v>
      </c>
      <c r="B14" t="s">
        <v>43</v>
      </c>
      <c r="C14">
        <v>8</v>
      </c>
      <c r="D14" s="9">
        <v>0.4375</v>
      </c>
      <c r="E14" s="4" t="s">
        <v>14</v>
      </c>
      <c r="F14" s="4" t="s">
        <v>36</v>
      </c>
      <c r="G14">
        <v>1</v>
      </c>
      <c r="H14" s="4" t="s">
        <v>38</v>
      </c>
    </row>
    <row r="15" spans="1:10" x14ac:dyDescent="0.2">
      <c r="A15" t="s">
        <v>10</v>
      </c>
      <c r="B15" t="s">
        <v>43</v>
      </c>
      <c r="C15">
        <v>8</v>
      </c>
      <c r="D15" s="9">
        <v>0.4375</v>
      </c>
      <c r="E15" s="4" t="s">
        <v>16</v>
      </c>
      <c r="F15" s="4" t="s">
        <v>36</v>
      </c>
      <c r="G15">
        <v>1</v>
      </c>
      <c r="H15" s="4" t="s">
        <v>38</v>
      </c>
    </row>
    <row r="16" spans="1:10" x14ac:dyDescent="0.2">
      <c r="A16" t="s">
        <v>10</v>
      </c>
      <c r="B16" t="s">
        <v>43</v>
      </c>
      <c r="C16">
        <v>8</v>
      </c>
      <c r="D16" s="9">
        <v>0.4375</v>
      </c>
      <c r="E16" s="4" t="s">
        <v>35</v>
      </c>
      <c r="F16" s="4" t="s">
        <v>36</v>
      </c>
      <c r="G16">
        <v>1</v>
      </c>
      <c r="H16" s="4" t="s">
        <v>38</v>
      </c>
    </row>
    <row r="17" spans="1:8" x14ac:dyDescent="0.2">
      <c r="A17" t="s">
        <v>10</v>
      </c>
      <c r="B17" t="s">
        <v>44</v>
      </c>
      <c r="C17">
        <v>5.5</v>
      </c>
      <c r="D17" s="9">
        <v>0.4375</v>
      </c>
      <c r="E17" s="4" t="s">
        <v>14</v>
      </c>
      <c r="F17" s="4" t="s">
        <v>36</v>
      </c>
      <c r="G17">
        <v>2</v>
      </c>
      <c r="H17" s="4" t="s">
        <v>38</v>
      </c>
    </row>
    <row r="18" spans="1:8" x14ac:dyDescent="0.2">
      <c r="A18" t="s">
        <v>10</v>
      </c>
      <c r="B18" t="s">
        <v>44</v>
      </c>
      <c r="C18">
        <v>5.5</v>
      </c>
      <c r="D18" s="9">
        <v>0.4375</v>
      </c>
      <c r="E18" s="4" t="s">
        <v>16</v>
      </c>
      <c r="F18" s="4" t="s">
        <v>45</v>
      </c>
      <c r="G18">
        <v>2</v>
      </c>
      <c r="H18" s="4" t="s">
        <v>38</v>
      </c>
    </row>
    <row r="19" spans="1:8" x14ac:dyDescent="0.2">
      <c r="A19" t="s">
        <v>10</v>
      </c>
      <c r="B19" t="s">
        <v>44</v>
      </c>
      <c r="C19">
        <v>5.5</v>
      </c>
      <c r="D19" s="9">
        <v>0.4375</v>
      </c>
      <c r="E19" s="4" t="s">
        <v>35</v>
      </c>
      <c r="F19" s="4" t="s">
        <v>45</v>
      </c>
      <c r="G19">
        <v>2</v>
      </c>
      <c r="H19" s="4" t="s">
        <v>38</v>
      </c>
    </row>
    <row r="20" spans="1:8" x14ac:dyDescent="0.2">
      <c r="A20" t="s">
        <v>10</v>
      </c>
      <c r="B20" t="s">
        <v>46</v>
      </c>
      <c r="C20">
        <v>3.5</v>
      </c>
      <c r="D20" s="9">
        <v>0.4375</v>
      </c>
      <c r="E20" s="4" t="s">
        <v>14</v>
      </c>
      <c r="F20" s="4" t="s">
        <v>36</v>
      </c>
      <c r="G20">
        <v>2</v>
      </c>
      <c r="H20" s="4" t="s">
        <v>38</v>
      </c>
    </row>
    <row r="21" spans="1:8" x14ac:dyDescent="0.2">
      <c r="A21" t="s">
        <v>10</v>
      </c>
      <c r="B21" t="s">
        <v>46</v>
      </c>
      <c r="C21">
        <v>3.5</v>
      </c>
      <c r="D21" s="9">
        <v>0.4375</v>
      </c>
      <c r="E21" s="4" t="s">
        <v>16</v>
      </c>
      <c r="F21" s="4" t="s">
        <v>36</v>
      </c>
      <c r="G21">
        <v>2</v>
      </c>
      <c r="H21" s="4" t="s">
        <v>38</v>
      </c>
    </row>
    <row r="22" spans="1:8" x14ac:dyDescent="0.2">
      <c r="A22" t="s">
        <v>10</v>
      </c>
      <c r="B22" t="s">
        <v>46</v>
      </c>
      <c r="C22">
        <v>3.5</v>
      </c>
      <c r="D22" s="9">
        <v>0.4375</v>
      </c>
      <c r="E22" s="4" t="s">
        <v>35</v>
      </c>
      <c r="F22" s="4" t="s">
        <v>36</v>
      </c>
      <c r="G22">
        <v>2</v>
      </c>
      <c r="H22" s="4" t="s">
        <v>38</v>
      </c>
    </row>
    <row r="23" spans="1:8" x14ac:dyDescent="0.2">
      <c r="A23" t="s">
        <v>10</v>
      </c>
      <c r="B23" t="s">
        <v>47</v>
      </c>
      <c r="C23" s="4" t="s">
        <v>48</v>
      </c>
      <c r="D23" s="9">
        <v>0.4375</v>
      </c>
      <c r="E23" s="4" t="s">
        <v>14</v>
      </c>
      <c r="F23" s="4" t="s">
        <v>36</v>
      </c>
      <c r="G23">
        <v>2</v>
      </c>
      <c r="H23" s="4" t="s">
        <v>38</v>
      </c>
    </row>
    <row r="24" spans="1:8" x14ac:dyDescent="0.2">
      <c r="A24" t="s">
        <v>10</v>
      </c>
      <c r="B24" t="s">
        <v>47</v>
      </c>
      <c r="C24" s="4" t="s">
        <v>48</v>
      </c>
      <c r="D24" s="9">
        <v>0.4375</v>
      </c>
      <c r="E24" s="4" t="s">
        <v>16</v>
      </c>
      <c r="F24" s="4" t="s">
        <v>45</v>
      </c>
      <c r="G24">
        <v>2</v>
      </c>
      <c r="H24" s="4" t="s">
        <v>38</v>
      </c>
    </row>
    <row r="25" spans="1:8" x14ac:dyDescent="0.2">
      <c r="A25" t="s">
        <v>10</v>
      </c>
      <c r="B25" t="s">
        <v>47</v>
      </c>
      <c r="C25" s="4" t="s">
        <v>48</v>
      </c>
      <c r="D25" s="9">
        <v>0.4375</v>
      </c>
      <c r="E25" s="4" t="s">
        <v>35</v>
      </c>
      <c r="F25" s="4" t="s">
        <v>36</v>
      </c>
      <c r="G25">
        <v>2</v>
      </c>
      <c r="H25" s="4" t="s">
        <v>38</v>
      </c>
    </row>
    <row r="26" spans="1:8" x14ac:dyDescent="0.2">
      <c r="A26" t="s">
        <v>12</v>
      </c>
      <c r="B26" t="s">
        <v>49</v>
      </c>
      <c r="C26">
        <v>14</v>
      </c>
      <c r="D26" s="9">
        <v>0.47916666666666669</v>
      </c>
      <c r="E26" s="4" t="s">
        <v>14</v>
      </c>
      <c r="F26" s="4" t="s">
        <v>37</v>
      </c>
      <c r="G26">
        <v>2</v>
      </c>
      <c r="H26" s="4" t="s">
        <v>38</v>
      </c>
    </row>
    <row r="27" spans="1:8" x14ac:dyDescent="0.2">
      <c r="A27" t="s">
        <v>12</v>
      </c>
      <c r="B27" t="s">
        <v>49</v>
      </c>
      <c r="C27">
        <v>14</v>
      </c>
      <c r="D27" s="9">
        <v>0.47916666666666669</v>
      </c>
      <c r="E27" s="4" t="s">
        <v>16</v>
      </c>
      <c r="F27" s="4" t="s">
        <v>40</v>
      </c>
      <c r="G27">
        <v>2</v>
      </c>
      <c r="H27" s="4" t="s">
        <v>38</v>
      </c>
    </row>
    <row r="28" spans="1:8" x14ac:dyDescent="0.2">
      <c r="A28" t="s">
        <v>12</v>
      </c>
      <c r="B28" t="s">
        <v>49</v>
      </c>
      <c r="C28">
        <v>14</v>
      </c>
      <c r="D28" s="9">
        <v>0.47916666666666669</v>
      </c>
      <c r="E28" s="4" t="s">
        <v>35</v>
      </c>
      <c r="F28" s="4" t="s">
        <v>40</v>
      </c>
      <c r="G28">
        <v>2</v>
      </c>
      <c r="H28" s="4" t="s">
        <v>38</v>
      </c>
    </row>
    <row r="29" spans="1:8" x14ac:dyDescent="0.2">
      <c r="A29" t="s">
        <v>11</v>
      </c>
      <c r="B29" t="s">
        <v>51</v>
      </c>
      <c r="C29">
        <v>24</v>
      </c>
      <c r="D29" s="9">
        <v>0.47916666666666669</v>
      </c>
      <c r="E29" s="4" t="s">
        <v>14</v>
      </c>
      <c r="F29" s="4" t="s">
        <v>36</v>
      </c>
      <c r="G29">
        <v>1</v>
      </c>
      <c r="H29" s="4" t="s">
        <v>38</v>
      </c>
    </row>
    <row r="30" spans="1:8" x14ac:dyDescent="0.2">
      <c r="A30" t="s">
        <v>11</v>
      </c>
      <c r="B30" t="s">
        <v>51</v>
      </c>
      <c r="C30">
        <v>24</v>
      </c>
      <c r="D30" s="9">
        <v>0.47916666666666669</v>
      </c>
      <c r="E30" s="4" t="s">
        <v>16</v>
      </c>
      <c r="F30" s="4" t="s">
        <v>45</v>
      </c>
      <c r="G30">
        <v>1</v>
      </c>
      <c r="H30" s="4" t="s">
        <v>38</v>
      </c>
    </row>
    <row r="31" spans="1:8" x14ac:dyDescent="0.2">
      <c r="A31" t="s">
        <v>11</v>
      </c>
      <c r="B31" t="s">
        <v>51</v>
      </c>
      <c r="C31">
        <v>24</v>
      </c>
      <c r="D31" s="9">
        <v>0.47916666666666669</v>
      </c>
      <c r="E31" s="4" t="s">
        <v>35</v>
      </c>
      <c r="F31" s="4" t="s">
        <v>36</v>
      </c>
      <c r="G31">
        <v>1</v>
      </c>
      <c r="H31" s="4" t="s">
        <v>38</v>
      </c>
    </row>
    <row r="32" spans="1:8" x14ac:dyDescent="0.2">
      <c r="A32" t="s">
        <v>9</v>
      </c>
      <c r="B32" t="s">
        <v>52</v>
      </c>
      <c r="C32">
        <v>20.5</v>
      </c>
      <c r="D32" s="9">
        <v>0.47916666666666669</v>
      </c>
      <c r="E32" s="4" t="s">
        <v>14</v>
      </c>
      <c r="F32" s="4" t="s">
        <v>36</v>
      </c>
      <c r="G32">
        <v>1</v>
      </c>
      <c r="H32" s="4" t="s">
        <v>38</v>
      </c>
    </row>
    <row r="33" spans="1:8" x14ac:dyDescent="0.2">
      <c r="A33" t="s">
        <v>9</v>
      </c>
      <c r="B33" t="s">
        <v>52</v>
      </c>
      <c r="C33">
        <v>20.5</v>
      </c>
      <c r="D33" s="9">
        <v>0.47916666666666669</v>
      </c>
      <c r="E33" s="4" t="s">
        <v>16</v>
      </c>
      <c r="F33" s="4" t="s">
        <v>45</v>
      </c>
      <c r="G33">
        <v>1</v>
      </c>
      <c r="H33" s="4" t="s">
        <v>38</v>
      </c>
    </row>
    <row r="34" spans="1:8" x14ac:dyDescent="0.2">
      <c r="A34" t="s">
        <v>9</v>
      </c>
      <c r="B34" t="s">
        <v>52</v>
      </c>
      <c r="C34">
        <v>20.5</v>
      </c>
      <c r="D34" s="9">
        <v>0.47916666666666669</v>
      </c>
      <c r="E34" s="4" t="s">
        <v>35</v>
      </c>
      <c r="F34" s="4" t="s">
        <v>36</v>
      </c>
      <c r="G34">
        <v>1</v>
      </c>
      <c r="H34" s="4" t="s">
        <v>38</v>
      </c>
    </row>
    <row r="35" spans="1:8" x14ac:dyDescent="0.2">
      <c r="A35" t="s">
        <v>11</v>
      </c>
      <c r="B35" t="s">
        <v>53</v>
      </c>
      <c r="C35">
        <v>15</v>
      </c>
      <c r="D35" s="9">
        <v>0.47916666666666669</v>
      </c>
      <c r="E35" s="4" t="s">
        <v>14</v>
      </c>
      <c r="F35" s="4" t="s">
        <v>37</v>
      </c>
      <c r="G35">
        <v>1</v>
      </c>
      <c r="H35" s="4" t="s">
        <v>38</v>
      </c>
    </row>
    <row r="36" spans="1:8" x14ac:dyDescent="0.2">
      <c r="A36" t="s">
        <v>11</v>
      </c>
      <c r="B36" t="s">
        <v>53</v>
      </c>
      <c r="C36">
        <v>15</v>
      </c>
      <c r="D36" s="9">
        <v>0.47916666666666669</v>
      </c>
      <c r="E36" s="4" t="s">
        <v>16</v>
      </c>
      <c r="F36" s="4" t="s">
        <v>37</v>
      </c>
      <c r="G36">
        <v>1</v>
      </c>
      <c r="H36" s="4" t="s">
        <v>38</v>
      </c>
    </row>
    <row r="37" spans="1:8" x14ac:dyDescent="0.2">
      <c r="A37" t="s">
        <v>11</v>
      </c>
      <c r="B37" t="s">
        <v>53</v>
      </c>
      <c r="C37">
        <v>15</v>
      </c>
      <c r="D37" s="9">
        <v>0.47916666666666669</v>
      </c>
      <c r="E37" s="4" t="s">
        <v>35</v>
      </c>
      <c r="F37" s="4" t="s">
        <v>37</v>
      </c>
      <c r="G37">
        <v>1</v>
      </c>
      <c r="H37" s="4" t="s">
        <v>38</v>
      </c>
    </row>
    <row r="38" spans="1:8" x14ac:dyDescent="0.2">
      <c r="A38" t="s">
        <v>10</v>
      </c>
      <c r="B38" t="s">
        <v>54</v>
      </c>
      <c r="C38">
        <v>2.5</v>
      </c>
      <c r="D38" s="9">
        <v>0.47916666666666669</v>
      </c>
      <c r="E38" s="4" t="s">
        <v>14</v>
      </c>
      <c r="F38" s="4" t="s">
        <v>36</v>
      </c>
      <c r="G38">
        <v>2</v>
      </c>
      <c r="H38" s="4" t="s">
        <v>38</v>
      </c>
    </row>
    <row r="39" spans="1:8" x14ac:dyDescent="0.2">
      <c r="A39" t="s">
        <v>10</v>
      </c>
      <c r="B39" t="s">
        <v>54</v>
      </c>
      <c r="C39">
        <v>2.5</v>
      </c>
      <c r="D39" s="9">
        <v>0.47916666666666669</v>
      </c>
      <c r="E39" s="4" t="s">
        <v>16</v>
      </c>
      <c r="F39" s="4" t="s">
        <v>36</v>
      </c>
      <c r="G39">
        <v>2</v>
      </c>
      <c r="H39" s="4" t="s">
        <v>38</v>
      </c>
    </row>
    <row r="40" spans="1:8" x14ac:dyDescent="0.2">
      <c r="A40" t="s">
        <v>10</v>
      </c>
      <c r="B40" t="s">
        <v>54</v>
      </c>
      <c r="C40">
        <v>2.5</v>
      </c>
      <c r="D40" s="9">
        <v>0.47916666666666669</v>
      </c>
      <c r="E40" s="4" t="s">
        <v>35</v>
      </c>
      <c r="F40" s="4" t="s">
        <v>45</v>
      </c>
      <c r="G40">
        <v>2</v>
      </c>
      <c r="H40" s="4" t="s">
        <v>38</v>
      </c>
    </row>
    <row r="41" spans="1:8" x14ac:dyDescent="0.2">
      <c r="A41" t="s">
        <v>10</v>
      </c>
      <c r="B41" t="s">
        <v>55</v>
      </c>
      <c r="C41">
        <v>1</v>
      </c>
      <c r="D41" s="9">
        <v>0.47916666666666669</v>
      </c>
      <c r="E41" s="4" t="s">
        <v>14</v>
      </c>
      <c r="F41" s="4" t="s">
        <v>36</v>
      </c>
      <c r="G41">
        <v>2</v>
      </c>
      <c r="H41" s="4" t="s">
        <v>38</v>
      </c>
    </row>
    <row r="42" spans="1:8" x14ac:dyDescent="0.2">
      <c r="A42" t="s">
        <v>10</v>
      </c>
      <c r="B42" t="s">
        <v>55</v>
      </c>
      <c r="C42">
        <v>1</v>
      </c>
      <c r="D42" s="9">
        <v>0.47916666666666669</v>
      </c>
      <c r="E42" s="4" t="s">
        <v>16</v>
      </c>
      <c r="F42" s="4" t="s">
        <v>36</v>
      </c>
      <c r="G42">
        <v>2</v>
      </c>
      <c r="H42" s="4" t="s">
        <v>38</v>
      </c>
    </row>
    <row r="43" spans="1:8" x14ac:dyDescent="0.2">
      <c r="A43" t="s">
        <v>10</v>
      </c>
      <c r="B43" t="s">
        <v>55</v>
      </c>
      <c r="C43">
        <v>1</v>
      </c>
      <c r="D43" s="9">
        <v>0.47916666666666669</v>
      </c>
      <c r="E43" s="4" t="s">
        <v>35</v>
      </c>
      <c r="F43" s="4" t="s">
        <v>45</v>
      </c>
      <c r="G43">
        <v>2</v>
      </c>
      <c r="H43" s="4" t="s">
        <v>38</v>
      </c>
    </row>
    <row r="44" spans="1:8" x14ac:dyDescent="0.2">
      <c r="A44" t="s">
        <v>11</v>
      </c>
      <c r="B44" t="s">
        <v>56</v>
      </c>
      <c r="C44">
        <v>6</v>
      </c>
      <c r="D44" s="9">
        <v>0.47916666666666669</v>
      </c>
      <c r="E44" s="4" t="s">
        <v>14</v>
      </c>
      <c r="F44" s="4" t="s">
        <v>45</v>
      </c>
      <c r="G44">
        <v>2</v>
      </c>
      <c r="H44" s="4" t="s">
        <v>38</v>
      </c>
    </row>
    <row r="45" spans="1:8" x14ac:dyDescent="0.2">
      <c r="A45" t="s">
        <v>11</v>
      </c>
      <c r="B45" t="s">
        <v>56</v>
      </c>
      <c r="C45">
        <v>6</v>
      </c>
      <c r="D45" s="9">
        <v>0.47916666666666669</v>
      </c>
      <c r="E45" s="4" t="s">
        <v>16</v>
      </c>
      <c r="F45" s="4" t="s">
        <v>45</v>
      </c>
      <c r="G45">
        <v>2</v>
      </c>
      <c r="H45" s="4" t="s">
        <v>38</v>
      </c>
    </row>
    <row r="46" spans="1:8" x14ac:dyDescent="0.2">
      <c r="A46" t="s">
        <v>11</v>
      </c>
      <c r="B46" t="s">
        <v>56</v>
      </c>
      <c r="C46">
        <v>6</v>
      </c>
      <c r="D46" s="9">
        <v>0.47916666666666669</v>
      </c>
      <c r="E46" s="4" t="s">
        <v>35</v>
      </c>
      <c r="F46" s="4" t="s">
        <v>36</v>
      </c>
      <c r="G46">
        <v>2</v>
      </c>
      <c r="H46" s="4" t="s">
        <v>38</v>
      </c>
    </row>
    <row r="47" spans="1:8" x14ac:dyDescent="0.2">
      <c r="A47" t="s">
        <v>11</v>
      </c>
      <c r="B47" t="s">
        <v>57</v>
      </c>
      <c r="C47">
        <v>5</v>
      </c>
      <c r="D47" s="9">
        <v>0.47916666666666669</v>
      </c>
      <c r="E47" s="4" t="s">
        <v>14</v>
      </c>
      <c r="F47" s="4" t="s">
        <v>45</v>
      </c>
      <c r="G47">
        <v>2</v>
      </c>
      <c r="H47" s="4" t="s">
        <v>38</v>
      </c>
    </row>
    <row r="48" spans="1:8" x14ac:dyDescent="0.2">
      <c r="A48" t="s">
        <v>11</v>
      </c>
      <c r="B48" t="s">
        <v>57</v>
      </c>
      <c r="C48">
        <v>5</v>
      </c>
      <c r="D48" s="9">
        <v>0.47916666666666669</v>
      </c>
      <c r="E48" s="4" t="s">
        <v>16</v>
      </c>
      <c r="F48" s="4" t="s">
        <v>36</v>
      </c>
      <c r="G48">
        <v>2</v>
      </c>
      <c r="H48" s="4" t="s">
        <v>38</v>
      </c>
    </row>
    <row r="49" spans="1:8" x14ac:dyDescent="0.2">
      <c r="A49" t="s">
        <v>11</v>
      </c>
      <c r="B49" t="s">
        <v>57</v>
      </c>
      <c r="C49">
        <v>5</v>
      </c>
      <c r="D49" s="9">
        <v>0.47916666666666669</v>
      </c>
      <c r="E49" s="4" t="s">
        <v>35</v>
      </c>
      <c r="F49" s="4" t="s">
        <v>36</v>
      </c>
      <c r="G49">
        <v>2</v>
      </c>
      <c r="H49" s="4" t="s">
        <v>38</v>
      </c>
    </row>
    <row r="50" spans="1:8" x14ac:dyDescent="0.2">
      <c r="A50" t="s">
        <v>11</v>
      </c>
      <c r="B50" t="s">
        <v>59</v>
      </c>
      <c r="C50">
        <v>5</v>
      </c>
      <c r="D50" s="9">
        <v>0.54166666666666663</v>
      </c>
      <c r="E50" s="4" t="s">
        <v>14</v>
      </c>
      <c r="F50" s="4" t="s">
        <v>36</v>
      </c>
      <c r="G50">
        <v>2</v>
      </c>
      <c r="H50" s="4" t="s">
        <v>58</v>
      </c>
    </row>
    <row r="51" spans="1:8" x14ac:dyDescent="0.2">
      <c r="A51" t="s">
        <v>11</v>
      </c>
      <c r="B51" t="s">
        <v>59</v>
      </c>
      <c r="C51">
        <v>5</v>
      </c>
      <c r="D51" s="9">
        <v>0.54166666666666663</v>
      </c>
      <c r="E51" s="4" t="s">
        <v>16</v>
      </c>
      <c r="F51" s="4" t="s">
        <v>45</v>
      </c>
      <c r="G51">
        <v>2</v>
      </c>
      <c r="H51" s="4" t="s">
        <v>58</v>
      </c>
    </row>
    <row r="52" spans="1:8" x14ac:dyDescent="0.2">
      <c r="A52" t="s">
        <v>11</v>
      </c>
      <c r="B52" t="s">
        <v>59</v>
      </c>
      <c r="C52">
        <v>5</v>
      </c>
      <c r="D52" s="9">
        <v>0.54166666666666663</v>
      </c>
      <c r="E52" s="4" t="s">
        <v>35</v>
      </c>
      <c r="F52" s="4" t="s">
        <v>36</v>
      </c>
      <c r="G52">
        <v>2</v>
      </c>
      <c r="H52" s="4" t="s">
        <v>58</v>
      </c>
    </row>
    <row r="53" spans="1:8" x14ac:dyDescent="0.2">
      <c r="A53" t="s">
        <v>11</v>
      </c>
      <c r="B53" t="s">
        <v>60</v>
      </c>
      <c r="C53">
        <v>60</v>
      </c>
      <c r="D53" s="9">
        <v>0.54166666666666663</v>
      </c>
      <c r="E53" s="4" t="s">
        <v>14</v>
      </c>
      <c r="F53" s="4" t="s">
        <v>37</v>
      </c>
      <c r="G53">
        <v>1</v>
      </c>
      <c r="H53" s="4" t="s">
        <v>58</v>
      </c>
    </row>
    <row r="54" spans="1:8" x14ac:dyDescent="0.2">
      <c r="A54" t="s">
        <v>11</v>
      </c>
      <c r="B54" t="s">
        <v>60</v>
      </c>
      <c r="C54">
        <v>60</v>
      </c>
      <c r="D54" s="9">
        <v>0.54166666666666663</v>
      </c>
      <c r="E54" s="4" t="s">
        <v>16</v>
      </c>
      <c r="F54" s="4" t="s">
        <v>37</v>
      </c>
      <c r="G54">
        <v>1</v>
      </c>
      <c r="H54" s="4" t="s">
        <v>58</v>
      </c>
    </row>
    <row r="55" spans="1:8" x14ac:dyDescent="0.2">
      <c r="A55" t="s">
        <v>11</v>
      </c>
      <c r="B55" t="s">
        <v>60</v>
      </c>
      <c r="C55">
        <v>60</v>
      </c>
      <c r="D55" s="9">
        <v>0.54166666666666663</v>
      </c>
      <c r="E55" s="4" t="s">
        <v>35</v>
      </c>
      <c r="F55" s="4" t="s">
        <v>37</v>
      </c>
      <c r="G55">
        <v>1</v>
      </c>
      <c r="H55" s="4" t="s">
        <v>58</v>
      </c>
    </row>
    <row r="56" spans="1:8" x14ac:dyDescent="0.2">
      <c r="A56" t="s">
        <v>11</v>
      </c>
      <c r="B56" t="s">
        <v>61</v>
      </c>
      <c r="C56">
        <v>64</v>
      </c>
      <c r="D56" s="9">
        <v>0.54166666666666663</v>
      </c>
      <c r="E56" s="4" t="s">
        <v>14</v>
      </c>
      <c r="F56" s="4" t="s">
        <v>37</v>
      </c>
      <c r="G56">
        <v>2</v>
      </c>
      <c r="H56" s="4" t="s">
        <v>58</v>
      </c>
    </row>
    <row r="57" spans="1:8" x14ac:dyDescent="0.2">
      <c r="A57" t="s">
        <v>11</v>
      </c>
      <c r="B57" t="s">
        <v>61</v>
      </c>
      <c r="C57">
        <v>64</v>
      </c>
      <c r="D57" s="9">
        <v>0.54166666666666663</v>
      </c>
      <c r="E57" s="4" t="s">
        <v>16</v>
      </c>
      <c r="F57" s="4" t="s">
        <v>37</v>
      </c>
      <c r="G57">
        <v>2</v>
      </c>
      <c r="H57" s="4" t="s">
        <v>58</v>
      </c>
    </row>
    <row r="58" spans="1:8" x14ac:dyDescent="0.2">
      <c r="A58" t="s">
        <v>11</v>
      </c>
      <c r="B58" t="s">
        <v>61</v>
      </c>
      <c r="C58">
        <v>64</v>
      </c>
      <c r="D58" s="9">
        <v>0.54166666666666663</v>
      </c>
      <c r="E58" s="4" t="s">
        <v>35</v>
      </c>
      <c r="F58" s="4" t="s">
        <v>37</v>
      </c>
      <c r="G58">
        <v>2</v>
      </c>
      <c r="H58" s="4" t="s">
        <v>58</v>
      </c>
    </row>
    <row r="59" spans="1:8" x14ac:dyDescent="0.2">
      <c r="A59" t="s">
        <v>12</v>
      </c>
      <c r="B59" t="s">
        <v>62</v>
      </c>
      <c r="C59">
        <v>5</v>
      </c>
      <c r="D59" s="9">
        <v>0.54166666666666663</v>
      </c>
      <c r="E59" s="4" t="s">
        <v>14</v>
      </c>
      <c r="F59" s="4" t="s">
        <v>45</v>
      </c>
      <c r="G59">
        <v>2</v>
      </c>
      <c r="H59" s="4" t="s">
        <v>58</v>
      </c>
    </row>
    <row r="60" spans="1:8" x14ac:dyDescent="0.2">
      <c r="A60" t="s">
        <v>12</v>
      </c>
      <c r="B60" t="s">
        <v>62</v>
      </c>
      <c r="C60">
        <v>5</v>
      </c>
      <c r="D60" s="9">
        <v>0.54166666666666663</v>
      </c>
      <c r="E60" s="4" t="s">
        <v>16</v>
      </c>
      <c r="F60" s="4" t="s">
        <v>45</v>
      </c>
      <c r="G60">
        <v>2</v>
      </c>
      <c r="H60" s="4" t="s">
        <v>58</v>
      </c>
    </row>
    <row r="61" spans="1:8" x14ac:dyDescent="0.2">
      <c r="A61" t="s">
        <v>12</v>
      </c>
      <c r="B61" t="s">
        <v>62</v>
      </c>
      <c r="C61">
        <v>5</v>
      </c>
      <c r="D61" s="9">
        <v>0.54166666666666663</v>
      </c>
      <c r="E61" s="4" t="s">
        <v>35</v>
      </c>
      <c r="F61" s="4" t="s">
        <v>36</v>
      </c>
      <c r="G61">
        <v>2</v>
      </c>
      <c r="H61" s="4" t="s">
        <v>58</v>
      </c>
    </row>
    <row r="62" spans="1:8" x14ac:dyDescent="0.2">
      <c r="A62" t="s">
        <v>9</v>
      </c>
      <c r="B62" t="s">
        <v>63</v>
      </c>
      <c r="C62">
        <v>20</v>
      </c>
      <c r="D62" s="9">
        <v>0.54166666666666663</v>
      </c>
      <c r="E62" s="4" t="s">
        <v>14</v>
      </c>
      <c r="F62" s="4" t="s">
        <v>36</v>
      </c>
      <c r="G62">
        <v>1</v>
      </c>
      <c r="H62" s="4" t="s">
        <v>58</v>
      </c>
    </row>
    <row r="63" spans="1:8" x14ac:dyDescent="0.2">
      <c r="A63" t="s">
        <v>9</v>
      </c>
      <c r="B63" t="s">
        <v>63</v>
      </c>
      <c r="C63">
        <v>20</v>
      </c>
      <c r="D63" s="9">
        <v>0.54166666666666663</v>
      </c>
      <c r="E63" s="4" t="s">
        <v>16</v>
      </c>
      <c r="F63" s="4" t="s">
        <v>45</v>
      </c>
      <c r="G63">
        <v>1</v>
      </c>
      <c r="H63" s="4" t="s">
        <v>58</v>
      </c>
    </row>
    <row r="64" spans="1:8" x14ac:dyDescent="0.2">
      <c r="A64" t="s">
        <v>9</v>
      </c>
      <c r="B64" t="s">
        <v>63</v>
      </c>
      <c r="C64">
        <v>20</v>
      </c>
      <c r="D64" s="9">
        <v>0.54166666666666663</v>
      </c>
      <c r="E64" s="4" t="s">
        <v>35</v>
      </c>
      <c r="F64" s="4" t="s">
        <v>36</v>
      </c>
      <c r="G64">
        <v>1</v>
      </c>
      <c r="H64" s="4" t="s">
        <v>58</v>
      </c>
    </row>
    <row r="65" spans="1:9" x14ac:dyDescent="0.2">
      <c r="A65" t="s">
        <v>9</v>
      </c>
      <c r="B65" t="s">
        <v>64</v>
      </c>
      <c r="C65">
        <v>14</v>
      </c>
      <c r="D65" s="9">
        <v>0.54166666666666663</v>
      </c>
      <c r="E65" s="4" t="s">
        <v>14</v>
      </c>
      <c r="F65" s="4" t="s">
        <v>36</v>
      </c>
      <c r="G65">
        <v>2</v>
      </c>
      <c r="H65" s="4" t="s">
        <v>58</v>
      </c>
    </row>
    <row r="66" spans="1:9" x14ac:dyDescent="0.2">
      <c r="A66" t="s">
        <v>9</v>
      </c>
      <c r="B66" t="s">
        <v>64</v>
      </c>
      <c r="C66">
        <v>14</v>
      </c>
      <c r="D66" s="9">
        <v>0.54166666666666663</v>
      </c>
      <c r="E66" s="4" t="s">
        <v>16</v>
      </c>
      <c r="F66" s="4" t="s">
        <v>45</v>
      </c>
      <c r="G66">
        <v>2</v>
      </c>
      <c r="H66" s="4" t="s">
        <v>58</v>
      </c>
    </row>
    <row r="67" spans="1:9" x14ac:dyDescent="0.2">
      <c r="A67" t="s">
        <v>9</v>
      </c>
      <c r="B67" t="s">
        <v>64</v>
      </c>
      <c r="C67">
        <v>14</v>
      </c>
      <c r="D67" s="9">
        <v>0.54166666666666663</v>
      </c>
      <c r="E67" s="4" t="s">
        <v>35</v>
      </c>
      <c r="F67" s="4" t="s">
        <v>37</v>
      </c>
      <c r="G67">
        <v>2</v>
      </c>
      <c r="H67" s="4" t="s">
        <v>58</v>
      </c>
    </row>
    <row r="68" spans="1:9" x14ac:dyDescent="0.2">
      <c r="A68" t="s">
        <v>12</v>
      </c>
      <c r="B68" t="s">
        <v>65</v>
      </c>
      <c r="C68">
        <v>5</v>
      </c>
      <c r="D68" s="9">
        <v>0.54166666666666663</v>
      </c>
      <c r="E68" s="4" t="s">
        <v>14</v>
      </c>
      <c r="F68" s="4" t="s">
        <v>45</v>
      </c>
      <c r="G68">
        <v>2</v>
      </c>
      <c r="H68" s="4" t="s">
        <v>58</v>
      </c>
    </row>
    <row r="69" spans="1:9" x14ac:dyDescent="0.2">
      <c r="A69" t="s">
        <v>12</v>
      </c>
      <c r="B69" t="s">
        <v>65</v>
      </c>
      <c r="C69">
        <v>5</v>
      </c>
      <c r="D69" s="9">
        <v>0.54166666666666663</v>
      </c>
      <c r="E69" s="4" t="s">
        <v>16</v>
      </c>
      <c r="F69" s="4" t="s">
        <v>36</v>
      </c>
      <c r="G69">
        <v>2</v>
      </c>
      <c r="H69" s="4" t="s">
        <v>58</v>
      </c>
    </row>
    <row r="70" spans="1:9" x14ac:dyDescent="0.2">
      <c r="A70" t="s">
        <v>12</v>
      </c>
      <c r="B70" t="s">
        <v>65</v>
      </c>
      <c r="C70">
        <v>5</v>
      </c>
      <c r="D70" s="9">
        <v>0.58333333333333337</v>
      </c>
      <c r="E70" s="4" t="s">
        <v>35</v>
      </c>
      <c r="F70" s="4" t="s">
        <v>36</v>
      </c>
      <c r="G70">
        <v>2</v>
      </c>
      <c r="H70" s="4" t="s">
        <v>58</v>
      </c>
    </row>
    <row r="71" spans="1:9" x14ac:dyDescent="0.2">
      <c r="A71" t="s">
        <v>10</v>
      </c>
      <c r="B71" t="s">
        <v>66</v>
      </c>
      <c r="C71">
        <v>1</v>
      </c>
      <c r="D71" s="9">
        <v>0.58333333333333337</v>
      </c>
      <c r="E71" s="4" t="s">
        <v>14</v>
      </c>
      <c r="F71" s="4" t="s">
        <v>45</v>
      </c>
      <c r="G71">
        <v>1</v>
      </c>
      <c r="H71" s="4" t="s">
        <v>58</v>
      </c>
    </row>
    <row r="72" spans="1:9" x14ac:dyDescent="0.2">
      <c r="A72" t="s">
        <v>10</v>
      </c>
      <c r="B72" t="s">
        <v>66</v>
      </c>
      <c r="C72">
        <v>1</v>
      </c>
      <c r="D72" s="9">
        <v>0.58333333333333337</v>
      </c>
      <c r="E72" s="4" t="s">
        <v>16</v>
      </c>
      <c r="F72" s="4" t="s">
        <v>36</v>
      </c>
      <c r="G72">
        <v>1</v>
      </c>
      <c r="H72" s="4" t="s">
        <v>58</v>
      </c>
    </row>
    <row r="73" spans="1:9" x14ac:dyDescent="0.2">
      <c r="A73" t="s">
        <v>10</v>
      </c>
      <c r="B73" t="s">
        <v>66</v>
      </c>
      <c r="C73">
        <v>1</v>
      </c>
      <c r="D73" s="9">
        <v>0.58333333333333337</v>
      </c>
      <c r="E73" s="4" t="s">
        <v>35</v>
      </c>
      <c r="F73" s="4" t="s">
        <v>45</v>
      </c>
      <c r="G73">
        <v>1</v>
      </c>
      <c r="H73" s="4" t="s">
        <v>58</v>
      </c>
    </row>
    <row r="74" spans="1:9" x14ac:dyDescent="0.2">
      <c r="A74" t="s">
        <v>10</v>
      </c>
      <c r="B74" t="s">
        <v>67</v>
      </c>
      <c r="C74">
        <v>3</v>
      </c>
      <c r="D74" s="9">
        <v>0.58333333333333337</v>
      </c>
      <c r="E74" s="4" t="s">
        <v>14</v>
      </c>
      <c r="F74" s="4" t="s">
        <v>36</v>
      </c>
      <c r="G74">
        <v>2</v>
      </c>
      <c r="H74" s="4" t="s">
        <v>58</v>
      </c>
    </row>
    <row r="75" spans="1:9" x14ac:dyDescent="0.2">
      <c r="A75" t="s">
        <v>10</v>
      </c>
      <c r="B75" t="s">
        <v>67</v>
      </c>
      <c r="C75">
        <v>3</v>
      </c>
      <c r="D75" s="9">
        <v>0.58333333333333337</v>
      </c>
      <c r="E75" s="4" t="s">
        <v>16</v>
      </c>
      <c r="F75" s="4" t="s">
        <v>36</v>
      </c>
      <c r="G75">
        <v>2</v>
      </c>
      <c r="H75" s="4" t="s">
        <v>58</v>
      </c>
    </row>
    <row r="76" spans="1:9" x14ac:dyDescent="0.2">
      <c r="A76" t="s">
        <v>10</v>
      </c>
      <c r="B76" t="s">
        <v>67</v>
      </c>
      <c r="C76">
        <v>3</v>
      </c>
      <c r="D76" s="9">
        <v>0.58333333333333337</v>
      </c>
      <c r="E76" s="4" t="s">
        <v>35</v>
      </c>
      <c r="F76" s="4" t="s">
        <v>45</v>
      </c>
      <c r="G76">
        <v>2</v>
      </c>
      <c r="H76" s="4" t="s">
        <v>58</v>
      </c>
    </row>
    <row r="77" spans="1:9" x14ac:dyDescent="0.2">
      <c r="A77" t="s">
        <v>9</v>
      </c>
      <c r="B77" t="s">
        <v>68</v>
      </c>
      <c r="C77">
        <v>11</v>
      </c>
      <c r="D77" s="9">
        <v>0.58333333333333337</v>
      </c>
      <c r="E77" s="4" t="s">
        <v>14</v>
      </c>
      <c r="F77" s="4" t="s">
        <v>45</v>
      </c>
      <c r="G77">
        <v>2</v>
      </c>
      <c r="H77" s="4" t="s">
        <v>58</v>
      </c>
      <c r="I77" t="s">
        <v>69</v>
      </c>
    </row>
    <row r="78" spans="1:9" x14ac:dyDescent="0.2">
      <c r="A78" t="s">
        <v>9</v>
      </c>
      <c r="B78" t="s">
        <v>68</v>
      </c>
      <c r="C78">
        <v>11</v>
      </c>
      <c r="D78" s="9">
        <v>0.58333333333333337</v>
      </c>
      <c r="E78" s="4" t="s">
        <v>16</v>
      </c>
      <c r="F78" s="4" t="s">
        <v>36</v>
      </c>
      <c r="G78">
        <v>2</v>
      </c>
      <c r="H78" s="4" t="s">
        <v>58</v>
      </c>
    </row>
    <row r="79" spans="1:9" x14ac:dyDescent="0.2">
      <c r="A79" t="s">
        <v>9</v>
      </c>
      <c r="B79" t="s">
        <v>68</v>
      </c>
      <c r="C79">
        <v>11</v>
      </c>
      <c r="D79" s="9">
        <v>0.58333333333333337</v>
      </c>
      <c r="E79" s="4" t="s">
        <v>35</v>
      </c>
      <c r="F79" s="4" t="s">
        <v>45</v>
      </c>
      <c r="G79">
        <v>2</v>
      </c>
      <c r="H79" s="4" t="s">
        <v>58</v>
      </c>
    </row>
    <row r="80" spans="1:9" x14ac:dyDescent="0.2">
      <c r="A80" t="s">
        <v>10</v>
      </c>
      <c r="B80" t="s">
        <v>70</v>
      </c>
      <c r="C80">
        <v>5</v>
      </c>
      <c r="D80" s="9">
        <v>0.58333333333333337</v>
      </c>
      <c r="E80" s="4" t="s">
        <v>14</v>
      </c>
      <c r="F80" s="4" t="s">
        <v>36</v>
      </c>
      <c r="G80">
        <v>2</v>
      </c>
      <c r="H80" s="4" t="s">
        <v>58</v>
      </c>
    </row>
    <row r="81" spans="1:9" x14ac:dyDescent="0.2">
      <c r="A81" t="s">
        <v>10</v>
      </c>
      <c r="B81" t="s">
        <v>70</v>
      </c>
      <c r="C81">
        <v>5</v>
      </c>
      <c r="D81" s="9">
        <v>0.58333333333333337</v>
      </c>
      <c r="E81" s="4" t="s">
        <v>16</v>
      </c>
      <c r="F81" s="4" t="s">
        <v>45</v>
      </c>
      <c r="G81">
        <v>2</v>
      </c>
      <c r="H81" s="4" t="s">
        <v>58</v>
      </c>
    </row>
    <row r="82" spans="1:9" x14ac:dyDescent="0.2">
      <c r="A82" t="s">
        <v>10</v>
      </c>
      <c r="B82" t="s">
        <v>70</v>
      </c>
      <c r="C82">
        <v>5</v>
      </c>
      <c r="D82" s="9">
        <v>0.58333333333333337</v>
      </c>
      <c r="E82" s="4" t="s">
        <v>35</v>
      </c>
      <c r="F82" s="4" t="s">
        <v>40</v>
      </c>
      <c r="G82">
        <v>2</v>
      </c>
      <c r="H82" s="4" t="s">
        <v>58</v>
      </c>
    </row>
    <row r="83" spans="1:9" x14ac:dyDescent="0.2">
      <c r="A83" t="s">
        <v>12</v>
      </c>
      <c r="B83" t="s">
        <v>71</v>
      </c>
      <c r="C83">
        <v>3</v>
      </c>
      <c r="D83" s="9">
        <v>0.58333333333333337</v>
      </c>
      <c r="E83" s="4" t="s">
        <v>14</v>
      </c>
      <c r="F83" s="4" t="s">
        <v>45</v>
      </c>
      <c r="G83" t="s">
        <v>48</v>
      </c>
      <c r="H83" s="4" t="s">
        <v>58</v>
      </c>
    </row>
    <row r="84" spans="1:9" x14ac:dyDescent="0.2">
      <c r="A84" t="s">
        <v>12</v>
      </c>
      <c r="B84" t="s">
        <v>71</v>
      </c>
      <c r="C84">
        <v>3</v>
      </c>
      <c r="D84" s="9">
        <v>0.58333333333333337</v>
      </c>
      <c r="E84" s="4" t="s">
        <v>16</v>
      </c>
      <c r="F84" s="4" t="s">
        <v>36</v>
      </c>
      <c r="G84" t="s">
        <v>48</v>
      </c>
      <c r="H84" s="4" t="s">
        <v>58</v>
      </c>
    </row>
    <row r="85" spans="1:9" x14ac:dyDescent="0.2">
      <c r="A85" t="s">
        <v>12</v>
      </c>
      <c r="B85" t="s">
        <v>71</v>
      </c>
      <c r="C85">
        <v>3</v>
      </c>
      <c r="D85" s="9">
        <v>0.58333333333333337</v>
      </c>
      <c r="E85" s="4" t="s">
        <v>35</v>
      </c>
      <c r="F85" s="4" t="s">
        <v>45</v>
      </c>
      <c r="G85" t="s">
        <v>48</v>
      </c>
      <c r="H85" s="4" t="s">
        <v>58</v>
      </c>
    </row>
    <row r="86" spans="1:9" x14ac:dyDescent="0.2">
      <c r="A86" t="s">
        <v>33</v>
      </c>
      <c r="B86" t="s">
        <v>72</v>
      </c>
      <c r="C86">
        <v>50.5</v>
      </c>
      <c r="D86" s="9">
        <v>0.4513888888888889</v>
      </c>
      <c r="E86" s="4" t="s">
        <v>14</v>
      </c>
      <c r="F86" s="4" t="s">
        <v>37</v>
      </c>
      <c r="G86">
        <v>0</v>
      </c>
      <c r="H86" s="4" t="s">
        <v>73</v>
      </c>
    </row>
    <row r="87" spans="1:9" x14ac:dyDescent="0.2">
      <c r="A87" t="s">
        <v>33</v>
      </c>
      <c r="B87" t="s">
        <v>72</v>
      </c>
      <c r="C87">
        <v>50.5</v>
      </c>
      <c r="D87" s="9">
        <v>0.4513888888888889</v>
      </c>
      <c r="E87" s="4" t="s">
        <v>16</v>
      </c>
      <c r="F87" s="4" t="s">
        <v>40</v>
      </c>
      <c r="G87">
        <v>0</v>
      </c>
      <c r="H87" s="4" t="s">
        <v>73</v>
      </c>
    </row>
    <row r="88" spans="1:9" x14ac:dyDescent="0.2">
      <c r="A88" t="s">
        <v>33</v>
      </c>
      <c r="B88" t="s">
        <v>72</v>
      </c>
      <c r="C88">
        <v>50.5</v>
      </c>
      <c r="D88" s="9">
        <v>0.4513888888888889</v>
      </c>
      <c r="E88" s="4" t="s">
        <v>35</v>
      </c>
      <c r="F88" s="4" t="s">
        <v>37</v>
      </c>
      <c r="G88">
        <v>0</v>
      </c>
      <c r="H88" s="4" t="s">
        <v>73</v>
      </c>
    </row>
    <row r="89" spans="1:9" x14ac:dyDescent="0.2">
      <c r="A89" t="s">
        <v>75</v>
      </c>
      <c r="B89" t="s">
        <v>74</v>
      </c>
      <c r="C89">
        <v>51</v>
      </c>
      <c r="D89" s="9">
        <v>0.4513888888888889</v>
      </c>
      <c r="E89" s="4" t="s">
        <v>14</v>
      </c>
      <c r="F89" s="4" t="s">
        <v>40</v>
      </c>
      <c r="G89">
        <v>0</v>
      </c>
      <c r="H89" s="4" t="s">
        <v>73</v>
      </c>
    </row>
    <row r="90" spans="1:9" x14ac:dyDescent="0.2">
      <c r="A90" t="s">
        <v>75</v>
      </c>
      <c r="B90" t="s">
        <v>74</v>
      </c>
      <c r="C90">
        <v>51</v>
      </c>
      <c r="D90" s="9">
        <v>0.4513888888888889</v>
      </c>
      <c r="E90" s="4" t="s">
        <v>16</v>
      </c>
      <c r="F90" s="4" t="s">
        <v>37</v>
      </c>
      <c r="G90">
        <v>0</v>
      </c>
      <c r="H90" s="4" t="s">
        <v>73</v>
      </c>
    </row>
    <row r="91" spans="1:9" x14ac:dyDescent="0.2">
      <c r="A91" t="s">
        <v>75</v>
      </c>
      <c r="B91" t="s">
        <v>74</v>
      </c>
      <c r="C91">
        <v>51</v>
      </c>
      <c r="D91" s="9">
        <v>0.4513888888888889</v>
      </c>
      <c r="E91" s="4" t="s">
        <v>35</v>
      </c>
      <c r="F91" s="4" t="s">
        <v>37</v>
      </c>
      <c r="G91">
        <v>0</v>
      </c>
      <c r="H91" s="4" t="s">
        <v>73</v>
      </c>
    </row>
    <row r="92" spans="1:9" x14ac:dyDescent="0.2">
      <c r="A92" t="s">
        <v>75</v>
      </c>
      <c r="B92" t="s">
        <v>76</v>
      </c>
      <c r="C92">
        <v>36.799999999999997</v>
      </c>
      <c r="D92" s="9">
        <v>0.4513888888888889</v>
      </c>
      <c r="E92" s="4" t="s">
        <v>14</v>
      </c>
      <c r="F92" s="4" t="s">
        <v>37</v>
      </c>
      <c r="G92">
        <v>2</v>
      </c>
      <c r="H92" s="4" t="s">
        <v>73</v>
      </c>
      <c r="I92" t="s">
        <v>77</v>
      </c>
    </row>
    <row r="93" spans="1:9" x14ac:dyDescent="0.2">
      <c r="A93" t="s">
        <v>75</v>
      </c>
      <c r="B93" t="s">
        <v>76</v>
      </c>
      <c r="C93">
        <v>36.799999999999997</v>
      </c>
      <c r="D93" s="9">
        <v>0.4513888888888889</v>
      </c>
      <c r="E93" s="4" t="s">
        <v>16</v>
      </c>
      <c r="F93" s="4" t="s">
        <v>37</v>
      </c>
      <c r="G93">
        <v>2</v>
      </c>
      <c r="H93" s="4" t="s">
        <v>73</v>
      </c>
    </row>
    <row r="94" spans="1:9" x14ac:dyDescent="0.2">
      <c r="A94" t="s">
        <v>75</v>
      </c>
      <c r="B94" t="s">
        <v>76</v>
      </c>
      <c r="C94">
        <v>36.799999999999997</v>
      </c>
      <c r="D94" s="9">
        <v>0.4513888888888889</v>
      </c>
      <c r="E94" s="4" t="s">
        <v>35</v>
      </c>
      <c r="F94" s="4" t="s">
        <v>37</v>
      </c>
      <c r="G94">
        <v>2</v>
      </c>
      <c r="H94" s="4" t="s">
        <v>73</v>
      </c>
    </row>
    <row r="95" spans="1:9" x14ac:dyDescent="0.2">
      <c r="A95" t="s">
        <v>79</v>
      </c>
      <c r="B95" t="s">
        <v>78</v>
      </c>
      <c r="C95">
        <v>13.2</v>
      </c>
      <c r="D95" s="9">
        <v>0.47222222222222227</v>
      </c>
      <c r="E95" s="4" t="s">
        <v>14</v>
      </c>
      <c r="F95" s="4" t="s">
        <v>37</v>
      </c>
      <c r="G95">
        <v>0</v>
      </c>
      <c r="H95" s="4" t="s">
        <v>73</v>
      </c>
    </row>
    <row r="96" spans="1:9" x14ac:dyDescent="0.2">
      <c r="A96" t="s">
        <v>79</v>
      </c>
      <c r="B96" t="s">
        <v>78</v>
      </c>
      <c r="C96">
        <v>13.2</v>
      </c>
      <c r="D96" s="9">
        <v>0.47222222222222227</v>
      </c>
      <c r="E96" s="4" t="s">
        <v>16</v>
      </c>
      <c r="F96" s="4" t="s">
        <v>36</v>
      </c>
      <c r="G96">
        <v>0</v>
      </c>
      <c r="H96" s="4" t="s">
        <v>73</v>
      </c>
    </row>
    <row r="97" spans="1:9" x14ac:dyDescent="0.2">
      <c r="A97" t="s">
        <v>79</v>
      </c>
      <c r="B97" t="s">
        <v>78</v>
      </c>
      <c r="C97">
        <v>13.2</v>
      </c>
      <c r="D97" s="9">
        <v>0.47222222222222227</v>
      </c>
      <c r="E97" s="4" t="s">
        <v>35</v>
      </c>
      <c r="F97" s="4" t="s">
        <v>37</v>
      </c>
      <c r="G97">
        <v>0</v>
      </c>
      <c r="H97" s="4" t="s">
        <v>73</v>
      </c>
      <c r="I97" t="s">
        <v>80</v>
      </c>
    </row>
    <row r="98" spans="1:9" x14ac:dyDescent="0.2">
      <c r="A98" t="s">
        <v>79</v>
      </c>
      <c r="B98" t="s">
        <v>81</v>
      </c>
      <c r="C98">
        <v>10.199999999999999</v>
      </c>
      <c r="D98" s="9">
        <v>0.47222222222222227</v>
      </c>
      <c r="E98" s="4" t="s">
        <v>14</v>
      </c>
      <c r="F98" s="4" t="s">
        <v>36</v>
      </c>
      <c r="G98">
        <v>0</v>
      </c>
      <c r="H98" s="4" t="s">
        <v>73</v>
      </c>
    </row>
    <row r="99" spans="1:9" x14ac:dyDescent="0.2">
      <c r="A99" t="s">
        <v>79</v>
      </c>
      <c r="B99" t="s">
        <v>81</v>
      </c>
      <c r="C99">
        <v>10.199999999999999</v>
      </c>
      <c r="D99" s="9">
        <v>0.47222222222222227</v>
      </c>
      <c r="E99" s="4" t="s">
        <v>16</v>
      </c>
      <c r="F99" s="4" t="s">
        <v>37</v>
      </c>
      <c r="G99">
        <v>0</v>
      </c>
      <c r="H99" s="4" t="s">
        <v>73</v>
      </c>
    </row>
    <row r="100" spans="1:9" x14ac:dyDescent="0.2">
      <c r="A100" t="s">
        <v>79</v>
      </c>
      <c r="B100" t="s">
        <v>81</v>
      </c>
      <c r="C100">
        <v>10.199999999999999</v>
      </c>
      <c r="D100" s="9">
        <v>0.47222222222222227</v>
      </c>
      <c r="E100" s="4" t="s">
        <v>35</v>
      </c>
      <c r="F100" s="4" t="s">
        <v>37</v>
      </c>
      <c r="G100">
        <v>0</v>
      </c>
      <c r="H100" s="4" t="s">
        <v>73</v>
      </c>
    </row>
    <row r="101" spans="1:9" x14ac:dyDescent="0.2">
      <c r="A101" t="s">
        <v>79</v>
      </c>
      <c r="B101" t="s">
        <v>82</v>
      </c>
      <c r="C101">
        <v>15.1</v>
      </c>
      <c r="D101" s="9">
        <v>0.47222222222222227</v>
      </c>
      <c r="E101" s="4" t="s">
        <v>14</v>
      </c>
      <c r="F101" s="4" t="s">
        <v>36</v>
      </c>
      <c r="G101">
        <v>0</v>
      </c>
      <c r="H101" s="4" t="s">
        <v>73</v>
      </c>
    </row>
    <row r="102" spans="1:9" x14ac:dyDescent="0.2">
      <c r="A102" t="s">
        <v>79</v>
      </c>
      <c r="B102" t="s">
        <v>82</v>
      </c>
      <c r="C102">
        <v>15.1</v>
      </c>
      <c r="D102" s="9">
        <v>0.47222222222222227</v>
      </c>
      <c r="E102" s="4" t="s">
        <v>16</v>
      </c>
      <c r="F102" s="4" t="s">
        <v>45</v>
      </c>
      <c r="G102">
        <v>0</v>
      </c>
      <c r="H102" s="4" t="s">
        <v>73</v>
      </c>
    </row>
    <row r="103" spans="1:9" x14ac:dyDescent="0.2">
      <c r="A103" t="s">
        <v>79</v>
      </c>
      <c r="B103" t="s">
        <v>82</v>
      </c>
      <c r="C103">
        <v>15.1</v>
      </c>
      <c r="D103" s="9">
        <v>0.47222222222222227</v>
      </c>
      <c r="E103" s="4" t="s">
        <v>35</v>
      </c>
      <c r="F103" s="4" t="s">
        <v>36</v>
      </c>
      <c r="G103">
        <v>0</v>
      </c>
      <c r="H103" s="4" t="s">
        <v>73</v>
      </c>
    </row>
    <row r="104" spans="1:9" x14ac:dyDescent="0.2">
      <c r="A104" t="s">
        <v>84</v>
      </c>
      <c r="B104" t="s">
        <v>83</v>
      </c>
      <c r="C104">
        <v>4.8</v>
      </c>
      <c r="D104" s="9">
        <v>0.47222222222222227</v>
      </c>
      <c r="E104" s="4" t="s">
        <v>14</v>
      </c>
      <c r="F104" s="4" t="s">
        <v>36</v>
      </c>
      <c r="G104">
        <v>2</v>
      </c>
      <c r="H104" s="4" t="s">
        <v>73</v>
      </c>
    </row>
    <row r="105" spans="1:9" x14ac:dyDescent="0.2">
      <c r="A105" t="s">
        <v>84</v>
      </c>
      <c r="B105" t="s">
        <v>83</v>
      </c>
      <c r="C105">
        <v>4.8</v>
      </c>
      <c r="D105" s="9">
        <v>0.47222222222222227</v>
      </c>
      <c r="E105" s="4" t="s">
        <v>16</v>
      </c>
      <c r="F105" s="4" t="s">
        <v>45</v>
      </c>
      <c r="G105">
        <v>2</v>
      </c>
      <c r="H105" s="4" t="s">
        <v>73</v>
      </c>
    </row>
    <row r="106" spans="1:9" x14ac:dyDescent="0.2">
      <c r="A106" t="s">
        <v>84</v>
      </c>
      <c r="B106" t="s">
        <v>83</v>
      </c>
      <c r="C106">
        <v>4.8</v>
      </c>
      <c r="D106" s="9">
        <v>0.47222222222222227</v>
      </c>
      <c r="E106" s="4" t="s">
        <v>35</v>
      </c>
      <c r="F106" s="4" t="s">
        <v>36</v>
      </c>
      <c r="G106">
        <v>2</v>
      </c>
      <c r="H106" s="4" t="s">
        <v>73</v>
      </c>
    </row>
    <row r="107" spans="1:9" x14ac:dyDescent="0.2">
      <c r="A107" t="s">
        <v>84</v>
      </c>
      <c r="B107" t="s">
        <v>85</v>
      </c>
      <c r="C107">
        <v>7.9</v>
      </c>
      <c r="D107" s="9">
        <v>0.47222222222222227</v>
      </c>
      <c r="E107" s="4" t="s">
        <v>14</v>
      </c>
      <c r="F107" s="4" t="s">
        <v>40</v>
      </c>
      <c r="G107">
        <v>2</v>
      </c>
      <c r="H107" s="4" t="s">
        <v>73</v>
      </c>
    </row>
    <row r="108" spans="1:9" x14ac:dyDescent="0.2">
      <c r="A108" t="s">
        <v>84</v>
      </c>
      <c r="B108" t="s">
        <v>85</v>
      </c>
      <c r="C108">
        <v>7.9</v>
      </c>
      <c r="D108" s="9">
        <v>0.47222222222222227</v>
      </c>
      <c r="E108" s="4" t="s">
        <v>16</v>
      </c>
      <c r="F108" s="4" t="s">
        <v>36</v>
      </c>
      <c r="G108">
        <v>2</v>
      </c>
      <c r="H108" s="4" t="s">
        <v>73</v>
      </c>
    </row>
    <row r="109" spans="1:9" x14ac:dyDescent="0.2">
      <c r="A109" t="s">
        <v>84</v>
      </c>
      <c r="B109" t="s">
        <v>85</v>
      </c>
      <c r="C109">
        <v>7.9</v>
      </c>
      <c r="D109" s="9">
        <v>0.47222222222222227</v>
      </c>
      <c r="E109" s="4" t="s">
        <v>35</v>
      </c>
      <c r="F109" s="4" t="s">
        <v>37</v>
      </c>
      <c r="G109">
        <v>2</v>
      </c>
      <c r="H109" s="4" t="s">
        <v>73</v>
      </c>
    </row>
    <row r="110" spans="1:9" x14ac:dyDescent="0.2">
      <c r="A110" t="s">
        <v>84</v>
      </c>
      <c r="B110" t="s">
        <v>86</v>
      </c>
      <c r="C110">
        <v>2.5</v>
      </c>
      <c r="D110" s="9">
        <v>0.48958333333333331</v>
      </c>
      <c r="E110" s="4" t="s">
        <v>14</v>
      </c>
      <c r="F110" s="4" t="s">
        <v>45</v>
      </c>
      <c r="G110">
        <v>2</v>
      </c>
      <c r="H110" s="4" t="s">
        <v>73</v>
      </c>
      <c r="I110" t="s">
        <v>87</v>
      </c>
    </row>
    <row r="111" spans="1:9" x14ac:dyDescent="0.2">
      <c r="A111" t="s">
        <v>84</v>
      </c>
      <c r="B111" t="s">
        <v>86</v>
      </c>
      <c r="C111">
        <v>2.5</v>
      </c>
      <c r="D111" s="9">
        <v>0.48958333333333331</v>
      </c>
      <c r="E111" s="4" t="s">
        <v>16</v>
      </c>
      <c r="F111" s="4" t="s">
        <v>36</v>
      </c>
      <c r="G111">
        <v>2</v>
      </c>
      <c r="H111" s="4" t="s">
        <v>73</v>
      </c>
    </row>
    <row r="112" spans="1:9" x14ac:dyDescent="0.2">
      <c r="A112" t="s">
        <v>84</v>
      </c>
      <c r="B112" t="s">
        <v>88</v>
      </c>
      <c r="C112">
        <v>2.5</v>
      </c>
      <c r="D112" s="9">
        <v>0.48958333333333331</v>
      </c>
      <c r="E112" s="4" t="s">
        <v>14</v>
      </c>
      <c r="F112" s="4" t="s">
        <v>45</v>
      </c>
      <c r="G112">
        <v>2</v>
      </c>
      <c r="H112" s="4" t="s">
        <v>73</v>
      </c>
      <c r="I112" t="s">
        <v>87</v>
      </c>
    </row>
    <row r="113" spans="1:9" x14ac:dyDescent="0.2">
      <c r="A113" t="s">
        <v>84</v>
      </c>
      <c r="B113" t="s">
        <v>88</v>
      </c>
      <c r="C113">
        <v>2.5</v>
      </c>
      <c r="D113" s="9">
        <v>0.48958333333333331</v>
      </c>
      <c r="E113" s="4" t="s">
        <v>16</v>
      </c>
      <c r="F113" s="4" t="s">
        <v>36</v>
      </c>
      <c r="G113">
        <v>2</v>
      </c>
      <c r="H113" s="4" t="s">
        <v>73</v>
      </c>
    </row>
    <row r="114" spans="1:9" x14ac:dyDescent="0.2">
      <c r="A114" t="s">
        <v>33</v>
      </c>
      <c r="B114" t="s">
        <v>89</v>
      </c>
      <c r="C114">
        <v>2.5</v>
      </c>
      <c r="D114" s="9">
        <v>0.48958333333333331</v>
      </c>
      <c r="E114" s="4" t="s">
        <v>14</v>
      </c>
      <c r="F114" s="4" t="s">
        <v>36</v>
      </c>
      <c r="G114">
        <v>1</v>
      </c>
      <c r="H114" s="4" t="s">
        <v>73</v>
      </c>
      <c r="I114" t="s">
        <v>87</v>
      </c>
    </row>
    <row r="115" spans="1:9" x14ac:dyDescent="0.2">
      <c r="A115" t="s">
        <v>33</v>
      </c>
      <c r="B115" t="s">
        <v>89</v>
      </c>
      <c r="C115">
        <v>2.5</v>
      </c>
      <c r="D115" s="9">
        <v>0.48958333333333331</v>
      </c>
      <c r="E115" s="4" t="s">
        <v>16</v>
      </c>
      <c r="F115" s="4" t="s">
        <v>45</v>
      </c>
      <c r="G115">
        <v>1</v>
      </c>
      <c r="H115" s="4" t="s">
        <v>73</v>
      </c>
    </row>
    <row r="116" spans="1:9" x14ac:dyDescent="0.2">
      <c r="A116" t="s">
        <v>33</v>
      </c>
      <c r="B116" t="s">
        <v>90</v>
      </c>
      <c r="C116">
        <v>2.5</v>
      </c>
      <c r="D116" s="9">
        <v>0.48958333333333331</v>
      </c>
      <c r="E116" s="4" t="s">
        <v>14</v>
      </c>
      <c r="F116" s="4" t="s">
        <v>36</v>
      </c>
      <c r="G116">
        <v>1</v>
      </c>
      <c r="H116" s="4" t="s">
        <v>73</v>
      </c>
      <c r="I116" t="s">
        <v>87</v>
      </c>
    </row>
    <row r="117" spans="1:9" x14ac:dyDescent="0.2">
      <c r="A117" t="s">
        <v>33</v>
      </c>
      <c r="B117" t="s">
        <v>90</v>
      </c>
      <c r="C117">
        <v>2.5</v>
      </c>
      <c r="D117" s="9">
        <v>0.48958333333333331</v>
      </c>
      <c r="E117" s="4" t="s">
        <v>16</v>
      </c>
      <c r="F117" s="4" t="s">
        <v>45</v>
      </c>
      <c r="G117">
        <v>1</v>
      </c>
      <c r="H117" s="4" t="s">
        <v>73</v>
      </c>
    </row>
    <row r="118" spans="1:9" x14ac:dyDescent="0.2">
      <c r="A118" t="s">
        <v>84</v>
      </c>
      <c r="B118" t="s">
        <v>91</v>
      </c>
      <c r="C118">
        <v>3.3</v>
      </c>
      <c r="D118" s="9">
        <v>0.48958333333333331</v>
      </c>
      <c r="E118" s="4" t="s">
        <v>14</v>
      </c>
      <c r="F118" s="4" t="s">
        <v>36</v>
      </c>
      <c r="G118">
        <v>2</v>
      </c>
      <c r="H118" s="4" t="s">
        <v>73</v>
      </c>
    </row>
    <row r="119" spans="1:9" x14ac:dyDescent="0.2">
      <c r="A119" t="s">
        <v>84</v>
      </c>
      <c r="B119" t="s">
        <v>91</v>
      </c>
      <c r="C119">
        <v>3.3</v>
      </c>
      <c r="D119" s="9">
        <v>0.48958333333333331</v>
      </c>
      <c r="E119" s="4" t="s">
        <v>16</v>
      </c>
      <c r="F119" s="4" t="s">
        <v>36</v>
      </c>
      <c r="G119">
        <v>2</v>
      </c>
      <c r="H119" s="4" t="s">
        <v>73</v>
      </c>
    </row>
    <row r="120" spans="1:9" x14ac:dyDescent="0.2">
      <c r="A120" t="s">
        <v>84</v>
      </c>
      <c r="B120" t="s">
        <v>91</v>
      </c>
      <c r="C120">
        <v>3.3</v>
      </c>
      <c r="D120" s="9">
        <v>0.48958333333333331</v>
      </c>
      <c r="E120" s="4" t="s">
        <v>35</v>
      </c>
      <c r="F120" s="4" t="s">
        <v>45</v>
      </c>
      <c r="G120">
        <v>2</v>
      </c>
      <c r="H120" s="4" t="s">
        <v>73</v>
      </c>
    </row>
    <row r="121" spans="1:9" x14ac:dyDescent="0.2">
      <c r="A121" t="s">
        <v>79</v>
      </c>
      <c r="B121" t="s">
        <v>92</v>
      </c>
      <c r="C121">
        <v>6.1</v>
      </c>
      <c r="D121" s="9">
        <v>0.48958333333333331</v>
      </c>
      <c r="E121" s="4" t="s">
        <v>14</v>
      </c>
      <c r="F121" s="4" t="s">
        <v>48</v>
      </c>
      <c r="G121" t="s">
        <v>48</v>
      </c>
      <c r="H121" s="4" t="s">
        <v>73</v>
      </c>
    </row>
    <row r="122" spans="1:9" x14ac:dyDescent="0.2">
      <c r="A122" t="s">
        <v>79</v>
      </c>
      <c r="B122" t="s">
        <v>92</v>
      </c>
      <c r="C122">
        <v>6.1</v>
      </c>
      <c r="D122" s="9">
        <v>0.48958333333333331</v>
      </c>
      <c r="E122" s="4" t="s">
        <v>16</v>
      </c>
      <c r="F122" s="4" t="s">
        <v>48</v>
      </c>
      <c r="G122" t="s">
        <v>48</v>
      </c>
      <c r="H122" s="4" t="s">
        <v>73</v>
      </c>
    </row>
    <row r="123" spans="1:9" x14ac:dyDescent="0.2">
      <c r="A123" t="s">
        <v>79</v>
      </c>
      <c r="B123" t="s">
        <v>92</v>
      </c>
      <c r="C123">
        <v>6.1</v>
      </c>
      <c r="D123" s="9">
        <v>0.48958333333333331</v>
      </c>
      <c r="E123" s="4" t="s">
        <v>35</v>
      </c>
      <c r="F123" s="4" t="s">
        <v>45</v>
      </c>
      <c r="G123" t="s">
        <v>48</v>
      </c>
      <c r="H123" s="4" t="s">
        <v>73</v>
      </c>
    </row>
    <row r="124" spans="1:9" x14ac:dyDescent="0.2">
      <c r="A124" t="s">
        <v>20</v>
      </c>
      <c r="B124" t="s">
        <v>93</v>
      </c>
      <c r="C124">
        <v>2.5</v>
      </c>
      <c r="D124" s="9">
        <v>0.48958333333333331</v>
      </c>
      <c r="E124" s="4" t="s">
        <v>14</v>
      </c>
      <c r="F124" s="4" t="s">
        <v>36</v>
      </c>
      <c r="G124">
        <v>2</v>
      </c>
      <c r="H124" s="4" t="s">
        <v>73</v>
      </c>
    </row>
    <row r="125" spans="1:9" x14ac:dyDescent="0.2">
      <c r="A125" t="s">
        <v>20</v>
      </c>
      <c r="B125" t="s">
        <v>93</v>
      </c>
      <c r="C125">
        <v>2.5</v>
      </c>
      <c r="D125" s="9">
        <v>0.48958333333333331</v>
      </c>
      <c r="E125" s="4" t="s">
        <v>16</v>
      </c>
      <c r="F125" s="4" t="s">
        <v>36</v>
      </c>
      <c r="G125">
        <v>2</v>
      </c>
      <c r="H125" s="4" t="s">
        <v>73</v>
      </c>
    </row>
    <row r="126" spans="1:9" x14ac:dyDescent="0.2">
      <c r="A126" t="s">
        <v>20</v>
      </c>
      <c r="B126" t="s">
        <v>93</v>
      </c>
      <c r="C126">
        <v>2.5</v>
      </c>
      <c r="D126" s="9">
        <v>0.48958333333333331</v>
      </c>
      <c r="E126" s="4" t="s">
        <v>35</v>
      </c>
      <c r="F126" s="4" t="s">
        <v>45</v>
      </c>
      <c r="G126">
        <v>2</v>
      </c>
      <c r="H126" s="4" t="s">
        <v>73</v>
      </c>
    </row>
    <row r="127" spans="1:9" x14ac:dyDescent="0.2">
      <c r="A127" t="s">
        <v>20</v>
      </c>
      <c r="B127" t="s">
        <v>94</v>
      </c>
      <c r="C127">
        <v>2</v>
      </c>
      <c r="D127" s="9">
        <v>0.48958333333333331</v>
      </c>
      <c r="E127" s="4" t="s">
        <v>14</v>
      </c>
      <c r="F127" s="4" t="s">
        <v>36</v>
      </c>
      <c r="G127">
        <v>2</v>
      </c>
      <c r="H127" s="4" t="s">
        <v>73</v>
      </c>
    </row>
    <row r="128" spans="1:9" x14ac:dyDescent="0.2">
      <c r="A128" t="s">
        <v>20</v>
      </c>
      <c r="B128" t="s">
        <v>94</v>
      </c>
      <c r="C128">
        <v>2</v>
      </c>
      <c r="D128" s="9">
        <v>0.48958333333333331</v>
      </c>
      <c r="E128" s="4" t="s">
        <v>16</v>
      </c>
      <c r="F128" s="4" t="s">
        <v>45</v>
      </c>
      <c r="G128">
        <v>2</v>
      </c>
      <c r="H128" s="4" t="s">
        <v>73</v>
      </c>
    </row>
    <row r="129" spans="1:10" x14ac:dyDescent="0.2">
      <c r="A129" t="s">
        <v>20</v>
      </c>
      <c r="B129" t="s">
        <v>94</v>
      </c>
      <c r="C129">
        <v>2</v>
      </c>
      <c r="D129" s="9">
        <v>0.48958333333333331</v>
      </c>
      <c r="E129" s="4" t="s">
        <v>35</v>
      </c>
      <c r="F129" s="4" t="s">
        <v>36</v>
      </c>
      <c r="G129">
        <v>2</v>
      </c>
      <c r="H129" s="4" t="s">
        <v>73</v>
      </c>
    </row>
    <row r="130" spans="1:10" x14ac:dyDescent="0.2">
      <c r="A130" t="s">
        <v>147</v>
      </c>
      <c r="B130" t="s">
        <v>95</v>
      </c>
      <c r="C130">
        <v>25</v>
      </c>
      <c r="D130" s="9">
        <v>0.57638888888888895</v>
      </c>
      <c r="E130" s="4" t="s">
        <v>14</v>
      </c>
      <c r="F130" s="4" t="s">
        <v>37</v>
      </c>
      <c r="G130">
        <v>2</v>
      </c>
      <c r="H130" s="4" t="s">
        <v>96</v>
      </c>
      <c r="I130" s="10" t="s">
        <v>148</v>
      </c>
      <c r="J130" s="4" t="s">
        <v>344</v>
      </c>
    </row>
    <row r="131" spans="1:10" x14ac:dyDescent="0.2">
      <c r="A131" t="s">
        <v>147</v>
      </c>
      <c r="B131" t="s">
        <v>95</v>
      </c>
      <c r="C131">
        <v>25</v>
      </c>
      <c r="D131" s="9">
        <v>0.57638888888888895</v>
      </c>
      <c r="E131" s="4" t="s">
        <v>16</v>
      </c>
      <c r="F131" s="4" t="s">
        <v>36</v>
      </c>
      <c r="G131">
        <v>2</v>
      </c>
      <c r="H131" s="4" t="s">
        <v>96</v>
      </c>
      <c r="J131" s="4" t="s">
        <v>344</v>
      </c>
    </row>
    <row r="132" spans="1:10" x14ac:dyDescent="0.2">
      <c r="A132" t="s">
        <v>75</v>
      </c>
      <c r="B132" t="s">
        <v>149</v>
      </c>
      <c r="C132">
        <v>26.9</v>
      </c>
      <c r="D132" s="9">
        <v>0.57916666666666672</v>
      </c>
      <c r="E132" s="4" t="s">
        <v>14</v>
      </c>
      <c r="F132" s="4" t="s">
        <v>37</v>
      </c>
      <c r="G132">
        <v>2</v>
      </c>
      <c r="H132" s="4" t="s">
        <v>96</v>
      </c>
      <c r="I132" s="10" t="s">
        <v>148</v>
      </c>
      <c r="J132" s="4" t="s">
        <v>344</v>
      </c>
    </row>
    <row r="133" spans="1:10" x14ac:dyDescent="0.2">
      <c r="A133" t="s">
        <v>75</v>
      </c>
      <c r="B133" t="s">
        <v>149</v>
      </c>
      <c r="C133">
        <v>26.9</v>
      </c>
      <c r="D133" s="9">
        <v>0.57916666666666672</v>
      </c>
      <c r="E133" s="4" t="s">
        <v>16</v>
      </c>
      <c r="F133" s="4" t="s">
        <v>40</v>
      </c>
      <c r="G133">
        <v>2</v>
      </c>
      <c r="H133" s="4" t="s">
        <v>96</v>
      </c>
      <c r="J133" s="4" t="s">
        <v>344</v>
      </c>
    </row>
    <row r="134" spans="1:10" x14ac:dyDescent="0.2">
      <c r="A134" t="s">
        <v>33</v>
      </c>
      <c r="B134" t="s">
        <v>150</v>
      </c>
      <c r="C134">
        <v>18.8</v>
      </c>
      <c r="D134" s="9">
        <v>0.58333333333333337</v>
      </c>
      <c r="E134" s="4" t="s">
        <v>14</v>
      </c>
      <c r="F134" s="4" t="s">
        <v>36</v>
      </c>
      <c r="G134">
        <v>2</v>
      </c>
      <c r="H134" s="4" t="s">
        <v>96</v>
      </c>
      <c r="I134" t="s">
        <v>151</v>
      </c>
      <c r="J134" s="4" t="s">
        <v>344</v>
      </c>
    </row>
    <row r="135" spans="1:10" x14ac:dyDescent="0.2">
      <c r="A135" t="s">
        <v>33</v>
      </c>
      <c r="B135" t="s">
        <v>152</v>
      </c>
      <c r="C135">
        <v>21.8</v>
      </c>
      <c r="D135" s="9">
        <v>0.58333333333333337</v>
      </c>
      <c r="E135" s="4" t="s">
        <v>16</v>
      </c>
      <c r="F135" s="4" t="s">
        <v>36</v>
      </c>
      <c r="G135">
        <v>2</v>
      </c>
      <c r="H135" s="4" t="s">
        <v>96</v>
      </c>
      <c r="I135" t="s">
        <v>153</v>
      </c>
      <c r="J135" s="4" t="s">
        <v>344</v>
      </c>
    </row>
    <row r="136" spans="1:10" x14ac:dyDescent="0.2">
      <c r="A136" t="s">
        <v>33</v>
      </c>
      <c r="B136" t="s">
        <v>154</v>
      </c>
      <c r="C136">
        <v>8.6</v>
      </c>
      <c r="D136" s="9">
        <v>0.66319444444444442</v>
      </c>
      <c r="E136" s="4" t="s">
        <v>14</v>
      </c>
      <c r="F136" s="4" t="s">
        <v>36</v>
      </c>
      <c r="G136">
        <v>2</v>
      </c>
      <c r="H136" s="4" t="s">
        <v>155</v>
      </c>
      <c r="J136" s="4" t="s">
        <v>344</v>
      </c>
    </row>
    <row r="137" spans="1:10" x14ac:dyDescent="0.2">
      <c r="A137" t="s">
        <v>33</v>
      </c>
      <c r="B137" t="s">
        <v>154</v>
      </c>
      <c r="C137">
        <v>8.6</v>
      </c>
      <c r="D137" s="9">
        <v>0.66319444444444442</v>
      </c>
      <c r="E137" s="4" t="s">
        <v>16</v>
      </c>
      <c r="F137" s="4" t="s">
        <v>45</v>
      </c>
      <c r="G137">
        <v>2</v>
      </c>
      <c r="H137" s="4" t="s">
        <v>155</v>
      </c>
      <c r="J137" s="4" t="s">
        <v>344</v>
      </c>
    </row>
    <row r="138" spans="1:10" x14ac:dyDescent="0.2">
      <c r="A138" t="s">
        <v>33</v>
      </c>
      <c r="B138" t="s">
        <v>156</v>
      </c>
      <c r="C138">
        <v>4.2</v>
      </c>
      <c r="D138" s="9">
        <v>0.66319444444444398</v>
      </c>
      <c r="E138" s="4" t="s">
        <v>14</v>
      </c>
      <c r="F138" s="4" t="s">
        <v>36</v>
      </c>
      <c r="G138">
        <v>2</v>
      </c>
      <c r="H138" s="4" t="s">
        <v>155</v>
      </c>
      <c r="J138" s="4" t="s">
        <v>344</v>
      </c>
    </row>
    <row r="139" spans="1:10" x14ac:dyDescent="0.2">
      <c r="A139" t="s">
        <v>33</v>
      </c>
      <c r="B139" t="s">
        <v>156</v>
      </c>
      <c r="C139">
        <v>4.2</v>
      </c>
      <c r="D139" s="9">
        <v>0.66319444444444398</v>
      </c>
      <c r="E139" s="4" t="s">
        <v>16</v>
      </c>
      <c r="F139" s="4" t="s">
        <v>45</v>
      </c>
      <c r="G139">
        <v>2</v>
      </c>
      <c r="H139" s="4" t="s">
        <v>155</v>
      </c>
      <c r="J139" s="4" t="s">
        <v>344</v>
      </c>
    </row>
    <row r="140" spans="1:10" x14ac:dyDescent="0.2">
      <c r="A140" t="s">
        <v>33</v>
      </c>
      <c r="B140" t="s">
        <v>157</v>
      </c>
      <c r="C140">
        <v>3.6</v>
      </c>
      <c r="D140" s="9">
        <v>0.66319444444444398</v>
      </c>
      <c r="E140" s="4" t="s">
        <v>14</v>
      </c>
      <c r="F140" s="4" t="s">
        <v>36</v>
      </c>
      <c r="G140">
        <v>2</v>
      </c>
      <c r="H140" s="4" t="s">
        <v>155</v>
      </c>
      <c r="J140" s="4" t="s">
        <v>344</v>
      </c>
    </row>
    <row r="141" spans="1:10" x14ac:dyDescent="0.2">
      <c r="A141" t="s">
        <v>33</v>
      </c>
      <c r="B141" t="s">
        <v>157</v>
      </c>
      <c r="C141">
        <v>30.7</v>
      </c>
      <c r="D141" s="9">
        <v>0.66319444444444398</v>
      </c>
      <c r="E141" s="4" t="s">
        <v>14</v>
      </c>
      <c r="F141" s="4" t="s">
        <v>40</v>
      </c>
      <c r="G141">
        <v>2</v>
      </c>
      <c r="H141" s="4" t="s">
        <v>155</v>
      </c>
      <c r="J141" s="4" t="s">
        <v>344</v>
      </c>
    </row>
    <row r="142" spans="1:10" x14ac:dyDescent="0.2">
      <c r="A142" t="s">
        <v>33</v>
      </c>
      <c r="B142" t="s">
        <v>158</v>
      </c>
      <c r="C142">
        <v>30.7</v>
      </c>
      <c r="D142" s="9">
        <v>0.66319444444444398</v>
      </c>
      <c r="E142" s="4" t="s">
        <v>16</v>
      </c>
      <c r="F142" s="4" t="s">
        <v>36</v>
      </c>
      <c r="G142">
        <v>2</v>
      </c>
      <c r="H142" s="4" t="s">
        <v>155</v>
      </c>
      <c r="J142" s="4" t="s">
        <v>344</v>
      </c>
    </row>
    <row r="143" spans="1:10" x14ac:dyDescent="0.2">
      <c r="A143" t="s">
        <v>33</v>
      </c>
      <c r="B143" t="s">
        <v>159</v>
      </c>
      <c r="C143">
        <v>39.1</v>
      </c>
      <c r="D143" s="9">
        <v>0.66319444444444398</v>
      </c>
      <c r="E143" s="4" t="s">
        <v>14</v>
      </c>
      <c r="F143" s="4" t="s">
        <v>40</v>
      </c>
      <c r="G143">
        <v>1</v>
      </c>
      <c r="H143" s="4" t="s">
        <v>155</v>
      </c>
      <c r="J143" s="4" t="s">
        <v>344</v>
      </c>
    </row>
    <row r="144" spans="1:10" x14ac:dyDescent="0.2">
      <c r="A144" t="s">
        <v>33</v>
      </c>
      <c r="B144" t="s">
        <v>159</v>
      </c>
      <c r="C144">
        <v>39.1</v>
      </c>
      <c r="D144" s="9">
        <v>0.66319444444444398</v>
      </c>
      <c r="E144" s="4" t="s">
        <v>16</v>
      </c>
      <c r="F144" s="4" t="s">
        <v>36</v>
      </c>
      <c r="G144">
        <v>1</v>
      </c>
      <c r="H144" s="4" t="s">
        <v>155</v>
      </c>
      <c r="J144" s="4" t="s">
        <v>344</v>
      </c>
    </row>
    <row r="145" spans="1:10" x14ac:dyDescent="0.2">
      <c r="A145" t="s">
        <v>33</v>
      </c>
      <c r="B145" t="s">
        <v>160</v>
      </c>
      <c r="C145">
        <v>50</v>
      </c>
      <c r="D145" s="9">
        <v>0.66319444444444442</v>
      </c>
      <c r="E145" s="4" t="s">
        <v>14</v>
      </c>
      <c r="F145" s="4" t="s">
        <v>37</v>
      </c>
      <c r="G145">
        <v>0</v>
      </c>
      <c r="H145" s="4" t="s">
        <v>155</v>
      </c>
      <c r="J145" s="4" t="s">
        <v>344</v>
      </c>
    </row>
    <row r="146" spans="1:10" x14ac:dyDescent="0.2">
      <c r="A146" t="s">
        <v>33</v>
      </c>
      <c r="B146" t="s">
        <v>160</v>
      </c>
      <c r="C146">
        <v>50</v>
      </c>
      <c r="D146" s="9">
        <v>0.66319444444444497</v>
      </c>
      <c r="E146" s="4" t="s">
        <v>16</v>
      </c>
      <c r="F146" s="4" t="s">
        <v>37</v>
      </c>
      <c r="G146">
        <v>0</v>
      </c>
      <c r="H146" s="4" t="s">
        <v>155</v>
      </c>
      <c r="J146" s="4" t="s">
        <v>344</v>
      </c>
    </row>
    <row r="147" spans="1:10" x14ac:dyDescent="0.2">
      <c r="A147" t="s">
        <v>33</v>
      </c>
      <c r="B147" t="s">
        <v>161</v>
      </c>
      <c r="C147">
        <v>24.3</v>
      </c>
      <c r="D147" s="9">
        <v>0.66319444444444497</v>
      </c>
      <c r="E147" s="4" t="s">
        <v>14</v>
      </c>
      <c r="F147" s="4" t="s">
        <v>37</v>
      </c>
      <c r="G147">
        <v>2</v>
      </c>
      <c r="H147" s="4" t="s">
        <v>155</v>
      </c>
      <c r="J147" s="4" t="s">
        <v>344</v>
      </c>
    </row>
    <row r="148" spans="1:10" x14ac:dyDescent="0.2">
      <c r="A148" t="s">
        <v>33</v>
      </c>
      <c r="B148" t="s">
        <v>161</v>
      </c>
      <c r="C148">
        <v>24.3</v>
      </c>
      <c r="D148" s="9">
        <v>0.66319444444444597</v>
      </c>
      <c r="E148" s="4" t="s">
        <v>16</v>
      </c>
      <c r="F148" s="4" t="s">
        <v>36</v>
      </c>
      <c r="G148">
        <v>2</v>
      </c>
      <c r="H148" s="4" t="s">
        <v>155</v>
      </c>
      <c r="J148" s="4" t="s">
        <v>344</v>
      </c>
    </row>
    <row r="149" spans="1:10" x14ac:dyDescent="0.2">
      <c r="A149" t="s">
        <v>33</v>
      </c>
      <c r="B149" t="s">
        <v>162</v>
      </c>
      <c r="C149">
        <v>7.1</v>
      </c>
      <c r="D149" s="9">
        <v>0.66319444444444597</v>
      </c>
      <c r="E149" s="4" t="s">
        <v>14</v>
      </c>
      <c r="F149" s="4" t="s">
        <v>40</v>
      </c>
      <c r="G149">
        <v>2</v>
      </c>
      <c r="H149" s="4" t="s">
        <v>155</v>
      </c>
      <c r="J149" s="4" t="s">
        <v>344</v>
      </c>
    </row>
    <row r="150" spans="1:10" x14ac:dyDescent="0.2">
      <c r="A150" t="s">
        <v>33</v>
      </c>
      <c r="B150" t="s">
        <v>162</v>
      </c>
      <c r="C150">
        <v>7.1</v>
      </c>
      <c r="D150" s="9">
        <v>0.66319444444444697</v>
      </c>
      <c r="E150" s="4" t="s">
        <v>16</v>
      </c>
      <c r="F150" s="4" t="s">
        <v>36</v>
      </c>
      <c r="G150">
        <v>2</v>
      </c>
      <c r="H150" s="4" t="s">
        <v>155</v>
      </c>
      <c r="J150" s="4" t="s">
        <v>344</v>
      </c>
    </row>
    <row r="151" spans="1:10" x14ac:dyDescent="0.2">
      <c r="A151" t="s">
        <v>84</v>
      </c>
      <c r="B151" t="s">
        <v>163</v>
      </c>
      <c r="C151">
        <v>2.5</v>
      </c>
      <c r="D151" s="9">
        <v>0.58680555555555558</v>
      </c>
      <c r="E151" s="4" t="s">
        <v>14</v>
      </c>
      <c r="F151" s="4" t="s">
        <v>36</v>
      </c>
      <c r="G151">
        <v>2</v>
      </c>
      <c r="H151" s="4" t="s">
        <v>96</v>
      </c>
      <c r="I151" t="s">
        <v>87</v>
      </c>
      <c r="J151" s="4" t="s">
        <v>344</v>
      </c>
    </row>
    <row r="152" spans="1:10" x14ac:dyDescent="0.2">
      <c r="A152" t="s">
        <v>75</v>
      </c>
      <c r="B152" t="s">
        <v>164</v>
      </c>
      <c r="C152">
        <f>28.7+17.3</f>
        <v>46</v>
      </c>
      <c r="D152" s="9">
        <v>0.58680555555555558</v>
      </c>
      <c r="E152" s="4" t="s">
        <v>14</v>
      </c>
      <c r="F152" s="4" t="s">
        <v>37</v>
      </c>
      <c r="G152">
        <v>2</v>
      </c>
      <c r="H152" s="4" t="s">
        <v>96</v>
      </c>
      <c r="I152" t="s">
        <v>165</v>
      </c>
      <c r="J152" s="4" t="s">
        <v>344</v>
      </c>
    </row>
    <row r="153" spans="1:10" x14ac:dyDescent="0.2">
      <c r="A153" t="s">
        <v>75</v>
      </c>
      <c r="B153" t="s">
        <v>164</v>
      </c>
      <c r="C153">
        <v>46</v>
      </c>
      <c r="D153" s="9">
        <v>0.58680555555555558</v>
      </c>
      <c r="E153" s="4" t="s">
        <v>16</v>
      </c>
      <c r="F153" s="4" t="s">
        <v>37</v>
      </c>
      <c r="G153">
        <v>2</v>
      </c>
      <c r="H153" s="4" t="s">
        <v>96</v>
      </c>
      <c r="I153" t="s">
        <v>165</v>
      </c>
      <c r="J153" s="4" t="s">
        <v>344</v>
      </c>
    </row>
    <row r="154" spans="1:10" x14ac:dyDescent="0.2">
      <c r="A154" t="s">
        <v>75</v>
      </c>
      <c r="B154" t="s">
        <v>166</v>
      </c>
      <c r="C154">
        <v>2.5</v>
      </c>
      <c r="D154" s="9">
        <v>0.59027777777777779</v>
      </c>
      <c r="E154" s="4" t="s">
        <v>14</v>
      </c>
      <c r="F154" s="4" t="s">
        <v>36</v>
      </c>
      <c r="G154">
        <v>2</v>
      </c>
      <c r="H154" s="4" t="s">
        <v>96</v>
      </c>
      <c r="I154" t="s">
        <v>87</v>
      </c>
      <c r="J154" s="4" t="s">
        <v>344</v>
      </c>
    </row>
    <row r="155" spans="1:10" x14ac:dyDescent="0.2">
      <c r="A155" t="s">
        <v>33</v>
      </c>
      <c r="B155" t="s">
        <v>167</v>
      </c>
      <c r="C155">
        <v>36.9</v>
      </c>
      <c r="D155" s="9">
        <v>0.57986111111111105</v>
      </c>
      <c r="E155" s="4" t="s">
        <v>14</v>
      </c>
      <c r="F155" s="4" t="s">
        <v>36</v>
      </c>
      <c r="G155">
        <v>2</v>
      </c>
      <c r="H155" s="4" t="s">
        <v>168</v>
      </c>
      <c r="J155" s="4" t="s">
        <v>344</v>
      </c>
    </row>
    <row r="156" spans="1:10" x14ac:dyDescent="0.2">
      <c r="A156" t="s">
        <v>33</v>
      </c>
      <c r="B156" t="s">
        <v>167</v>
      </c>
      <c r="C156">
        <v>36.9</v>
      </c>
      <c r="D156" s="9">
        <v>0.57986111111111105</v>
      </c>
      <c r="E156" s="4" t="s">
        <v>16</v>
      </c>
      <c r="F156" s="4" t="s">
        <v>40</v>
      </c>
      <c r="G156">
        <v>2</v>
      </c>
      <c r="H156" s="4" t="s">
        <v>168</v>
      </c>
      <c r="J156" s="4" t="s">
        <v>344</v>
      </c>
    </row>
    <row r="157" spans="1:10" x14ac:dyDescent="0.2">
      <c r="A157" t="s">
        <v>33</v>
      </c>
      <c r="B157" t="s">
        <v>167</v>
      </c>
      <c r="C157">
        <v>36.9</v>
      </c>
      <c r="D157" s="9">
        <v>0.57986111111111105</v>
      </c>
      <c r="E157" s="4" t="s">
        <v>35</v>
      </c>
      <c r="F157" s="4" t="s">
        <v>40</v>
      </c>
      <c r="G157">
        <v>2</v>
      </c>
      <c r="H157" s="4" t="s">
        <v>168</v>
      </c>
      <c r="J157" s="4" t="s">
        <v>344</v>
      </c>
    </row>
    <row r="158" spans="1:10" x14ac:dyDescent="0.2">
      <c r="A158" t="s">
        <v>33</v>
      </c>
      <c r="B158" t="s">
        <v>169</v>
      </c>
      <c r="C158">
        <v>19.5</v>
      </c>
      <c r="D158" s="9">
        <v>0.5805555555555556</v>
      </c>
      <c r="E158" s="4" t="s">
        <v>14</v>
      </c>
      <c r="F158" s="4" t="s">
        <v>40</v>
      </c>
      <c r="G158">
        <v>2</v>
      </c>
      <c r="H158" s="4" t="s">
        <v>168</v>
      </c>
      <c r="J158" s="4" t="s">
        <v>344</v>
      </c>
    </row>
    <row r="159" spans="1:10" x14ac:dyDescent="0.2">
      <c r="A159" t="s">
        <v>33</v>
      </c>
      <c r="B159" t="s">
        <v>169</v>
      </c>
      <c r="C159">
        <v>19.5</v>
      </c>
      <c r="D159" s="9">
        <v>0.5805555555555556</v>
      </c>
      <c r="E159" s="4" t="s">
        <v>16</v>
      </c>
      <c r="F159" s="4" t="s">
        <v>36</v>
      </c>
      <c r="G159">
        <v>2</v>
      </c>
      <c r="H159" s="4" t="s">
        <v>168</v>
      </c>
      <c r="J159" s="4" t="s">
        <v>344</v>
      </c>
    </row>
    <row r="160" spans="1:10" x14ac:dyDescent="0.2">
      <c r="A160" t="s">
        <v>33</v>
      </c>
      <c r="B160" t="s">
        <v>169</v>
      </c>
      <c r="C160">
        <v>19.5</v>
      </c>
      <c r="D160" s="9">
        <v>0.5805555555555556</v>
      </c>
      <c r="E160" s="4" t="s">
        <v>35</v>
      </c>
      <c r="F160" s="4" t="s">
        <v>36</v>
      </c>
      <c r="G160">
        <v>2</v>
      </c>
      <c r="H160" s="4" t="s">
        <v>168</v>
      </c>
      <c r="J160" s="4" t="s">
        <v>344</v>
      </c>
    </row>
    <row r="161" spans="1:10" x14ac:dyDescent="0.2">
      <c r="A161" t="s">
        <v>33</v>
      </c>
      <c r="B161" t="s">
        <v>170</v>
      </c>
      <c r="C161">
        <v>42.1</v>
      </c>
      <c r="D161" s="9">
        <v>0.58819444444444446</v>
      </c>
      <c r="E161" s="4" t="s">
        <v>14</v>
      </c>
      <c r="F161" s="4" t="s">
        <v>37</v>
      </c>
      <c r="G161">
        <v>2</v>
      </c>
      <c r="H161" s="4" t="s">
        <v>168</v>
      </c>
      <c r="J161" s="4" t="s">
        <v>344</v>
      </c>
    </row>
    <row r="162" spans="1:10" x14ac:dyDescent="0.2">
      <c r="A162" t="s">
        <v>33</v>
      </c>
      <c r="B162" t="s">
        <v>170</v>
      </c>
      <c r="C162">
        <v>42.1</v>
      </c>
      <c r="D162" s="9">
        <v>0.58819444444444446</v>
      </c>
      <c r="E162" s="4" t="s">
        <v>16</v>
      </c>
      <c r="F162" s="4" t="s">
        <v>36</v>
      </c>
      <c r="G162">
        <v>2</v>
      </c>
      <c r="H162" s="4" t="s">
        <v>168</v>
      </c>
      <c r="J162" s="4" t="s">
        <v>344</v>
      </c>
    </row>
    <row r="163" spans="1:10" x14ac:dyDescent="0.2">
      <c r="A163" t="s">
        <v>33</v>
      </c>
      <c r="B163" t="s">
        <v>170</v>
      </c>
      <c r="C163">
        <v>42.1</v>
      </c>
      <c r="D163" s="9">
        <v>0.58819444444444446</v>
      </c>
      <c r="E163" s="4" t="s">
        <v>35</v>
      </c>
      <c r="F163" s="4" t="s">
        <v>36</v>
      </c>
      <c r="G163">
        <v>2</v>
      </c>
      <c r="H163" s="4" t="s">
        <v>168</v>
      </c>
      <c r="J163" s="4" t="s">
        <v>344</v>
      </c>
    </row>
    <row r="164" spans="1:10" x14ac:dyDescent="0.2">
      <c r="A164" t="s">
        <v>33</v>
      </c>
      <c r="B164" t="s">
        <v>171</v>
      </c>
      <c r="C164">
        <v>28.5</v>
      </c>
      <c r="D164" s="9">
        <v>0.60347222222222219</v>
      </c>
      <c r="E164" s="4" t="s">
        <v>14</v>
      </c>
      <c r="F164" s="4" t="s">
        <v>37</v>
      </c>
      <c r="G164">
        <v>2</v>
      </c>
      <c r="H164" s="4" t="s">
        <v>168</v>
      </c>
      <c r="J164" s="4" t="s">
        <v>344</v>
      </c>
    </row>
    <row r="165" spans="1:10" x14ac:dyDescent="0.2">
      <c r="A165" t="s">
        <v>33</v>
      </c>
      <c r="B165" t="s">
        <v>171</v>
      </c>
      <c r="C165">
        <v>28.5</v>
      </c>
      <c r="D165" s="9">
        <v>0.60347222222222219</v>
      </c>
      <c r="E165" s="4" t="s">
        <v>16</v>
      </c>
      <c r="F165" s="4" t="s">
        <v>36</v>
      </c>
      <c r="G165">
        <v>2</v>
      </c>
      <c r="H165" s="4" t="s">
        <v>168</v>
      </c>
      <c r="J165" s="4" t="s">
        <v>344</v>
      </c>
    </row>
    <row r="166" spans="1:10" x14ac:dyDescent="0.2">
      <c r="A166" t="s">
        <v>33</v>
      </c>
      <c r="B166" t="s">
        <v>171</v>
      </c>
      <c r="C166">
        <v>28.5</v>
      </c>
      <c r="D166" s="9">
        <v>0.60347222222222219</v>
      </c>
      <c r="E166" s="4" t="s">
        <v>35</v>
      </c>
      <c r="F166" s="4" t="s">
        <v>36</v>
      </c>
      <c r="G166">
        <v>2</v>
      </c>
      <c r="H166" s="4" t="s">
        <v>168</v>
      </c>
      <c r="J166" s="4" t="s">
        <v>344</v>
      </c>
    </row>
    <row r="167" spans="1:10" x14ac:dyDescent="0.2">
      <c r="A167" t="s">
        <v>33</v>
      </c>
      <c r="B167" t="s">
        <v>172</v>
      </c>
      <c r="C167">
        <v>36.299999999999997</v>
      </c>
      <c r="D167" s="9">
        <v>0.60555555555555551</v>
      </c>
      <c r="E167" s="4" t="s">
        <v>14</v>
      </c>
      <c r="F167" s="4" t="s">
        <v>37</v>
      </c>
      <c r="G167">
        <v>2</v>
      </c>
      <c r="H167" s="4" t="s">
        <v>168</v>
      </c>
      <c r="J167" s="4" t="s">
        <v>344</v>
      </c>
    </row>
    <row r="168" spans="1:10" x14ac:dyDescent="0.2">
      <c r="A168" t="s">
        <v>33</v>
      </c>
      <c r="B168" t="s">
        <v>172</v>
      </c>
      <c r="C168">
        <v>36.299999999999997</v>
      </c>
      <c r="D168" s="9">
        <v>0.60555555555555551</v>
      </c>
      <c r="E168" s="4" t="s">
        <v>16</v>
      </c>
      <c r="F168" s="4" t="s">
        <v>36</v>
      </c>
      <c r="G168">
        <v>2</v>
      </c>
      <c r="H168" s="4" t="s">
        <v>168</v>
      </c>
      <c r="J168" s="4" t="s">
        <v>344</v>
      </c>
    </row>
    <row r="169" spans="1:10" x14ac:dyDescent="0.2">
      <c r="A169" t="s">
        <v>33</v>
      </c>
      <c r="B169" t="s">
        <v>172</v>
      </c>
      <c r="C169">
        <v>36.299999999999997</v>
      </c>
      <c r="D169" s="9">
        <v>0.60555555555555551</v>
      </c>
      <c r="E169" s="4" t="s">
        <v>35</v>
      </c>
      <c r="F169" s="4" t="s">
        <v>36</v>
      </c>
      <c r="G169">
        <v>2</v>
      </c>
      <c r="H169" s="4" t="s">
        <v>168</v>
      </c>
      <c r="J169" s="4" t="s">
        <v>344</v>
      </c>
    </row>
    <row r="170" spans="1:10" x14ac:dyDescent="0.2">
      <c r="A170" t="s">
        <v>33</v>
      </c>
      <c r="B170" t="s">
        <v>173</v>
      </c>
      <c r="C170">
        <v>29</v>
      </c>
      <c r="D170" s="9">
        <v>0.6118055555555556</v>
      </c>
      <c r="E170" s="4" t="s">
        <v>14</v>
      </c>
      <c r="F170" s="4" t="s">
        <v>40</v>
      </c>
      <c r="G170">
        <v>2</v>
      </c>
      <c r="H170" s="4" t="s">
        <v>168</v>
      </c>
      <c r="J170" s="4" t="s">
        <v>344</v>
      </c>
    </row>
    <row r="171" spans="1:10" x14ac:dyDescent="0.2">
      <c r="A171" t="s">
        <v>33</v>
      </c>
      <c r="B171" t="s">
        <v>173</v>
      </c>
      <c r="C171">
        <v>29</v>
      </c>
      <c r="D171" s="9">
        <v>0.6118055555555556</v>
      </c>
      <c r="E171" s="4" t="s">
        <v>16</v>
      </c>
      <c r="F171" s="4" t="s">
        <v>40</v>
      </c>
      <c r="G171">
        <v>2</v>
      </c>
      <c r="H171" s="4" t="s">
        <v>168</v>
      </c>
      <c r="J171" s="4" t="s">
        <v>344</v>
      </c>
    </row>
    <row r="172" spans="1:10" x14ac:dyDescent="0.2">
      <c r="A172" t="s">
        <v>33</v>
      </c>
      <c r="B172" t="s">
        <v>173</v>
      </c>
      <c r="C172">
        <v>29</v>
      </c>
      <c r="D172" s="9">
        <v>0.6118055555555556</v>
      </c>
      <c r="E172" s="4" t="s">
        <v>35</v>
      </c>
      <c r="F172" s="4" t="s">
        <v>36</v>
      </c>
      <c r="G172">
        <v>2</v>
      </c>
      <c r="H172" s="4" t="s">
        <v>168</v>
      </c>
      <c r="J172" s="4" t="s">
        <v>344</v>
      </c>
    </row>
    <row r="173" spans="1:10" x14ac:dyDescent="0.2">
      <c r="A173" t="s">
        <v>33</v>
      </c>
      <c r="B173" t="s">
        <v>174</v>
      </c>
      <c r="C173">
        <v>46.2</v>
      </c>
      <c r="D173" s="9">
        <v>0.61527777777777781</v>
      </c>
      <c r="E173" s="4" t="s">
        <v>14</v>
      </c>
      <c r="F173" s="4" t="s">
        <v>37</v>
      </c>
      <c r="G173">
        <v>2</v>
      </c>
      <c r="H173" s="4" t="s">
        <v>168</v>
      </c>
      <c r="J173" s="4" t="s">
        <v>344</v>
      </c>
    </row>
    <row r="174" spans="1:10" x14ac:dyDescent="0.2">
      <c r="A174" t="s">
        <v>33</v>
      </c>
      <c r="B174" t="s">
        <v>174</v>
      </c>
      <c r="C174">
        <v>46.2</v>
      </c>
      <c r="D174" s="9">
        <v>0.61527777777777781</v>
      </c>
      <c r="E174" s="4" t="s">
        <v>16</v>
      </c>
      <c r="F174" s="4" t="s">
        <v>37</v>
      </c>
      <c r="G174">
        <v>2</v>
      </c>
      <c r="H174" s="4" t="s">
        <v>168</v>
      </c>
      <c r="J174" s="4" t="s">
        <v>344</v>
      </c>
    </row>
    <row r="175" spans="1:10" x14ac:dyDescent="0.2">
      <c r="A175" t="s">
        <v>33</v>
      </c>
      <c r="B175" t="s">
        <v>174</v>
      </c>
      <c r="C175">
        <v>46.2</v>
      </c>
      <c r="D175" s="9">
        <v>0.61527777777777781</v>
      </c>
      <c r="E175" s="4" t="s">
        <v>35</v>
      </c>
      <c r="F175" s="4" t="s">
        <v>36</v>
      </c>
      <c r="G175">
        <v>2</v>
      </c>
      <c r="H175" s="4" t="s">
        <v>168</v>
      </c>
      <c r="J175" s="4" t="s">
        <v>344</v>
      </c>
    </row>
    <row r="176" spans="1:10" x14ac:dyDescent="0.2">
      <c r="A176" t="s">
        <v>33</v>
      </c>
      <c r="B176" t="s">
        <v>175</v>
      </c>
      <c r="C176">
        <v>40.1</v>
      </c>
      <c r="D176" s="9">
        <v>0.62291666666666667</v>
      </c>
      <c r="E176" s="4" t="s">
        <v>14</v>
      </c>
      <c r="F176" s="4" t="s">
        <v>37</v>
      </c>
      <c r="G176">
        <v>2</v>
      </c>
      <c r="H176" s="4" t="s">
        <v>168</v>
      </c>
      <c r="J176" s="4" t="s">
        <v>344</v>
      </c>
    </row>
    <row r="177" spans="1:10" x14ac:dyDescent="0.2">
      <c r="A177" t="s">
        <v>33</v>
      </c>
      <c r="B177" t="s">
        <v>175</v>
      </c>
      <c r="C177">
        <v>40.1</v>
      </c>
      <c r="D177" s="9">
        <v>0.62291666666666667</v>
      </c>
      <c r="E177" s="4" t="s">
        <v>16</v>
      </c>
      <c r="F177" s="4" t="s">
        <v>40</v>
      </c>
      <c r="G177">
        <v>2</v>
      </c>
      <c r="H177" s="4" t="s">
        <v>168</v>
      </c>
      <c r="J177" s="4" t="s">
        <v>344</v>
      </c>
    </row>
    <row r="178" spans="1:10" x14ac:dyDescent="0.2">
      <c r="A178" t="s">
        <v>33</v>
      </c>
      <c r="B178" t="s">
        <v>175</v>
      </c>
      <c r="C178">
        <v>40.1</v>
      </c>
      <c r="D178" s="9">
        <v>0.62291666666666667</v>
      </c>
      <c r="E178" s="4" t="s">
        <v>35</v>
      </c>
      <c r="F178" s="4" t="s">
        <v>36</v>
      </c>
      <c r="G178">
        <v>2</v>
      </c>
      <c r="H178" s="4" t="s">
        <v>168</v>
      </c>
      <c r="J178" s="4" t="s">
        <v>344</v>
      </c>
    </row>
    <row r="179" spans="1:10" x14ac:dyDescent="0.2">
      <c r="A179" t="s">
        <v>33</v>
      </c>
      <c r="B179" t="s">
        <v>176</v>
      </c>
      <c r="C179">
        <v>43.3</v>
      </c>
      <c r="D179" t="s">
        <v>48</v>
      </c>
      <c r="E179" s="4" t="s">
        <v>14</v>
      </c>
      <c r="F179" s="4" t="s">
        <v>37</v>
      </c>
      <c r="G179">
        <v>2</v>
      </c>
      <c r="H179" s="4" t="s">
        <v>168</v>
      </c>
      <c r="J179" s="4" t="s">
        <v>344</v>
      </c>
    </row>
    <row r="180" spans="1:10" x14ac:dyDescent="0.2">
      <c r="A180" t="s">
        <v>33</v>
      </c>
      <c r="B180" t="s">
        <v>176</v>
      </c>
      <c r="C180">
        <v>43.3</v>
      </c>
      <c r="D180" t="s">
        <v>48</v>
      </c>
      <c r="E180" s="4" t="s">
        <v>16</v>
      </c>
      <c r="F180" s="4" t="s">
        <v>36</v>
      </c>
      <c r="G180">
        <v>2</v>
      </c>
      <c r="H180" s="4" t="s">
        <v>168</v>
      </c>
      <c r="J180" s="4" t="s">
        <v>344</v>
      </c>
    </row>
    <row r="181" spans="1:10" x14ac:dyDescent="0.2">
      <c r="A181" t="s">
        <v>33</v>
      </c>
      <c r="B181" t="s">
        <v>176</v>
      </c>
      <c r="C181">
        <v>43.3</v>
      </c>
      <c r="D181" t="s">
        <v>48</v>
      </c>
      <c r="E181" s="4" t="s">
        <v>35</v>
      </c>
      <c r="F181" s="4" t="s">
        <v>36</v>
      </c>
      <c r="G181">
        <v>2</v>
      </c>
      <c r="H181" s="4" t="s">
        <v>168</v>
      </c>
      <c r="J181" s="4" t="s">
        <v>344</v>
      </c>
    </row>
    <row r="182" spans="1:10" x14ac:dyDescent="0.2">
      <c r="A182" t="s">
        <v>75</v>
      </c>
      <c r="B182" t="s">
        <v>177</v>
      </c>
      <c r="C182">
        <v>48.1</v>
      </c>
      <c r="D182" s="9">
        <v>0.45347222222222222</v>
      </c>
      <c r="E182" s="4" t="s">
        <v>14</v>
      </c>
      <c r="F182" s="4" t="s">
        <v>37</v>
      </c>
      <c r="G182">
        <v>1</v>
      </c>
      <c r="H182" s="4" t="s">
        <v>178</v>
      </c>
      <c r="J182" s="4" t="s">
        <v>344</v>
      </c>
    </row>
    <row r="183" spans="1:10" x14ac:dyDescent="0.2">
      <c r="A183" t="s">
        <v>75</v>
      </c>
      <c r="B183" t="s">
        <v>177</v>
      </c>
      <c r="C183">
        <v>48.1</v>
      </c>
      <c r="D183" s="9">
        <v>0.45347222222222222</v>
      </c>
      <c r="E183" s="4" t="s">
        <v>16</v>
      </c>
      <c r="F183" s="4" t="s">
        <v>37</v>
      </c>
      <c r="G183">
        <v>1</v>
      </c>
      <c r="H183" s="4" t="s">
        <v>178</v>
      </c>
      <c r="J183" s="4" t="s">
        <v>344</v>
      </c>
    </row>
    <row r="184" spans="1:10" x14ac:dyDescent="0.2">
      <c r="A184" t="s">
        <v>75</v>
      </c>
      <c r="B184" t="s">
        <v>177</v>
      </c>
      <c r="C184">
        <v>48.1</v>
      </c>
      <c r="D184" s="9">
        <v>0.45347222222222222</v>
      </c>
      <c r="E184" s="4" t="s">
        <v>35</v>
      </c>
      <c r="F184" s="4" t="s">
        <v>37</v>
      </c>
      <c r="G184">
        <v>1</v>
      </c>
      <c r="H184" s="4" t="s">
        <v>178</v>
      </c>
      <c r="J184" s="4" t="s">
        <v>344</v>
      </c>
    </row>
    <row r="185" spans="1:10" x14ac:dyDescent="0.2">
      <c r="A185" t="s">
        <v>84</v>
      </c>
      <c r="B185" t="s">
        <v>179</v>
      </c>
      <c r="C185">
        <v>4.9000000000000004</v>
      </c>
      <c r="D185" s="9">
        <v>0.4604166666666667</v>
      </c>
      <c r="E185" s="4" t="s">
        <v>14</v>
      </c>
      <c r="F185" s="4" t="s">
        <v>40</v>
      </c>
      <c r="G185">
        <v>1</v>
      </c>
      <c r="H185" s="4" t="s">
        <v>178</v>
      </c>
      <c r="I185" t="s">
        <v>165</v>
      </c>
      <c r="J185" s="4" t="s">
        <v>344</v>
      </c>
    </row>
    <row r="186" spans="1:10" x14ac:dyDescent="0.2">
      <c r="A186" t="s">
        <v>84</v>
      </c>
      <c r="B186" t="s">
        <v>179</v>
      </c>
      <c r="C186">
        <v>4.9000000000000004</v>
      </c>
      <c r="D186" s="9">
        <v>0.4604166666666667</v>
      </c>
      <c r="E186" s="4" t="s">
        <v>16</v>
      </c>
      <c r="F186" s="4" t="s">
        <v>36</v>
      </c>
      <c r="G186">
        <v>1</v>
      </c>
      <c r="H186" s="4" t="s">
        <v>178</v>
      </c>
      <c r="I186" t="s">
        <v>165</v>
      </c>
      <c r="J186" s="4" t="s">
        <v>344</v>
      </c>
    </row>
    <row r="187" spans="1:10" x14ac:dyDescent="0.2">
      <c r="A187" t="s">
        <v>84</v>
      </c>
      <c r="B187" t="s">
        <v>179</v>
      </c>
      <c r="C187">
        <v>4.9000000000000004</v>
      </c>
      <c r="D187" s="9">
        <v>0.4604166666666667</v>
      </c>
      <c r="E187" s="4" t="s">
        <v>35</v>
      </c>
      <c r="F187" s="4" t="s">
        <v>36</v>
      </c>
      <c r="G187">
        <v>1</v>
      </c>
      <c r="H187" s="4" t="s">
        <v>178</v>
      </c>
      <c r="I187" t="s">
        <v>165</v>
      </c>
      <c r="J187" s="4" t="s">
        <v>344</v>
      </c>
    </row>
    <row r="188" spans="1:10" x14ac:dyDescent="0.2">
      <c r="A188" t="s">
        <v>84</v>
      </c>
      <c r="B188" t="s">
        <v>180</v>
      </c>
      <c r="C188">
        <v>4</v>
      </c>
      <c r="D188" s="9">
        <v>0.47083333333333338</v>
      </c>
      <c r="E188" s="4" t="s">
        <v>14</v>
      </c>
      <c r="F188" s="4" t="s">
        <v>36</v>
      </c>
      <c r="G188">
        <v>2</v>
      </c>
      <c r="H188" s="4" t="s">
        <v>178</v>
      </c>
      <c r="J188" s="4" t="s">
        <v>344</v>
      </c>
    </row>
    <row r="189" spans="1:10" x14ac:dyDescent="0.2">
      <c r="A189" t="s">
        <v>84</v>
      </c>
      <c r="B189" t="s">
        <v>180</v>
      </c>
      <c r="C189">
        <v>4</v>
      </c>
      <c r="D189" s="9">
        <v>0.47083333333333338</v>
      </c>
      <c r="E189" s="4" t="s">
        <v>16</v>
      </c>
      <c r="F189" s="4" t="s">
        <v>36</v>
      </c>
      <c r="G189">
        <v>2</v>
      </c>
      <c r="H189" s="4" t="s">
        <v>178</v>
      </c>
      <c r="J189" s="4" t="s">
        <v>344</v>
      </c>
    </row>
    <row r="190" spans="1:10" x14ac:dyDescent="0.2">
      <c r="A190" t="s">
        <v>84</v>
      </c>
      <c r="B190" t="s">
        <v>180</v>
      </c>
      <c r="C190">
        <v>4</v>
      </c>
      <c r="D190" s="9">
        <v>0.47083333333333338</v>
      </c>
      <c r="E190" s="4" t="s">
        <v>35</v>
      </c>
      <c r="F190" s="4" t="s">
        <v>36</v>
      </c>
      <c r="G190">
        <v>2</v>
      </c>
      <c r="H190" s="4" t="s">
        <v>178</v>
      </c>
      <c r="J190" s="4" t="s">
        <v>344</v>
      </c>
    </row>
    <row r="191" spans="1:10" x14ac:dyDescent="0.2">
      <c r="A191" t="s">
        <v>33</v>
      </c>
      <c r="B191" t="s">
        <v>181</v>
      </c>
      <c r="C191">
        <v>31.2</v>
      </c>
      <c r="D191" s="9">
        <v>0.47500000000000003</v>
      </c>
      <c r="E191" s="4" t="s">
        <v>14</v>
      </c>
      <c r="F191" s="4" t="s">
        <v>36</v>
      </c>
      <c r="G191">
        <v>2</v>
      </c>
      <c r="H191" s="4" t="s">
        <v>178</v>
      </c>
      <c r="J191" s="4" t="s">
        <v>344</v>
      </c>
    </row>
    <row r="192" spans="1:10" x14ac:dyDescent="0.2">
      <c r="A192" t="s">
        <v>33</v>
      </c>
      <c r="B192" t="s">
        <v>181</v>
      </c>
      <c r="C192">
        <v>31.2</v>
      </c>
      <c r="D192" s="9">
        <v>0.47500000000000003</v>
      </c>
      <c r="E192" s="4" t="s">
        <v>16</v>
      </c>
      <c r="F192" s="4" t="s">
        <v>36</v>
      </c>
      <c r="G192">
        <v>2</v>
      </c>
      <c r="H192" s="4" t="s">
        <v>178</v>
      </c>
      <c r="J192" s="4" t="s">
        <v>344</v>
      </c>
    </row>
    <row r="193" spans="1:10" x14ac:dyDescent="0.2">
      <c r="A193" t="s">
        <v>33</v>
      </c>
      <c r="B193" t="s">
        <v>181</v>
      </c>
      <c r="C193">
        <v>31.2</v>
      </c>
      <c r="D193" s="9">
        <v>0.47500000000000003</v>
      </c>
      <c r="E193" s="4" t="s">
        <v>35</v>
      </c>
      <c r="F193" s="4" t="s">
        <v>36</v>
      </c>
      <c r="G193">
        <v>2</v>
      </c>
      <c r="H193" s="4" t="s">
        <v>178</v>
      </c>
      <c r="J193" s="4" t="s">
        <v>344</v>
      </c>
    </row>
    <row r="194" spans="1:10" x14ac:dyDescent="0.2">
      <c r="A194" t="s">
        <v>33</v>
      </c>
      <c r="B194" t="s">
        <v>182</v>
      </c>
      <c r="C194">
        <v>30.1</v>
      </c>
      <c r="D194" s="9">
        <v>0.47638888888888892</v>
      </c>
      <c r="E194" s="4" t="s">
        <v>14</v>
      </c>
      <c r="F194" s="4" t="s">
        <v>36</v>
      </c>
      <c r="G194">
        <v>2</v>
      </c>
      <c r="H194" s="4" t="s">
        <v>178</v>
      </c>
      <c r="J194" s="4" t="s">
        <v>344</v>
      </c>
    </row>
    <row r="195" spans="1:10" x14ac:dyDescent="0.2">
      <c r="A195" t="s">
        <v>33</v>
      </c>
      <c r="B195" t="s">
        <v>182</v>
      </c>
      <c r="C195">
        <v>30.1</v>
      </c>
      <c r="D195" s="9">
        <v>0.47638888888888892</v>
      </c>
      <c r="E195" s="4" t="s">
        <v>16</v>
      </c>
      <c r="F195" s="4" t="s">
        <v>36</v>
      </c>
      <c r="G195">
        <v>2</v>
      </c>
      <c r="H195" s="4" t="s">
        <v>178</v>
      </c>
      <c r="J195" s="4" t="s">
        <v>344</v>
      </c>
    </row>
    <row r="196" spans="1:10" x14ac:dyDescent="0.2">
      <c r="A196" t="s">
        <v>33</v>
      </c>
      <c r="B196" t="s">
        <v>182</v>
      </c>
      <c r="C196">
        <v>30.1</v>
      </c>
      <c r="D196" s="9">
        <v>0.47638888888888892</v>
      </c>
      <c r="E196" s="4" t="s">
        <v>35</v>
      </c>
      <c r="F196" s="4" t="s">
        <v>36</v>
      </c>
      <c r="G196">
        <v>2</v>
      </c>
      <c r="H196" s="4" t="s">
        <v>178</v>
      </c>
      <c r="J196" s="4" t="s">
        <v>344</v>
      </c>
    </row>
    <row r="197" spans="1:10" x14ac:dyDescent="0.2">
      <c r="A197" t="s">
        <v>33</v>
      </c>
      <c r="B197" t="s">
        <v>183</v>
      </c>
      <c r="C197">
        <v>39.799999999999997</v>
      </c>
      <c r="D197" s="9">
        <v>0.47847222222222219</v>
      </c>
      <c r="E197" s="4" t="s">
        <v>14</v>
      </c>
      <c r="F197" s="4" t="s">
        <v>37</v>
      </c>
      <c r="G197">
        <v>2</v>
      </c>
      <c r="H197" s="4" t="s">
        <v>178</v>
      </c>
      <c r="J197" s="4" t="s">
        <v>344</v>
      </c>
    </row>
    <row r="198" spans="1:10" x14ac:dyDescent="0.2">
      <c r="A198" t="s">
        <v>33</v>
      </c>
      <c r="B198" t="s">
        <v>183</v>
      </c>
      <c r="C198">
        <v>39.799999999999997</v>
      </c>
      <c r="D198" s="9">
        <v>0.47847222222222219</v>
      </c>
      <c r="E198" s="4" t="s">
        <v>16</v>
      </c>
      <c r="F198" s="4" t="s">
        <v>36</v>
      </c>
      <c r="G198">
        <v>2</v>
      </c>
      <c r="H198" s="4" t="s">
        <v>178</v>
      </c>
      <c r="J198" s="4" t="s">
        <v>344</v>
      </c>
    </row>
    <row r="199" spans="1:10" x14ac:dyDescent="0.2">
      <c r="A199" t="s">
        <v>33</v>
      </c>
      <c r="B199" t="s">
        <v>183</v>
      </c>
      <c r="C199">
        <v>39.799999999999997</v>
      </c>
      <c r="D199" s="9">
        <v>0.47847222222222219</v>
      </c>
      <c r="E199" s="4" t="s">
        <v>35</v>
      </c>
      <c r="F199" s="4" t="s">
        <v>36</v>
      </c>
      <c r="G199">
        <v>2</v>
      </c>
      <c r="H199" s="4" t="s">
        <v>178</v>
      </c>
      <c r="J199" s="4" t="s">
        <v>344</v>
      </c>
    </row>
    <row r="200" spans="1:10" x14ac:dyDescent="0.2">
      <c r="A200" t="s">
        <v>75</v>
      </c>
      <c r="B200" t="s">
        <v>184</v>
      </c>
      <c r="C200">
        <f>49.2+37.5+50</f>
        <v>136.69999999999999</v>
      </c>
      <c r="D200" s="9">
        <v>0.4861111111111111</v>
      </c>
      <c r="E200" s="4" t="s">
        <v>14</v>
      </c>
      <c r="F200" s="4" t="s">
        <v>37</v>
      </c>
      <c r="G200">
        <v>2</v>
      </c>
      <c r="H200" s="4" t="s">
        <v>178</v>
      </c>
      <c r="I200" t="s">
        <v>165</v>
      </c>
      <c r="J200" s="4" t="s">
        <v>344</v>
      </c>
    </row>
    <row r="201" spans="1:10" x14ac:dyDescent="0.2">
      <c r="A201" t="s">
        <v>75</v>
      </c>
      <c r="B201" t="s">
        <v>184</v>
      </c>
      <c r="C201">
        <v>136.69999999999999</v>
      </c>
      <c r="D201" s="9">
        <v>0.4861111111111111</v>
      </c>
      <c r="E201" s="4" t="s">
        <v>16</v>
      </c>
      <c r="F201" s="4" t="s">
        <v>37</v>
      </c>
      <c r="G201">
        <v>2</v>
      </c>
      <c r="H201" s="4" t="s">
        <v>178</v>
      </c>
      <c r="I201" t="s">
        <v>165</v>
      </c>
      <c r="J201" s="4" t="s">
        <v>344</v>
      </c>
    </row>
    <row r="202" spans="1:10" x14ac:dyDescent="0.2">
      <c r="A202" t="s">
        <v>75</v>
      </c>
      <c r="B202" t="s">
        <v>184</v>
      </c>
      <c r="C202">
        <v>136.69999999999999</v>
      </c>
      <c r="D202" s="9">
        <v>0.4861111111111111</v>
      </c>
      <c r="E202" s="4" t="s">
        <v>35</v>
      </c>
      <c r="F202" s="4" t="s">
        <v>37</v>
      </c>
      <c r="G202">
        <v>2</v>
      </c>
      <c r="H202" s="4" t="s">
        <v>178</v>
      </c>
      <c r="I202" t="s">
        <v>165</v>
      </c>
      <c r="J202" s="4" t="s">
        <v>344</v>
      </c>
    </row>
    <row r="203" spans="1:10" x14ac:dyDescent="0.2">
      <c r="A203" t="s">
        <v>84</v>
      </c>
      <c r="B203" t="s">
        <v>185</v>
      </c>
      <c r="C203">
        <v>16.399999999999999</v>
      </c>
      <c r="D203" s="9">
        <v>0.49583333333333335</v>
      </c>
      <c r="E203" s="4" t="s">
        <v>14</v>
      </c>
      <c r="F203" s="4" t="s">
        <v>36</v>
      </c>
      <c r="G203">
        <v>2</v>
      </c>
      <c r="H203" s="4" t="s">
        <v>178</v>
      </c>
      <c r="J203" s="4" t="s">
        <v>344</v>
      </c>
    </row>
    <row r="204" spans="1:10" x14ac:dyDescent="0.2">
      <c r="A204" t="s">
        <v>84</v>
      </c>
      <c r="B204" t="s">
        <v>185</v>
      </c>
      <c r="C204">
        <v>16.399999999999999</v>
      </c>
      <c r="D204" s="9">
        <v>0.49583333333333335</v>
      </c>
      <c r="E204" s="4" t="s">
        <v>16</v>
      </c>
      <c r="F204" s="4" t="s">
        <v>36</v>
      </c>
      <c r="G204">
        <v>2</v>
      </c>
      <c r="H204" s="4" t="s">
        <v>178</v>
      </c>
      <c r="J204" s="4" t="s">
        <v>344</v>
      </c>
    </row>
    <row r="205" spans="1:10" x14ac:dyDescent="0.2">
      <c r="A205" t="s">
        <v>84</v>
      </c>
      <c r="B205" t="s">
        <v>185</v>
      </c>
      <c r="C205">
        <v>16.399999999999999</v>
      </c>
      <c r="D205" s="9">
        <v>0.49583333333333335</v>
      </c>
      <c r="E205" s="4" t="s">
        <v>35</v>
      </c>
      <c r="F205" s="4" t="s">
        <v>36</v>
      </c>
      <c r="G205">
        <v>2</v>
      </c>
      <c r="H205" s="4" t="s">
        <v>178</v>
      </c>
      <c r="J205" s="4" t="s">
        <v>344</v>
      </c>
    </row>
    <row r="206" spans="1:10" x14ac:dyDescent="0.2">
      <c r="A206" t="s">
        <v>84</v>
      </c>
      <c r="B206" t="s">
        <v>186</v>
      </c>
      <c r="C206">
        <v>6.5</v>
      </c>
      <c r="D206" s="9">
        <v>0.45208333333333334</v>
      </c>
      <c r="E206" s="4" t="s">
        <v>14</v>
      </c>
      <c r="F206" s="4" t="s">
        <v>36</v>
      </c>
      <c r="G206">
        <v>0</v>
      </c>
      <c r="H206" s="4" t="s">
        <v>187</v>
      </c>
      <c r="J206" s="4" t="s">
        <v>344</v>
      </c>
    </row>
    <row r="207" spans="1:10" x14ac:dyDescent="0.2">
      <c r="A207" t="s">
        <v>84</v>
      </c>
      <c r="B207" t="s">
        <v>188</v>
      </c>
      <c r="C207">
        <v>9</v>
      </c>
      <c r="D207" s="9">
        <v>0.45416666666666666</v>
      </c>
      <c r="E207" s="4" t="s">
        <v>14</v>
      </c>
      <c r="F207" s="4" t="s">
        <v>40</v>
      </c>
      <c r="G207">
        <v>0</v>
      </c>
      <c r="H207" s="4" t="s">
        <v>187</v>
      </c>
      <c r="J207" s="4" t="s">
        <v>344</v>
      </c>
    </row>
    <row r="208" spans="1:10" x14ac:dyDescent="0.2">
      <c r="A208" t="s">
        <v>84</v>
      </c>
      <c r="B208" t="s">
        <v>188</v>
      </c>
      <c r="C208">
        <v>9</v>
      </c>
      <c r="D208" s="9">
        <v>0.45416666666666666</v>
      </c>
      <c r="E208" s="4" t="s">
        <v>16</v>
      </c>
      <c r="F208" s="4" t="s">
        <v>36</v>
      </c>
      <c r="G208">
        <v>0</v>
      </c>
      <c r="H208" s="4" t="s">
        <v>187</v>
      </c>
      <c r="J208" s="4" t="s">
        <v>344</v>
      </c>
    </row>
    <row r="209" spans="1:10" x14ac:dyDescent="0.2">
      <c r="A209" t="s">
        <v>33</v>
      </c>
      <c r="B209" t="s">
        <v>189</v>
      </c>
      <c r="C209">
        <v>19</v>
      </c>
      <c r="D209" s="9">
        <v>0.45555555555555555</v>
      </c>
      <c r="E209" s="4" t="s">
        <v>14</v>
      </c>
      <c r="F209" s="4" t="s">
        <v>37</v>
      </c>
      <c r="G209">
        <v>0</v>
      </c>
      <c r="H209" s="4" t="s">
        <v>187</v>
      </c>
      <c r="J209" s="4" t="s">
        <v>344</v>
      </c>
    </row>
    <row r="210" spans="1:10" x14ac:dyDescent="0.2">
      <c r="A210" t="s">
        <v>33</v>
      </c>
      <c r="B210" t="s">
        <v>189</v>
      </c>
      <c r="C210">
        <v>19</v>
      </c>
      <c r="D210" s="9">
        <v>0.45555555555555555</v>
      </c>
      <c r="E210" s="4" t="s">
        <v>16</v>
      </c>
      <c r="F210" s="4" t="s">
        <v>40</v>
      </c>
      <c r="G210">
        <v>0</v>
      </c>
      <c r="H210" s="4" t="s">
        <v>187</v>
      </c>
      <c r="J210" s="4" t="s">
        <v>344</v>
      </c>
    </row>
    <row r="211" spans="1:10" x14ac:dyDescent="0.2">
      <c r="A211" t="s">
        <v>33</v>
      </c>
      <c r="B211" t="s">
        <v>190</v>
      </c>
      <c r="C211">
        <v>1</v>
      </c>
      <c r="D211" s="9">
        <v>0.45624999999999999</v>
      </c>
      <c r="E211" s="4" t="s">
        <v>14</v>
      </c>
      <c r="F211" s="4" t="s">
        <v>36</v>
      </c>
      <c r="G211">
        <v>0</v>
      </c>
      <c r="H211" s="4" t="s">
        <v>187</v>
      </c>
      <c r="J211" s="4" t="s">
        <v>344</v>
      </c>
    </row>
    <row r="212" spans="1:10" x14ac:dyDescent="0.2">
      <c r="A212" t="s">
        <v>84</v>
      </c>
      <c r="B212" t="s">
        <v>191</v>
      </c>
      <c r="C212">
        <v>2</v>
      </c>
      <c r="D212" s="9">
        <v>0.45763888888888887</v>
      </c>
      <c r="E212" s="4" t="s">
        <v>14</v>
      </c>
      <c r="F212" s="4" t="s">
        <v>36</v>
      </c>
      <c r="G212">
        <v>0</v>
      </c>
      <c r="H212" s="4" t="s">
        <v>187</v>
      </c>
      <c r="J212" s="4" t="s">
        <v>344</v>
      </c>
    </row>
    <row r="213" spans="1:10" x14ac:dyDescent="0.2">
      <c r="A213" t="s">
        <v>84</v>
      </c>
      <c r="B213" t="s">
        <v>192</v>
      </c>
      <c r="C213">
        <v>8</v>
      </c>
      <c r="D213" s="9">
        <v>0.45833333333333331</v>
      </c>
      <c r="E213" s="4" t="s">
        <v>14</v>
      </c>
      <c r="F213" s="4" t="s">
        <v>36</v>
      </c>
      <c r="G213">
        <v>2</v>
      </c>
      <c r="H213" s="4" t="s">
        <v>187</v>
      </c>
      <c r="J213" s="4" t="s">
        <v>344</v>
      </c>
    </row>
    <row r="214" spans="1:10" x14ac:dyDescent="0.2">
      <c r="A214" t="s">
        <v>33</v>
      </c>
      <c r="B214" t="s">
        <v>193</v>
      </c>
      <c r="C214">
        <v>1</v>
      </c>
      <c r="D214" s="9">
        <v>0.46180555555555558</v>
      </c>
      <c r="E214" s="4" t="s">
        <v>16</v>
      </c>
      <c r="F214" s="4" t="s">
        <v>36</v>
      </c>
      <c r="G214">
        <v>2</v>
      </c>
      <c r="H214" s="4" t="s">
        <v>187</v>
      </c>
      <c r="I214" t="s">
        <v>69</v>
      </c>
      <c r="J214" s="4" t="s">
        <v>344</v>
      </c>
    </row>
    <row r="215" spans="1:10" x14ac:dyDescent="0.2">
      <c r="A215" t="s">
        <v>84</v>
      </c>
      <c r="B215" t="s">
        <v>194</v>
      </c>
      <c r="C215">
        <v>7</v>
      </c>
      <c r="D215" s="9">
        <v>0.46180555555555558</v>
      </c>
      <c r="E215" s="4" t="s">
        <v>14</v>
      </c>
      <c r="F215" s="4" t="s">
        <v>36</v>
      </c>
      <c r="G215">
        <v>2</v>
      </c>
      <c r="H215" s="4" t="s">
        <v>187</v>
      </c>
      <c r="J215" s="4" t="s">
        <v>344</v>
      </c>
    </row>
    <row r="216" spans="1:10" x14ac:dyDescent="0.2">
      <c r="A216" t="s">
        <v>84</v>
      </c>
      <c r="B216" t="s">
        <v>194</v>
      </c>
      <c r="C216">
        <v>7</v>
      </c>
      <c r="D216" s="9">
        <v>0.46249999999999997</v>
      </c>
      <c r="E216" s="4" t="s">
        <v>16</v>
      </c>
      <c r="F216" s="4" t="s">
        <v>36</v>
      </c>
      <c r="G216">
        <v>2</v>
      </c>
      <c r="H216" s="4" t="s">
        <v>187</v>
      </c>
      <c r="J216" s="4" t="s">
        <v>344</v>
      </c>
    </row>
    <row r="217" spans="1:10" x14ac:dyDescent="0.2">
      <c r="A217" t="s">
        <v>84</v>
      </c>
      <c r="B217" t="s">
        <v>195</v>
      </c>
      <c r="C217">
        <v>2</v>
      </c>
      <c r="D217" s="9">
        <v>0.46319444444444446</v>
      </c>
      <c r="E217" s="4" t="s">
        <v>14</v>
      </c>
      <c r="F217" s="4" t="s">
        <v>36</v>
      </c>
      <c r="G217">
        <v>1</v>
      </c>
      <c r="H217" s="4" t="s">
        <v>187</v>
      </c>
      <c r="J217" s="4" t="s">
        <v>344</v>
      </c>
    </row>
    <row r="218" spans="1:10" x14ac:dyDescent="0.2">
      <c r="A218" t="s">
        <v>84</v>
      </c>
      <c r="B218" t="s">
        <v>196</v>
      </c>
      <c r="C218">
        <v>4</v>
      </c>
      <c r="D218" s="9">
        <v>0.46527777777777773</v>
      </c>
      <c r="E218" s="4" t="s">
        <v>14</v>
      </c>
      <c r="F218" s="4" t="s">
        <v>40</v>
      </c>
      <c r="G218">
        <v>2</v>
      </c>
      <c r="H218" s="4" t="s">
        <v>187</v>
      </c>
      <c r="I218" t="s">
        <v>197</v>
      </c>
      <c r="J218" s="4" t="s">
        <v>344</v>
      </c>
    </row>
    <row r="219" spans="1:10" x14ac:dyDescent="0.2">
      <c r="A219" t="s">
        <v>75</v>
      </c>
      <c r="B219" t="s">
        <v>198</v>
      </c>
      <c r="C219">
        <v>46</v>
      </c>
      <c r="D219" s="9">
        <v>0.46666666666666662</v>
      </c>
      <c r="E219" s="4" t="s">
        <v>14</v>
      </c>
      <c r="F219" s="4" t="s">
        <v>37</v>
      </c>
      <c r="G219">
        <v>1</v>
      </c>
      <c r="H219" s="4" t="s">
        <v>187</v>
      </c>
      <c r="I219" t="s">
        <v>199</v>
      </c>
      <c r="J219" s="4" t="s">
        <v>344</v>
      </c>
    </row>
    <row r="220" spans="1:10" x14ac:dyDescent="0.2">
      <c r="A220" t="s">
        <v>75</v>
      </c>
      <c r="B220" t="s">
        <v>198</v>
      </c>
      <c r="C220">
        <v>46</v>
      </c>
      <c r="D220" s="9">
        <v>0.46666666666666662</v>
      </c>
      <c r="E220" s="4" t="s">
        <v>16</v>
      </c>
      <c r="F220" s="4" t="s">
        <v>37</v>
      </c>
      <c r="G220">
        <v>1</v>
      </c>
      <c r="H220" s="4" t="s">
        <v>187</v>
      </c>
      <c r="J220" s="4" t="s">
        <v>344</v>
      </c>
    </row>
    <row r="221" spans="1:10" x14ac:dyDescent="0.2">
      <c r="A221" t="s">
        <v>75</v>
      </c>
      <c r="B221" t="s">
        <v>200</v>
      </c>
      <c r="C221">
        <v>33</v>
      </c>
      <c r="D221" s="9">
        <v>0.4694444444444445</v>
      </c>
      <c r="E221" s="4" t="s">
        <v>14</v>
      </c>
      <c r="F221" s="4" t="s">
        <v>37</v>
      </c>
      <c r="G221">
        <v>2</v>
      </c>
      <c r="H221" s="4" t="s">
        <v>187</v>
      </c>
      <c r="J221" s="4" t="s">
        <v>344</v>
      </c>
    </row>
    <row r="222" spans="1:10" x14ac:dyDescent="0.2">
      <c r="A222" t="s">
        <v>75</v>
      </c>
      <c r="B222" t="s">
        <v>200</v>
      </c>
      <c r="C222">
        <v>33</v>
      </c>
      <c r="D222" s="9">
        <v>0.4694444444444445</v>
      </c>
      <c r="E222" s="4" t="s">
        <v>16</v>
      </c>
      <c r="F222" s="4" t="s">
        <v>37</v>
      </c>
      <c r="G222">
        <v>2</v>
      </c>
      <c r="H222" s="4" t="s">
        <v>187</v>
      </c>
      <c r="J222" s="4" t="s">
        <v>344</v>
      </c>
    </row>
    <row r="223" spans="1:10" x14ac:dyDescent="0.2">
      <c r="A223" t="s">
        <v>84</v>
      </c>
      <c r="B223" t="s">
        <v>201</v>
      </c>
      <c r="C223">
        <v>11</v>
      </c>
      <c r="D223" s="9">
        <v>0.4777777777777778</v>
      </c>
      <c r="E223" s="4" t="s">
        <v>14</v>
      </c>
      <c r="F223" s="4" t="s">
        <v>36</v>
      </c>
      <c r="G223">
        <v>0</v>
      </c>
      <c r="H223" s="4" t="s">
        <v>187</v>
      </c>
      <c r="J223" s="4" t="s">
        <v>344</v>
      </c>
    </row>
    <row r="224" spans="1:10" x14ac:dyDescent="0.2">
      <c r="A224" t="s">
        <v>84</v>
      </c>
      <c r="B224" t="s">
        <v>201</v>
      </c>
      <c r="C224">
        <v>11</v>
      </c>
      <c r="D224" s="9">
        <v>0.4777777777777778</v>
      </c>
      <c r="E224" s="4" t="s">
        <v>16</v>
      </c>
      <c r="F224" s="4" t="s">
        <v>36</v>
      </c>
      <c r="G224">
        <v>0</v>
      </c>
      <c r="H224" s="4" t="s">
        <v>187</v>
      </c>
      <c r="J224" s="4" t="s">
        <v>344</v>
      </c>
    </row>
    <row r="225" spans="1:10" x14ac:dyDescent="0.2">
      <c r="A225" t="s">
        <v>202</v>
      </c>
      <c r="B225" t="s">
        <v>203</v>
      </c>
      <c r="C225">
        <v>12</v>
      </c>
      <c r="D225" s="9">
        <v>0.48402777777777778</v>
      </c>
      <c r="E225" s="4" t="s">
        <v>14</v>
      </c>
      <c r="F225" s="4" t="s">
        <v>36</v>
      </c>
      <c r="G225">
        <v>2</v>
      </c>
      <c r="H225" s="4" t="s">
        <v>187</v>
      </c>
      <c r="J225" s="4" t="s">
        <v>344</v>
      </c>
    </row>
    <row r="226" spans="1:10" x14ac:dyDescent="0.2">
      <c r="A226" t="s">
        <v>202</v>
      </c>
      <c r="B226" t="s">
        <v>203</v>
      </c>
      <c r="C226">
        <v>12</v>
      </c>
      <c r="D226" s="9">
        <v>0.48402777777777778</v>
      </c>
      <c r="E226" s="4" t="s">
        <v>16</v>
      </c>
      <c r="F226" s="4" t="s">
        <v>45</v>
      </c>
      <c r="G226">
        <v>2</v>
      </c>
      <c r="H226" s="4" t="s">
        <v>187</v>
      </c>
      <c r="J226" s="4" t="s">
        <v>344</v>
      </c>
    </row>
    <row r="227" spans="1:10" x14ac:dyDescent="0.2">
      <c r="A227" t="s">
        <v>84</v>
      </c>
      <c r="B227" t="s">
        <v>204</v>
      </c>
      <c r="C227">
        <v>3</v>
      </c>
      <c r="D227" s="9">
        <v>0.48472222222222222</v>
      </c>
      <c r="E227" s="4" t="s">
        <v>14</v>
      </c>
      <c r="F227" s="4" t="s">
        <v>45</v>
      </c>
      <c r="G227">
        <v>3</v>
      </c>
      <c r="H227" s="4" t="s">
        <v>187</v>
      </c>
      <c r="J227" s="4" t="s">
        <v>344</v>
      </c>
    </row>
    <row r="228" spans="1:10" x14ac:dyDescent="0.2">
      <c r="A228" t="s">
        <v>84</v>
      </c>
      <c r="B228" t="s">
        <v>204</v>
      </c>
      <c r="C228">
        <v>3</v>
      </c>
      <c r="D228" s="9">
        <v>0.48472222222222222</v>
      </c>
      <c r="E228" s="4" t="s">
        <v>16</v>
      </c>
      <c r="F228" s="4" t="s">
        <v>36</v>
      </c>
      <c r="G228">
        <v>3</v>
      </c>
      <c r="H228" s="4" t="s">
        <v>187</v>
      </c>
      <c r="J228" s="4" t="s">
        <v>344</v>
      </c>
    </row>
    <row r="229" spans="1:10" x14ac:dyDescent="0.2">
      <c r="A229" t="s">
        <v>33</v>
      </c>
      <c r="B229" t="s">
        <v>205</v>
      </c>
      <c r="C229">
        <v>1</v>
      </c>
      <c r="D229" s="9">
        <v>0.48541666666666666</v>
      </c>
      <c r="E229" s="4" t="s">
        <v>14</v>
      </c>
      <c r="F229" s="4" t="s">
        <v>45</v>
      </c>
      <c r="G229">
        <v>3</v>
      </c>
      <c r="H229" s="4" t="s">
        <v>187</v>
      </c>
      <c r="J229" s="4" t="s">
        <v>344</v>
      </c>
    </row>
    <row r="230" spans="1:10" x14ac:dyDescent="0.2">
      <c r="A230" t="s">
        <v>33</v>
      </c>
      <c r="B230" t="s">
        <v>205</v>
      </c>
      <c r="C230">
        <v>1</v>
      </c>
      <c r="D230" s="9">
        <v>0.48541666666666666</v>
      </c>
      <c r="E230" s="4" t="s">
        <v>16</v>
      </c>
      <c r="F230" s="4" t="s">
        <v>36</v>
      </c>
      <c r="G230">
        <v>3</v>
      </c>
      <c r="H230" s="4" t="s">
        <v>187</v>
      </c>
      <c r="J230" s="4" t="s">
        <v>344</v>
      </c>
    </row>
    <row r="231" spans="1:10" x14ac:dyDescent="0.2">
      <c r="A231" t="s">
        <v>84</v>
      </c>
      <c r="B231" t="s">
        <v>206</v>
      </c>
      <c r="C231">
        <v>3</v>
      </c>
      <c r="D231" s="9">
        <v>0.48541666666666666</v>
      </c>
      <c r="E231" s="4" t="s">
        <v>14</v>
      </c>
      <c r="F231" s="4" t="s">
        <v>36</v>
      </c>
      <c r="G231">
        <v>3</v>
      </c>
      <c r="H231" s="4" t="s">
        <v>187</v>
      </c>
      <c r="J231" s="4" t="s">
        <v>344</v>
      </c>
    </row>
    <row r="232" spans="1:10" x14ac:dyDescent="0.2">
      <c r="A232" t="s">
        <v>84</v>
      </c>
      <c r="B232" t="s">
        <v>206</v>
      </c>
      <c r="C232">
        <v>3</v>
      </c>
      <c r="D232" s="9">
        <v>0.48541666666666666</v>
      </c>
      <c r="E232" s="4" t="s">
        <v>16</v>
      </c>
      <c r="F232" s="4" t="s">
        <v>36</v>
      </c>
      <c r="G232">
        <v>3</v>
      </c>
      <c r="H232" s="4" t="s">
        <v>187</v>
      </c>
      <c r="J232" s="4" t="s">
        <v>344</v>
      </c>
    </row>
    <row r="233" spans="1:10" x14ac:dyDescent="0.2">
      <c r="A233" t="s">
        <v>84</v>
      </c>
      <c r="B233" t="s">
        <v>207</v>
      </c>
      <c r="C233">
        <v>8.5</v>
      </c>
      <c r="D233" s="9">
        <v>0.48680555555555555</v>
      </c>
      <c r="E233" s="4" t="s">
        <v>14</v>
      </c>
      <c r="F233" s="4" t="s">
        <v>36</v>
      </c>
      <c r="G233">
        <v>3</v>
      </c>
      <c r="H233" s="4" t="s">
        <v>187</v>
      </c>
      <c r="J233" s="4" t="s">
        <v>344</v>
      </c>
    </row>
    <row r="234" spans="1:10" x14ac:dyDescent="0.2">
      <c r="A234" t="s">
        <v>84</v>
      </c>
      <c r="B234" t="s">
        <v>207</v>
      </c>
      <c r="C234">
        <v>8.5</v>
      </c>
      <c r="D234" s="9">
        <v>0.48680555555555555</v>
      </c>
      <c r="E234" s="4" t="s">
        <v>16</v>
      </c>
      <c r="F234" s="4" t="s">
        <v>36</v>
      </c>
      <c r="G234">
        <v>3</v>
      </c>
      <c r="H234" s="4" t="s">
        <v>187</v>
      </c>
      <c r="J234" s="4" t="s">
        <v>344</v>
      </c>
    </row>
    <row r="235" spans="1:10" x14ac:dyDescent="0.2">
      <c r="A235" t="s">
        <v>84</v>
      </c>
      <c r="B235" t="s">
        <v>208</v>
      </c>
      <c r="C235">
        <v>7</v>
      </c>
      <c r="D235" s="9">
        <v>0.48749999999999999</v>
      </c>
      <c r="E235" s="4" t="s">
        <v>14</v>
      </c>
      <c r="F235" s="4" t="s">
        <v>36</v>
      </c>
      <c r="G235" t="s">
        <v>48</v>
      </c>
      <c r="H235" s="4" t="s">
        <v>187</v>
      </c>
      <c r="J235" s="4" t="s">
        <v>344</v>
      </c>
    </row>
    <row r="236" spans="1:10" x14ac:dyDescent="0.2">
      <c r="A236" t="s">
        <v>84</v>
      </c>
      <c r="B236" t="s">
        <v>208</v>
      </c>
      <c r="C236">
        <v>7</v>
      </c>
      <c r="D236" s="9">
        <v>0.48749999999999999</v>
      </c>
      <c r="E236" s="4" t="s">
        <v>16</v>
      </c>
      <c r="F236" s="4" t="s">
        <v>36</v>
      </c>
      <c r="G236" t="s">
        <v>48</v>
      </c>
      <c r="H236" s="4" t="s">
        <v>187</v>
      </c>
      <c r="J236" s="4" t="s">
        <v>344</v>
      </c>
    </row>
    <row r="237" spans="1:10" x14ac:dyDescent="0.2">
      <c r="A237" t="s">
        <v>84</v>
      </c>
      <c r="B237" t="s">
        <v>209</v>
      </c>
      <c r="C237">
        <v>11</v>
      </c>
      <c r="D237" s="9">
        <v>0.48958333333333331</v>
      </c>
      <c r="E237" s="4" t="s">
        <v>14</v>
      </c>
      <c r="F237" s="4" t="s">
        <v>40</v>
      </c>
      <c r="G237" t="s">
        <v>48</v>
      </c>
      <c r="H237" s="4" t="s">
        <v>187</v>
      </c>
      <c r="I237" t="s">
        <v>165</v>
      </c>
      <c r="J237" s="4" t="s">
        <v>344</v>
      </c>
    </row>
    <row r="238" spans="1:10" x14ac:dyDescent="0.2">
      <c r="A238" t="s">
        <v>84</v>
      </c>
      <c r="B238" t="s">
        <v>209</v>
      </c>
      <c r="C238">
        <v>11</v>
      </c>
      <c r="D238" s="9">
        <v>0.48958333333333331</v>
      </c>
      <c r="E238" s="4" t="s">
        <v>14</v>
      </c>
      <c r="F238" s="4" t="s">
        <v>40</v>
      </c>
      <c r="G238" t="s">
        <v>48</v>
      </c>
      <c r="H238" s="4" t="s">
        <v>187</v>
      </c>
      <c r="I238" t="s">
        <v>165</v>
      </c>
      <c r="J238" s="4" t="s">
        <v>344</v>
      </c>
    </row>
    <row r="239" spans="1:10" x14ac:dyDescent="0.2">
      <c r="A239" t="s">
        <v>84</v>
      </c>
      <c r="B239" t="s">
        <v>210</v>
      </c>
      <c r="C239">
        <v>22</v>
      </c>
      <c r="D239" s="9">
        <v>0.49027777777777781</v>
      </c>
      <c r="E239" s="4" t="s">
        <v>16</v>
      </c>
      <c r="F239" s="4" t="s">
        <v>40</v>
      </c>
      <c r="G239">
        <v>3</v>
      </c>
      <c r="H239" s="4" t="s">
        <v>187</v>
      </c>
      <c r="J239" s="4" t="s">
        <v>344</v>
      </c>
    </row>
    <row r="240" spans="1:10" x14ac:dyDescent="0.2">
      <c r="A240" t="s">
        <v>33</v>
      </c>
      <c r="B240" t="s">
        <v>211</v>
      </c>
      <c r="C240">
        <v>17</v>
      </c>
      <c r="D240" s="9">
        <v>0.49513888888888885</v>
      </c>
      <c r="E240" s="4" t="s">
        <v>14</v>
      </c>
      <c r="F240" s="4" t="s">
        <v>37</v>
      </c>
      <c r="G240">
        <v>0</v>
      </c>
      <c r="H240" s="4" t="s">
        <v>187</v>
      </c>
      <c r="J240" s="4" t="s">
        <v>344</v>
      </c>
    </row>
    <row r="241" spans="1:10" x14ac:dyDescent="0.2">
      <c r="A241" t="s">
        <v>33</v>
      </c>
      <c r="B241" t="s">
        <v>211</v>
      </c>
      <c r="C241">
        <v>17</v>
      </c>
      <c r="D241" s="9">
        <v>0.49513888888888885</v>
      </c>
      <c r="E241" s="4" t="s">
        <v>16</v>
      </c>
      <c r="F241" s="4" t="s">
        <v>36</v>
      </c>
      <c r="G241">
        <v>0</v>
      </c>
      <c r="H241" s="4" t="s">
        <v>187</v>
      </c>
      <c r="J241" s="4" t="s">
        <v>344</v>
      </c>
    </row>
    <row r="242" spans="1:10" x14ac:dyDescent="0.2">
      <c r="A242" t="s">
        <v>33</v>
      </c>
      <c r="B242" t="s">
        <v>212</v>
      </c>
      <c r="C242">
        <v>14</v>
      </c>
      <c r="D242" s="9">
        <v>0.49722222222222223</v>
      </c>
      <c r="E242" s="4" t="s">
        <v>14</v>
      </c>
      <c r="F242" s="4" t="s">
        <v>37</v>
      </c>
      <c r="G242">
        <v>3.5</v>
      </c>
      <c r="H242" s="4" t="s">
        <v>187</v>
      </c>
      <c r="J242" s="4" t="s">
        <v>344</v>
      </c>
    </row>
    <row r="243" spans="1:10" x14ac:dyDescent="0.2">
      <c r="A243" t="s">
        <v>33</v>
      </c>
      <c r="B243" t="s">
        <v>212</v>
      </c>
      <c r="C243">
        <v>14</v>
      </c>
      <c r="D243" s="9">
        <v>0.49722222222222223</v>
      </c>
      <c r="E243" s="4" t="s">
        <v>16</v>
      </c>
      <c r="F243" s="4" t="s">
        <v>36</v>
      </c>
      <c r="G243">
        <v>3.5</v>
      </c>
      <c r="H243" s="4" t="s">
        <v>187</v>
      </c>
      <c r="J243" s="4" t="s">
        <v>344</v>
      </c>
    </row>
    <row r="244" spans="1:10" x14ac:dyDescent="0.2">
      <c r="A244" t="s">
        <v>84</v>
      </c>
      <c r="B244" t="s">
        <v>213</v>
      </c>
      <c r="C244">
        <v>8</v>
      </c>
      <c r="D244" s="9">
        <v>0.49791666666666662</v>
      </c>
      <c r="E244" s="4" t="s">
        <v>14</v>
      </c>
      <c r="F244" s="4" t="s">
        <v>36</v>
      </c>
      <c r="G244">
        <v>1</v>
      </c>
      <c r="H244" s="4" t="s">
        <v>187</v>
      </c>
      <c r="J244" s="4" t="s">
        <v>344</v>
      </c>
    </row>
    <row r="245" spans="1:10" x14ac:dyDescent="0.2">
      <c r="A245" t="s">
        <v>84</v>
      </c>
      <c r="B245" t="s">
        <v>213</v>
      </c>
      <c r="C245">
        <v>8</v>
      </c>
      <c r="D245" s="9">
        <v>0.49791666666666662</v>
      </c>
      <c r="E245" s="4" t="s">
        <v>16</v>
      </c>
      <c r="F245" s="4" t="s">
        <v>36</v>
      </c>
      <c r="G245">
        <v>1</v>
      </c>
      <c r="H245" s="4" t="s">
        <v>187</v>
      </c>
      <c r="J245" s="4" t="s">
        <v>344</v>
      </c>
    </row>
    <row r="246" spans="1:10" x14ac:dyDescent="0.2">
      <c r="A246" t="s">
        <v>75</v>
      </c>
      <c r="B246" t="s">
        <v>214</v>
      </c>
      <c r="C246">
        <v>52</v>
      </c>
      <c r="D246" s="9">
        <v>0.50069444444444444</v>
      </c>
      <c r="E246" s="4" t="s">
        <v>14</v>
      </c>
      <c r="F246" s="4" t="s">
        <v>37</v>
      </c>
      <c r="G246">
        <v>1</v>
      </c>
      <c r="H246" s="4" t="s">
        <v>187</v>
      </c>
      <c r="J246" s="4" t="s">
        <v>344</v>
      </c>
    </row>
    <row r="247" spans="1:10" x14ac:dyDescent="0.2">
      <c r="A247" t="s">
        <v>75</v>
      </c>
      <c r="B247" t="s">
        <v>214</v>
      </c>
      <c r="C247">
        <v>52</v>
      </c>
      <c r="D247" s="9">
        <v>0.50069444444444444</v>
      </c>
      <c r="E247" s="4" t="s">
        <v>16</v>
      </c>
      <c r="F247" s="4" t="s">
        <v>36</v>
      </c>
      <c r="G247">
        <v>1</v>
      </c>
      <c r="H247" s="4" t="s">
        <v>187</v>
      </c>
      <c r="J247" s="4" t="s">
        <v>344</v>
      </c>
    </row>
    <row r="248" spans="1:10" x14ac:dyDescent="0.2">
      <c r="A248" t="s">
        <v>84</v>
      </c>
      <c r="B248" t="s">
        <v>215</v>
      </c>
      <c r="C248">
        <v>11</v>
      </c>
      <c r="D248" s="9">
        <v>0.50416666666666665</v>
      </c>
      <c r="E248" s="4" t="s">
        <v>14</v>
      </c>
      <c r="F248" s="4" t="s">
        <v>36</v>
      </c>
      <c r="G248">
        <v>1</v>
      </c>
      <c r="H248" s="4" t="s">
        <v>187</v>
      </c>
      <c r="J248" s="4" t="s">
        <v>344</v>
      </c>
    </row>
    <row r="249" spans="1:10" x14ac:dyDescent="0.2">
      <c r="A249" t="s">
        <v>84</v>
      </c>
      <c r="B249" t="s">
        <v>215</v>
      </c>
      <c r="C249">
        <v>11</v>
      </c>
      <c r="D249" s="9">
        <v>0.50416666666666665</v>
      </c>
      <c r="E249" s="4" t="s">
        <v>16</v>
      </c>
      <c r="F249" s="4" t="s">
        <v>36</v>
      </c>
      <c r="G249">
        <v>1</v>
      </c>
      <c r="H249" s="4" t="s">
        <v>187</v>
      </c>
      <c r="J249" s="4" t="s">
        <v>344</v>
      </c>
    </row>
    <row r="250" spans="1:10" x14ac:dyDescent="0.2">
      <c r="A250" t="s">
        <v>33</v>
      </c>
      <c r="B250" t="s">
        <v>216</v>
      </c>
      <c r="C250">
        <v>61.3</v>
      </c>
      <c r="D250" s="9">
        <v>0.64583333333333337</v>
      </c>
      <c r="E250" s="4" t="s">
        <v>14</v>
      </c>
      <c r="F250" s="4" t="s">
        <v>37</v>
      </c>
      <c r="G250">
        <v>2</v>
      </c>
      <c r="H250" s="4" t="s">
        <v>168</v>
      </c>
      <c r="J250" s="4" t="s">
        <v>344</v>
      </c>
    </row>
    <row r="251" spans="1:10" x14ac:dyDescent="0.2">
      <c r="A251" t="s">
        <v>33</v>
      </c>
      <c r="B251" t="s">
        <v>216</v>
      </c>
      <c r="C251">
        <v>61.3</v>
      </c>
      <c r="D251" s="9">
        <v>0.64583333333333337</v>
      </c>
      <c r="E251" s="4" t="s">
        <v>16</v>
      </c>
      <c r="F251" s="4" t="s">
        <v>40</v>
      </c>
      <c r="G251">
        <v>2</v>
      </c>
      <c r="H251" s="4" t="s">
        <v>168</v>
      </c>
      <c r="J251" s="4" t="s">
        <v>344</v>
      </c>
    </row>
    <row r="252" spans="1:10" x14ac:dyDescent="0.2">
      <c r="A252" t="s">
        <v>33</v>
      </c>
      <c r="B252" t="s">
        <v>216</v>
      </c>
      <c r="C252">
        <v>61.3</v>
      </c>
      <c r="D252" s="9">
        <v>0.64583333333333337</v>
      </c>
      <c r="E252" s="4" t="s">
        <v>35</v>
      </c>
      <c r="F252" s="4" t="s">
        <v>36</v>
      </c>
      <c r="G252">
        <v>2</v>
      </c>
      <c r="H252" s="4" t="s">
        <v>168</v>
      </c>
      <c r="J252" s="4" t="s">
        <v>344</v>
      </c>
    </row>
    <row r="253" spans="1:10" x14ac:dyDescent="0.2">
      <c r="A253" t="s">
        <v>33</v>
      </c>
      <c r="B253" t="s">
        <v>217</v>
      </c>
      <c r="C253">
        <v>38.1</v>
      </c>
      <c r="D253" s="9">
        <v>0.65347222222222223</v>
      </c>
      <c r="E253" s="4" t="s">
        <v>14</v>
      </c>
      <c r="F253" s="4" t="s">
        <v>36</v>
      </c>
      <c r="G253">
        <v>1</v>
      </c>
      <c r="H253" s="4" t="s">
        <v>168</v>
      </c>
      <c r="J253" s="4" t="s">
        <v>344</v>
      </c>
    </row>
    <row r="254" spans="1:10" x14ac:dyDescent="0.2">
      <c r="A254" t="s">
        <v>33</v>
      </c>
      <c r="B254" t="s">
        <v>217</v>
      </c>
      <c r="C254">
        <v>38.1</v>
      </c>
      <c r="D254" s="9">
        <v>0.65347222222222223</v>
      </c>
      <c r="E254" s="4" t="s">
        <v>16</v>
      </c>
      <c r="F254" s="4" t="s">
        <v>36</v>
      </c>
      <c r="G254">
        <v>1</v>
      </c>
      <c r="H254" s="4" t="s">
        <v>168</v>
      </c>
      <c r="J254" s="4" t="s">
        <v>344</v>
      </c>
    </row>
    <row r="255" spans="1:10" x14ac:dyDescent="0.2">
      <c r="A255" t="s">
        <v>33</v>
      </c>
      <c r="B255" t="s">
        <v>217</v>
      </c>
      <c r="C255">
        <v>38.1</v>
      </c>
      <c r="D255" s="9">
        <v>0.65347222222222223</v>
      </c>
      <c r="E255" s="4" t="s">
        <v>35</v>
      </c>
      <c r="F255" s="4" t="s">
        <v>36</v>
      </c>
      <c r="G255">
        <v>1</v>
      </c>
      <c r="H255" s="4" t="s">
        <v>168</v>
      </c>
      <c r="J255" s="4" t="s">
        <v>344</v>
      </c>
    </row>
    <row r="256" spans="1:10" x14ac:dyDescent="0.2">
      <c r="A256" t="s">
        <v>33</v>
      </c>
      <c r="B256" t="s">
        <v>218</v>
      </c>
      <c r="C256">
        <v>60.8</v>
      </c>
      <c r="D256" s="9">
        <v>0.65972222222222221</v>
      </c>
      <c r="E256" s="4" t="s">
        <v>14</v>
      </c>
      <c r="F256" s="4" t="s">
        <v>37</v>
      </c>
      <c r="G256">
        <v>1</v>
      </c>
      <c r="H256" s="4" t="s">
        <v>168</v>
      </c>
      <c r="J256" s="4" t="s">
        <v>344</v>
      </c>
    </row>
    <row r="257" spans="1:10" x14ac:dyDescent="0.2">
      <c r="A257" t="s">
        <v>33</v>
      </c>
      <c r="B257" t="s">
        <v>218</v>
      </c>
      <c r="C257">
        <v>60.8</v>
      </c>
      <c r="D257" s="9">
        <v>0.65972222222222221</v>
      </c>
      <c r="E257" s="4" t="s">
        <v>16</v>
      </c>
      <c r="F257" s="4" t="s">
        <v>40</v>
      </c>
      <c r="G257">
        <v>1</v>
      </c>
      <c r="H257" s="4" t="s">
        <v>168</v>
      </c>
      <c r="J257" s="4" t="s">
        <v>344</v>
      </c>
    </row>
    <row r="258" spans="1:10" x14ac:dyDescent="0.2">
      <c r="A258" t="s">
        <v>33</v>
      </c>
      <c r="B258" t="s">
        <v>218</v>
      </c>
      <c r="C258">
        <v>60.8</v>
      </c>
      <c r="D258" s="9">
        <v>0.65972222222222221</v>
      </c>
      <c r="E258" s="4" t="s">
        <v>35</v>
      </c>
      <c r="F258" s="4" t="s">
        <v>36</v>
      </c>
      <c r="G258">
        <v>1</v>
      </c>
      <c r="H258" s="4" t="s">
        <v>168</v>
      </c>
      <c r="J258" s="4" t="s">
        <v>344</v>
      </c>
    </row>
    <row r="259" spans="1:10" x14ac:dyDescent="0.2">
      <c r="A259" t="s">
        <v>33</v>
      </c>
      <c r="B259" t="s">
        <v>219</v>
      </c>
      <c r="C259">
        <v>25.1</v>
      </c>
      <c r="D259" s="9">
        <v>0.66319444444444442</v>
      </c>
      <c r="E259" s="4" t="s">
        <v>14</v>
      </c>
      <c r="F259" s="4" t="s">
        <v>45</v>
      </c>
      <c r="G259">
        <v>2</v>
      </c>
      <c r="H259" s="4" t="s">
        <v>168</v>
      </c>
      <c r="J259" s="4" t="s">
        <v>344</v>
      </c>
    </row>
    <row r="260" spans="1:10" x14ac:dyDescent="0.2">
      <c r="A260" t="s">
        <v>33</v>
      </c>
      <c r="B260" t="s">
        <v>219</v>
      </c>
      <c r="C260">
        <v>25.1</v>
      </c>
      <c r="D260" s="9">
        <v>0.66319444444444442</v>
      </c>
      <c r="E260" s="4" t="s">
        <v>16</v>
      </c>
      <c r="F260" s="4" t="s">
        <v>36</v>
      </c>
      <c r="G260">
        <v>2</v>
      </c>
      <c r="H260" s="4" t="s">
        <v>168</v>
      </c>
      <c r="J260" s="4" t="s">
        <v>344</v>
      </c>
    </row>
    <row r="261" spans="1:10" x14ac:dyDescent="0.2">
      <c r="A261" t="s">
        <v>33</v>
      </c>
      <c r="B261" t="s">
        <v>219</v>
      </c>
      <c r="C261">
        <v>25.1</v>
      </c>
      <c r="D261" s="9">
        <v>0.66319444444444442</v>
      </c>
      <c r="E261" s="4" t="s">
        <v>35</v>
      </c>
      <c r="F261" s="4" t="s">
        <v>36</v>
      </c>
      <c r="G261">
        <v>2</v>
      </c>
      <c r="H261" s="4" t="s">
        <v>168</v>
      </c>
      <c r="J261" s="4" t="s">
        <v>344</v>
      </c>
    </row>
    <row r="262" spans="1:10" x14ac:dyDescent="0.2">
      <c r="A262" t="s">
        <v>84</v>
      </c>
      <c r="B262" t="s">
        <v>220</v>
      </c>
      <c r="C262">
        <v>5.9</v>
      </c>
      <c r="D262" s="9">
        <v>0.66805555555555562</v>
      </c>
      <c r="E262" s="4" t="s">
        <v>14</v>
      </c>
      <c r="F262" s="4" t="s">
        <v>36</v>
      </c>
      <c r="G262">
        <v>1</v>
      </c>
      <c r="H262" s="4" t="s">
        <v>168</v>
      </c>
      <c r="J262" s="4" t="s">
        <v>344</v>
      </c>
    </row>
    <row r="263" spans="1:10" x14ac:dyDescent="0.2">
      <c r="A263" t="s">
        <v>84</v>
      </c>
      <c r="B263" t="s">
        <v>220</v>
      </c>
      <c r="C263">
        <v>5.9</v>
      </c>
      <c r="D263" s="9">
        <v>0.66805555555555562</v>
      </c>
      <c r="E263" s="4" t="s">
        <v>16</v>
      </c>
      <c r="F263" s="4" t="s">
        <v>36</v>
      </c>
      <c r="G263">
        <v>1</v>
      </c>
      <c r="H263" s="4" t="s">
        <v>168</v>
      </c>
      <c r="J263" s="4" t="s">
        <v>344</v>
      </c>
    </row>
    <row r="264" spans="1:10" x14ac:dyDescent="0.2">
      <c r="A264" t="s">
        <v>84</v>
      </c>
      <c r="B264" t="s">
        <v>220</v>
      </c>
      <c r="C264">
        <v>5.9</v>
      </c>
      <c r="D264" s="9">
        <v>0.66805555555555562</v>
      </c>
      <c r="E264" s="4" t="s">
        <v>35</v>
      </c>
      <c r="F264" s="4" t="s">
        <v>36</v>
      </c>
      <c r="G264">
        <v>1</v>
      </c>
      <c r="H264" s="4" t="s">
        <v>168</v>
      </c>
      <c r="J264" s="4" t="s">
        <v>344</v>
      </c>
    </row>
    <row r="265" spans="1:10" x14ac:dyDescent="0.2">
      <c r="A265" t="s">
        <v>84</v>
      </c>
      <c r="B265" t="s">
        <v>221</v>
      </c>
      <c r="C265">
        <v>7.7</v>
      </c>
      <c r="D265" s="9">
        <v>0.67222222222222217</v>
      </c>
      <c r="E265" s="4" t="s">
        <v>14</v>
      </c>
      <c r="F265" s="4" t="s">
        <v>36</v>
      </c>
      <c r="G265">
        <v>1</v>
      </c>
      <c r="H265" s="4" t="s">
        <v>168</v>
      </c>
      <c r="J265" s="4" t="s">
        <v>344</v>
      </c>
    </row>
    <row r="266" spans="1:10" x14ac:dyDescent="0.2">
      <c r="A266" t="s">
        <v>84</v>
      </c>
      <c r="B266" t="s">
        <v>221</v>
      </c>
      <c r="C266">
        <v>7.7</v>
      </c>
      <c r="D266" s="9">
        <v>0.67222222222222217</v>
      </c>
      <c r="E266" s="4" t="s">
        <v>16</v>
      </c>
      <c r="F266" s="4" t="s">
        <v>36</v>
      </c>
      <c r="G266">
        <v>1</v>
      </c>
      <c r="H266" s="4" t="s">
        <v>168</v>
      </c>
      <c r="J266" s="4" t="s">
        <v>344</v>
      </c>
    </row>
    <row r="267" spans="1:10" x14ac:dyDescent="0.2">
      <c r="A267" t="s">
        <v>84</v>
      </c>
      <c r="B267" t="s">
        <v>221</v>
      </c>
      <c r="C267">
        <v>7.7</v>
      </c>
      <c r="D267" s="9">
        <v>0.67222222222222217</v>
      </c>
      <c r="E267" s="4" t="s">
        <v>35</v>
      </c>
      <c r="F267" s="4" t="s">
        <v>36</v>
      </c>
      <c r="G267">
        <v>1</v>
      </c>
      <c r="H267" s="4" t="s">
        <v>168</v>
      </c>
      <c r="J267" s="4" t="s">
        <v>344</v>
      </c>
    </row>
    <row r="268" spans="1:10" x14ac:dyDescent="0.2">
      <c r="A268" t="s">
        <v>84</v>
      </c>
      <c r="B268" t="s">
        <v>222</v>
      </c>
      <c r="C268">
        <v>7.7</v>
      </c>
      <c r="D268" s="9">
        <v>0.67361111111111116</v>
      </c>
      <c r="E268" s="4" t="s">
        <v>14</v>
      </c>
      <c r="F268" s="4" t="s">
        <v>40</v>
      </c>
      <c r="G268">
        <v>2</v>
      </c>
      <c r="H268" s="4" t="s">
        <v>168</v>
      </c>
      <c r="J268" s="4" t="s">
        <v>344</v>
      </c>
    </row>
    <row r="269" spans="1:10" x14ac:dyDescent="0.2">
      <c r="A269" t="s">
        <v>84</v>
      </c>
      <c r="B269" t="s">
        <v>222</v>
      </c>
      <c r="C269">
        <v>7.7</v>
      </c>
      <c r="D269" s="9">
        <v>0.67361111111111116</v>
      </c>
      <c r="E269" s="4" t="s">
        <v>16</v>
      </c>
      <c r="F269" s="4" t="s">
        <v>36</v>
      </c>
      <c r="G269">
        <v>2</v>
      </c>
      <c r="H269" s="4" t="s">
        <v>168</v>
      </c>
      <c r="J269" s="4" t="s">
        <v>344</v>
      </c>
    </row>
    <row r="270" spans="1:10" x14ac:dyDescent="0.2">
      <c r="A270" t="s">
        <v>84</v>
      </c>
      <c r="B270" t="s">
        <v>222</v>
      </c>
      <c r="C270">
        <v>7.7</v>
      </c>
      <c r="D270" s="9">
        <v>0.67361111111111116</v>
      </c>
      <c r="E270" s="4" t="s">
        <v>35</v>
      </c>
      <c r="F270" s="4" t="s">
        <v>36</v>
      </c>
      <c r="G270">
        <v>2</v>
      </c>
      <c r="H270" s="4" t="s">
        <v>168</v>
      </c>
      <c r="J270" s="4" t="s">
        <v>344</v>
      </c>
    </row>
    <row r="271" spans="1:10" x14ac:dyDescent="0.2">
      <c r="A271" t="s">
        <v>84</v>
      </c>
      <c r="B271" t="s">
        <v>223</v>
      </c>
      <c r="C271">
        <v>7.7</v>
      </c>
      <c r="D271" s="9">
        <v>0.67499999999999993</v>
      </c>
      <c r="E271" s="4" t="s">
        <v>14</v>
      </c>
      <c r="F271" s="4" t="s">
        <v>36</v>
      </c>
      <c r="G271">
        <v>2</v>
      </c>
      <c r="H271" s="4" t="s">
        <v>168</v>
      </c>
      <c r="J271" s="4" t="s">
        <v>344</v>
      </c>
    </row>
    <row r="272" spans="1:10" x14ac:dyDescent="0.2">
      <c r="A272" t="s">
        <v>84</v>
      </c>
      <c r="B272" t="s">
        <v>223</v>
      </c>
      <c r="C272">
        <v>7.7</v>
      </c>
      <c r="D272" s="9">
        <v>0.67499999999999993</v>
      </c>
      <c r="E272" s="4" t="s">
        <v>16</v>
      </c>
      <c r="F272" s="4" t="s">
        <v>36</v>
      </c>
      <c r="G272">
        <v>2</v>
      </c>
      <c r="H272" s="4" t="s">
        <v>168</v>
      </c>
      <c r="J272" s="4" t="s">
        <v>344</v>
      </c>
    </row>
    <row r="273" spans="1:10" x14ac:dyDescent="0.2">
      <c r="A273" t="s">
        <v>84</v>
      </c>
      <c r="B273" t="s">
        <v>223</v>
      </c>
      <c r="C273">
        <v>7.7</v>
      </c>
      <c r="D273" s="9">
        <v>0.67499999999999993</v>
      </c>
      <c r="E273" s="4" t="s">
        <v>35</v>
      </c>
      <c r="F273" s="4" t="s">
        <v>36</v>
      </c>
      <c r="G273">
        <v>2</v>
      </c>
      <c r="H273" s="4" t="s">
        <v>168</v>
      </c>
      <c r="J273" s="4" t="s">
        <v>344</v>
      </c>
    </row>
    <row r="274" spans="1:10" x14ac:dyDescent="0.2">
      <c r="A274" t="s">
        <v>84</v>
      </c>
      <c r="B274" t="s">
        <v>224</v>
      </c>
      <c r="C274">
        <v>2.4</v>
      </c>
      <c r="D274" s="9">
        <v>0.67708333333333337</v>
      </c>
      <c r="E274" s="4" t="s">
        <v>14</v>
      </c>
      <c r="F274" s="4" t="s">
        <v>36</v>
      </c>
      <c r="G274" t="s">
        <v>48</v>
      </c>
      <c r="H274" s="4" t="s">
        <v>168</v>
      </c>
      <c r="J274" s="4" t="s">
        <v>344</v>
      </c>
    </row>
    <row r="275" spans="1:10" x14ac:dyDescent="0.2">
      <c r="A275" t="s">
        <v>84</v>
      </c>
      <c r="B275" t="s">
        <v>224</v>
      </c>
      <c r="C275">
        <v>2.4</v>
      </c>
      <c r="D275" s="9">
        <v>0.67708333333333337</v>
      </c>
      <c r="E275" s="4" t="s">
        <v>16</v>
      </c>
      <c r="F275" s="4" t="s">
        <v>36</v>
      </c>
      <c r="G275" t="s">
        <v>48</v>
      </c>
      <c r="H275" s="4" t="s">
        <v>168</v>
      </c>
      <c r="J275" s="4" t="s">
        <v>344</v>
      </c>
    </row>
    <row r="276" spans="1:10" x14ac:dyDescent="0.2">
      <c r="A276" t="s">
        <v>84</v>
      </c>
      <c r="B276" t="s">
        <v>224</v>
      </c>
      <c r="C276">
        <v>2.4</v>
      </c>
      <c r="D276" s="9">
        <v>0.67708333333333337</v>
      </c>
      <c r="E276" s="4" t="s">
        <v>35</v>
      </c>
      <c r="F276" s="4" t="s">
        <v>36</v>
      </c>
      <c r="G276" t="s">
        <v>48</v>
      </c>
      <c r="H276" s="4" t="s">
        <v>168</v>
      </c>
      <c r="J276" s="4" t="s">
        <v>344</v>
      </c>
    </row>
    <row r="277" spans="1:10" x14ac:dyDescent="0.2">
      <c r="A277" t="s">
        <v>33</v>
      </c>
      <c r="B277" t="s">
        <v>225</v>
      </c>
      <c r="C277">
        <v>38</v>
      </c>
      <c r="D277" s="9">
        <v>0.57916666666666672</v>
      </c>
      <c r="E277" s="4" t="s">
        <v>14</v>
      </c>
      <c r="F277" s="4" t="s">
        <v>37</v>
      </c>
      <c r="G277">
        <v>0</v>
      </c>
      <c r="H277" s="4" t="s">
        <v>226</v>
      </c>
      <c r="J277" s="4" t="s">
        <v>344</v>
      </c>
    </row>
    <row r="278" spans="1:10" x14ac:dyDescent="0.2">
      <c r="A278" t="s">
        <v>33</v>
      </c>
      <c r="B278" t="s">
        <v>225</v>
      </c>
      <c r="C278">
        <v>38</v>
      </c>
      <c r="D278" s="9">
        <v>0.57916666666666672</v>
      </c>
      <c r="E278" s="4" t="s">
        <v>16</v>
      </c>
      <c r="F278" s="4" t="s">
        <v>36</v>
      </c>
      <c r="G278">
        <v>0</v>
      </c>
      <c r="H278" s="4" t="s">
        <v>226</v>
      </c>
      <c r="J278" s="4" t="s">
        <v>344</v>
      </c>
    </row>
    <row r="279" spans="1:10" x14ac:dyDescent="0.2">
      <c r="A279" t="s">
        <v>33</v>
      </c>
      <c r="B279" t="s">
        <v>227</v>
      </c>
      <c r="C279">
        <v>17.5</v>
      </c>
      <c r="D279" s="9">
        <v>0.5805555555555556</v>
      </c>
      <c r="E279" s="4" t="s">
        <v>14</v>
      </c>
      <c r="F279" s="4" t="s">
        <v>36</v>
      </c>
      <c r="G279">
        <v>1</v>
      </c>
      <c r="H279" s="4" t="s">
        <v>226</v>
      </c>
      <c r="J279" s="4" t="s">
        <v>344</v>
      </c>
    </row>
    <row r="280" spans="1:10" x14ac:dyDescent="0.2">
      <c r="A280" t="s">
        <v>33</v>
      </c>
      <c r="B280" t="s">
        <v>227</v>
      </c>
      <c r="C280">
        <v>17.5</v>
      </c>
      <c r="D280" s="9">
        <v>0.5805555555555556</v>
      </c>
      <c r="E280" s="4" t="s">
        <v>16</v>
      </c>
      <c r="F280" s="4" t="s">
        <v>36</v>
      </c>
      <c r="G280">
        <v>1</v>
      </c>
      <c r="H280" s="4" t="s">
        <v>226</v>
      </c>
      <c r="J280" s="4" t="s">
        <v>344</v>
      </c>
    </row>
    <row r="281" spans="1:10" x14ac:dyDescent="0.2">
      <c r="A281" t="s">
        <v>9</v>
      </c>
      <c r="B281" t="s">
        <v>228</v>
      </c>
      <c r="C281">
        <v>21</v>
      </c>
      <c r="D281" s="9">
        <v>0.58263888888888882</v>
      </c>
      <c r="E281" s="4" t="s">
        <v>14</v>
      </c>
      <c r="F281" s="4" t="s">
        <v>40</v>
      </c>
      <c r="G281">
        <v>1</v>
      </c>
      <c r="H281" s="4" t="s">
        <v>226</v>
      </c>
      <c r="I281" t="s">
        <v>229</v>
      </c>
      <c r="J281" s="4" t="s">
        <v>344</v>
      </c>
    </row>
    <row r="282" spans="1:10" x14ac:dyDescent="0.2">
      <c r="A282" t="s">
        <v>22</v>
      </c>
      <c r="B282" t="s">
        <v>230</v>
      </c>
      <c r="C282">
        <v>49.5</v>
      </c>
      <c r="D282" s="9">
        <v>0.5854166666666667</v>
      </c>
      <c r="E282" s="4" t="s">
        <v>14</v>
      </c>
      <c r="F282" s="4" t="s">
        <v>37</v>
      </c>
      <c r="G282">
        <v>1</v>
      </c>
      <c r="H282" s="4" t="s">
        <v>226</v>
      </c>
      <c r="J282" s="4" t="s">
        <v>344</v>
      </c>
    </row>
    <row r="283" spans="1:10" x14ac:dyDescent="0.2">
      <c r="A283" t="s">
        <v>22</v>
      </c>
      <c r="B283" t="s">
        <v>230</v>
      </c>
      <c r="C283">
        <v>49.5</v>
      </c>
      <c r="D283" s="9">
        <v>0.5854166666666667</v>
      </c>
      <c r="E283" s="4" t="s">
        <v>16</v>
      </c>
      <c r="F283" s="4" t="s">
        <v>40</v>
      </c>
      <c r="G283">
        <v>1</v>
      </c>
      <c r="H283" s="4" t="s">
        <v>226</v>
      </c>
      <c r="J283" s="4" t="s">
        <v>344</v>
      </c>
    </row>
    <row r="284" spans="1:10" x14ac:dyDescent="0.2">
      <c r="A284" t="s">
        <v>84</v>
      </c>
      <c r="B284" t="s">
        <v>231</v>
      </c>
      <c r="C284">
        <v>18</v>
      </c>
      <c r="D284" s="9">
        <v>0.59097222222222223</v>
      </c>
      <c r="E284" s="4" t="s">
        <v>14</v>
      </c>
      <c r="F284" s="4" t="s">
        <v>37</v>
      </c>
      <c r="G284" t="s">
        <v>48</v>
      </c>
      <c r="H284" s="4" t="s">
        <v>226</v>
      </c>
      <c r="J284" s="4" t="s">
        <v>344</v>
      </c>
    </row>
    <row r="285" spans="1:10" x14ac:dyDescent="0.2">
      <c r="A285" t="s">
        <v>84</v>
      </c>
      <c r="B285" t="s">
        <v>231</v>
      </c>
      <c r="C285">
        <v>18</v>
      </c>
      <c r="D285" s="9">
        <v>0.59097222222222223</v>
      </c>
      <c r="E285" s="4" t="s">
        <v>16</v>
      </c>
      <c r="F285" s="4" t="s">
        <v>40</v>
      </c>
      <c r="G285" t="s">
        <v>48</v>
      </c>
      <c r="H285" s="4" t="s">
        <v>226</v>
      </c>
      <c r="J285" s="4" t="s">
        <v>344</v>
      </c>
    </row>
    <row r="286" spans="1:10" x14ac:dyDescent="0.2">
      <c r="A286" t="s">
        <v>84</v>
      </c>
      <c r="B286" t="s">
        <v>232</v>
      </c>
      <c r="C286">
        <v>1</v>
      </c>
      <c r="D286" s="9">
        <v>0.60138888888888886</v>
      </c>
      <c r="E286" s="4" t="s">
        <v>14</v>
      </c>
      <c r="F286" s="4" t="s">
        <v>36</v>
      </c>
      <c r="G286">
        <v>2</v>
      </c>
      <c r="H286" s="4" t="s">
        <v>226</v>
      </c>
      <c r="J286" s="4" t="s">
        <v>344</v>
      </c>
    </row>
    <row r="287" spans="1:10" x14ac:dyDescent="0.2">
      <c r="A287" t="s">
        <v>84</v>
      </c>
      <c r="B287" t="s">
        <v>232</v>
      </c>
      <c r="C287">
        <v>1</v>
      </c>
      <c r="D287" s="9">
        <v>0.59444444444444444</v>
      </c>
      <c r="E287" s="4" t="s">
        <v>16</v>
      </c>
      <c r="F287" s="4" t="s">
        <v>36</v>
      </c>
      <c r="G287">
        <v>2</v>
      </c>
      <c r="H287" s="4" t="s">
        <v>226</v>
      </c>
      <c r="J287" s="4" t="s">
        <v>344</v>
      </c>
    </row>
    <row r="288" spans="1:10" x14ac:dyDescent="0.2">
      <c r="A288" t="s">
        <v>33</v>
      </c>
      <c r="B288" t="s">
        <v>233</v>
      </c>
      <c r="C288">
        <v>38</v>
      </c>
      <c r="D288" s="9">
        <v>0.59513888888888888</v>
      </c>
      <c r="E288" s="4" t="s">
        <v>14</v>
      </c>
      <c r="F288" s="4" t="s">
        <v>37</v>
      </c>
      <c r="G288">
        <v>0</v>
      </c>
      <c r="H288" s="4" t="s">
        <v>226</v>
      </c>
      <c r="J288" s="4" t="s">
        <v>344</v>
      </c>
    </row>
    <row r="289" spans="1:10" x14ac:dyDescent="0.2">
      <c r="A289" t="s">
        <v>33</v>
      </c>
      <c r="B289" t="s">
        <v>233</v>
      </c>
      <c r="C289">
        <v>38</v>
      </c>
      <c r="D289" s="9">
        <v>0.59513888888888888</v>
      </c>
      <c r="E289" s="4" t="s">
        <v>16</v>
      </c>
      <c r="F289" s="4" t="s">
        <v>36</v>
      </c>
      <c r="G289">
        <v>0</v>
      </c>
      <c r="H289" s="4" t="s">
        <v>226</v>
      </c>
      <c r="J289" s="4" t="s">
        <v>344</v>
      </c>
    </row>
    <row r="290" spans="1:10" x14ac:dyDescent="0.2">
      <c r="A290" t="s">
        <v>84</v>
      </c>
      <c r="B290" t="s">
        <v>234</v>
      </c>
      <c r="C290">
        <v>1.5</v>
      </c>
      <c r="D290" s="9">
        <v>0.59861111111111109</v>
      </c>
      <c r="E290" s="4" t="s">
        <v>14</v>
      </c>
      <c r="F290" s="4" t="s">
        <v>36</v>
      </c>
      <c r="G290">
        <v>2</v>
      </c>
      <c r="H290" s="4" t="s">
        <v>226</v>
      </c>
      <c r="J290" s="4" t="s">
        <v>344</v>
      </c>
    </row>
    <row r="291" spans="1:10" x14ac:dyDescent="0.2">
      <c r="A291" t="s">
        <v>84</v>
      </c>
      <c r="B291" t="s">
        <v>234</v>
      </c>
      <c r="C291">
        <v>1.5</v>
      </c>
      <c r="D291" s="9">
        <v>0.59861111111111109</v>
      </c>
      <c r="E291" s="4" t="s">
        <v>16</v>
      </c>
      <c r="F291" s="4" t="s">
        <v>37</v>
      </c>
      <c r="G291">
        <v>2</v>
      </c>
      <c r="H291" s="4" t="s">
        <v>226</v>
      </c>
      <c r="J291" s="4" t="s">
        <v>344</v>
      </c>
    </row>
    <row r="292" spans="1:10" x14ac:dyDescent="0.2">
      <c r="A292" t="s">
        <v>84</v>
      </c>
      <c r="B292" t="s">
        <v>235</v>
      </c>
      <c r="C292">
        <v>1</v>
      </c>
      <c r="D292" s="9">
        <v>0.59930555555555554</v>
      </c>
      <c r="E292" s="4" t="s">
        <v>14</v>
      </c>
      <c r="F292" s="4" t="s">
        <v>36</v>
      </c>
      <c r="G292">
        <v>2</v>
      </c>
      <c r="H292" s="4" t="s">
        <v>226</v>
      </c>
      <c r="J292" s="4" t="s">
        <v>344</v>
      </c>
    </row>
    <row r="293" spans="1:10" x14ac:dyDescent="0.2">
      <c r="A293" t="s">
        <v>84</v>
      </c>
      <c r="B293" t="s">
        <v>236</v>
      </c>
      <c r="C293">
        <v>1</v>
      </c>
      <c r="D293" s="9">
        <v>0.60138888888888886</v>
      </c>
      <c r="E293" s="4" t="s">
        <v>14</v>
      </c>
      <c r="F293" s="4" t="s">
        <v>36</v>
      </c>
      <c r="G293">
        <v>1</v>
      </c>
      <c r="H293" s="4" t="s">
        <v>226</v>
      </c>
      <c r="J293" s="4" t="s">
        <v>344</v>
      </c>
    </row>
    <row r="294" spans="1:10" x14ac:dyDescent="0.2">
      <c r="A294" t="s">
        <v>33</v>
      </c>
      <c r="B294" t="s">
        <v>237</v>
      </c>
      <c r="C294">
        <v>35.5</v>
      </c>
      <c r="D294" s="9">
        <v>0.6020833333333333</v>
      </c>
      <c r="E294" s="4" t="s">
        <v>14</v>
      </c>
      <c r="F294" s="4" t="s">
        <v>37</v>
      </c>
      <c r="G294">
        <v>2</v>
      </c>
      <c r="H294" s="4" t="s">
        <v>226</v>
      </c>
      <c r="J294" s="4" t="s">
        <v>344</v>
      </c>
    </row>
    <row r="295" spans="1:10" x14ac:dyDescent="0.2">
      <c r="A295" t="s">
        <v>33</v>
      </c>
      <c r="B295" t="s">
        <v>237</v>
      </c>
      <c r="C295">
        <v>35.5</v>
      </c>
      <c r="D295" s="9">
        <v>0.6020833333333333</v>
      </c>
      <c r="E295" s="4" t="s">
        <v>16</v>
      </c>
      <c r="F295" s="4" t="s">
        <v>36</v>
      </c>
      <c r="G295">
        <v>2</v>
      </c>
      <c r="H295" s="4" t="s">
        <v>226</v>
      </c>
      <c r="J295" s="4" t="s">
        <v>344</v>
      </c>
    </row>
    <row r="296" spans="1:10" x14ac:dyDescent="0.2">
      <c r="A296" t="s">
        <v>84</v>
      </c>
      <c r="B296" t="s">
        <v>238</v>
      </c>
      <c r="C296">
        <v>2</v>
      </c>
      <c r="D296" s="9">
        <v>0.60347222222222219</v>
      </c>
      <c r="E296" s="4" t="s">
        <v>14</v>
      </c>
      <c r="F296" s="4" t="s">
        <v>36</v>
      </c>
      <c r="G296">
        <v>2</v>
      </c>
      <c r="H296" s="4" t="s">
        <v>226</v>
      </c>
      <c r="J296" s="4" t="s">
        <v>344</v>
      </c>
    </row>
    <row r="297" spans="1:10" x14ac:dyDescent="0.2">
      <c r="A297" t="s">
        <v>84</v>
      </c>
      <c r="B297" t="s">
        <v>238</v>
      </c>
      <c r="C297">
        <v>2</v>
      </c>
      <c r="D297" s="9">
        <v>0.60347222222222219</v>
      </c>
      <c r="E297" s="4" t="s">
        <v>16</v>
      </c>
      <c r="F297" s="4" t="s">
        <v>36</v>
      </c>
      <c r="G297">
        <v>2</v>
      </c>
      <c r="H297" s="4" t="s">
        <v>226</v>
      </c>
      <c r="J297" s="4" t="s">
        <v>344</v>
      </c>
    </row>
    <row r="298" spans="1:10" x14ac:dyDescent="0.2">
      <c r="A298" t="s">
        <v>84</v>
      </c>
      <c r="B298" t="s">
        <v>239</v>
      </c>
      <c r="C298">
        <v>5</v>
      </c>
      <c r="D298" s="9">
        <v>0.60416666666666663</v>
      </c>
      <c r="E298" s="4" t="s">
        <v>14</v>
      </c>
      <c r="F298" s="4" t="s">
        <v>36</v>
      </c>
      <c r="G298" t="s">
        <v>48</v>
      </c>
      <c r="H298" s="4" t="s">
        <v>226</v>
      </c>
      <c r="J298" s="4" t="s">
        <v>344</v>
      </c>
    </row>
    <row r="299" spans="1:10" x14ac:dyDescent="0.2">
      <c r="A299" t="s">
        <v>84</v>
      </c>
      <c r="B299" t="s">
        <v>239</v>
      </c>
      <c r="C299">
        <v>5</v>
      </c>
      <c r="D299" s="9">
        <v>0.60416666666666663</v>
      </c>
      <c r="E299" s="4" t="s">
        <v>16</v>
      </c>
      <c r="F299" s="4" t="s">
        <v>36</v>
      </c>
      <c r="G299" t="s">
        <v>48</v>
      </c>
      <c r="H299" s="4" t="s">
        <v>226</v>
      </c>
      <c r="J299" s="4" t="s">
        <v>344</v>
      </c>
    </row>
    <row r="300" spans="1:10" x14ac:dyDescent="0.2">
      <c r="A300" t="s">
        <v>84</v>
      </c>
      <c r="B300" t="s">
        <v>240</v>
      </c>
      <c r="C300">
        <v>2.5</v>
      </c>
      <c r="D300" s="9">
        <v>0.60486111111111118</v>
      </c>
      <c r="E300" s="4" t="s">
        <v>14</v>
      </c>
      <c r="F300" s="4" t="s">
        <v>36</v>
      </c>
      <c r="G300">
        <v>1</v>
      </c>
      <c r="H300" s="4" t="s">
        <v>226</v>
      </c>
      <c r="J300" s="4" t="s">
        <v>344</v>
      </c>
    </row>
    <row r="301" spans="1:10" x14ac:dyDescent="0.2">
      <c r="A301" t="s">
        <v>84</v>
      </c>
      <c r="B301" t="s">
        <v>241</v>
      </c>
      <c r="C301">
        <v>5</v>
      </c>
      <c r="D301" s="9">
        <v>0.60555555555555551</v>
      </c>
      <c r="E301" s="4" t="s">
        <v>14</v>
      </c>
      <c r="F301" s="4" t="s">
        <v>40</v>
      </c>
      <c r="G301">
        <v>1</v>
      </c>
      <c r="H301" s="4" t="s">
        <v>226</v>
      </c>
      <c r="J301" s="4" t="s">
        <v>344</v>
      </c>
    </row>
    <row r="302" spans="1:10" x14ac:dyDescent="0.2">
      <c r="A302" t="s">
        <v>84</v>
      </c>
      <c r="B302" t="s">
        <v>241</v>
      </c>
      <c r="C302">
        <v>5</v>
      </c>
      <c r="D302" s="9">
        <v>0.60555555555555551</v>
      </c>
      <c r="E302" s="4" t="s">
        <v>16</v>
      </c>
      <c r="F302" s="4" t="s">
        <v>36</v>
      </c>
      <c r="G302">
        <v>1</v>
      </c>
      <c r="H302" s="4" t="s">
        <v>226</v>
      </c>
      <c r="J302" s="4" t="s">
        <v>344</v>
      </c>
    </row>
    <row r="303" spans="1:10" x14ac:dyDescent="0.2">
      <c r="A303" t="s">
        <v>33</v>
      </c>
      <c r="B303" t="s">
        <v>242</v>
      </c>
      <c r="C303">
        <v>43</v>
      </c>
      <c r="D303" s="9">
        <v>0.60625000000000007</v>
      </c>
      <c r="E303" s="4" t="s">
        <v>14</v>
      </c>
      <c r="F303" s="4" t="s">
        <v>36</v>
      </c>
      <c r="G303">
        <v>1</v>
      </c>
      <c r="H303" s="4" t="s">
        <v>226</v>
      </c>
      <c r="J303" s="4" t="s">
        <v>344</v>
      </c>
    </row>
    <row r="304" spans="1:10" x14ac:dyDescent="0.2">
      <c r="A304" t="s">
        <v>33</v>
      </c>
      <c r="B304" t="s">
        <v>242</v>
      </c>
      <c r="C304">
        <v>43</v>
      </c>
      <c r="D304" s="9">
        <v>0.60625000000000007</v>
      </c>
      <c r="E304" s="4" t="s">
        <v>16</v>
      </c>
      <c r="F304" s="4" t="s">
        <v>37</v>
      </c>
      <c r="G304">
        <v>1</v>
      </c>
      <c r="H304" s="4" t="s">
        <v>226</v>
      </c>
      <c r="J304" s="4" t="s">
        <v>344</v>
      </c>
    </row>
    <row r="305" spans="1:10" x14ac:dyDescent="0.2">
      <c r="A305" t="s">
        <v>33</v>
      </c>
      <c r="B305" t="s">
        <v>243</v>
      </c>
      <c r="C305">
        <v>38.5</v>
      </c>
      <c r="D305" s="9">
        <v>0.60763888888888895</v>
      </c>
      <c r="E305" s="4" t="s">
        <v>14</v>
      </c>
      <c r="F305" s="4" t="s">
        <v>37</v>
      </c>
      <c r="G305">
        <v>0</v>
      </c>
      <c r="H305" s="4" t="s">
        <v>226</v>
      </c>
      <c r="J305" s="4" t="s">
        <v>344</v>
      </c>
    </row>
    <row r="306" spans="1:10" x14ac:dyDescent="0.2">
      <c r="A306" t="s">
        <v>33</v>
      </c>
      <c r="B306" t="s">
        <v>243</v>
      </c>
      <c r="C306">
        <v>38.5</v>
      </c>
      <c r="D306" s="9">
        <v>0.60763888888888895</v>
      </c>
      <c r="E306" s="4" t="s">
        <v>16</v>
      </c>
      <c r="F306" s="4" t="s">
        <v>37</v>
      </c>
      <c r="G306">
        <v>0</v>
      </c>
      <c r="H306" s="4" t="s">
        <v>226</v>
      </c>
      <c r="J306" s="4" t="s">
        <v>344</v>
      </c>
    </row>
    <row r="307" spans="1:10" x14ac:dyDescent="0.2">
      <c r="A307" t="s">
        <v>84</v>
      </c>
      <c r="B307" t="s">
        <v>244</v>
      </c>
      <c r="C307">
        <v>1</v>
      </c>
      <c r="D307" s="9">
        <v>0.6118055555555556</v>
      </c>
      <c r="E307" s="4" t="s">
        <v>14</v>
      </c>
      <c r="F307" s="4" t="s">
        <v>36</v>
      </c>
      <c r="G307">
        <v>1</v>
      </c>
      <c r="H307" s="4" t="s">
        <v>226</v>
      </c>
      <c r="J307" s="4" t="s">
        <v>344</v>
      </c>
    </row>
    <row r="308" spans="1:10" x14ac:dyDescent="0.2">
      <c r="A308" t="s">
        <v>75</v>
      </c>
      <c r="B308" s="10" t="s">
        <v>245</v>
      </c>
      <c r="C308" s="10">
        <f>39+49+52+40</f>
        <v>180</v>
      </c>
      <c r="D308" s="9">
        <v>0.61597222222222225</v>
      </c>
      <c r="E308" s="4" t="s">
        <v>14</v>
      </c>
      <c r="F308" s="4" t="s">
        <v>37</v>
      </c>
      <c r="G308">
        <v>0</v>
      </c>
      <c r="H308" s="4" t="s">
        <v>226</v>
      </c>
      <c r="I308" t="s">
        <v>165</v>
      </c>
      <c r="J308" s="4" t="s">
        <v>344</v>
      </c>
    </row>
    <row r="309" spans="1:10" x14ac:dyDescent="0.2">
      <c r="A309" t="s">
        <v>75</v>
      </c>
      <c r="B309" s="10" t="s">
        <v>245</v>
      </c>
      <c r="C309" s="10">
        <v>180</v>
      </c>
      <c r="D309" s="9">
        <v>0.61597222222222225</v>
      </c>
      <c r="E309" s="4" t="s">
        <v>16</v>
      </c>
      <c r="F309" s="4" t="s">
        <v>37</v>
      </c>
      <c r="G309">
        <v>0</v>
      </c>
      <c r="H309" s="4" t="s">
        <v>226</v>
      </c>
      <c r="I309" t="s">
        <v>165</v>
      </c>
      <c r="J309" s="4" t="s">
        <v>344</v>
      </c>
    </row>
    <row r="310" spans="1:10" x14ac:dyDescent="0.2">
      <c r="A310" t="s">
        <v>84</v>
      </c>
      <c r="B310" t="s">
        <v>246</v>
      </c>
      <c r="C310">
        <v>5.5</v>
      </c>
      <c r="D310" s="9">
        <v>0.62638888888888888</v>
      </c>
      <c r="E310" s="4" t="s">
        <v>14</v>
      </c>
      <c r="F310" s="4" t="s">
        <v>40</v>
      </c>
      <c r="G310">
        <v>2</v>
      </c>
      <c r="H310" s="4" t="s">
        <v>226</v>
      </c>
      <c r="J310" s="4" t="s">
        <v>344</v>
      </c>
    </row>
    <row r="311" spans="1:10" x14ac:dyDescent="0.2">
      <c r="A311" t="s">
        <v>84</v>
      </c>
      <c r="B311" t="s">
        <v>246</v>
      </c>
      <c r="C311">
        <v>5.5</v>
      </c>
      <c r="D311" s="9">
        <v>0.62638888888888888</v>
      </c>
      <c r="E311" s="4" t="s">
        <v>16</v>
      </c>
      <c r="F311" s="4" t="s">
        <v>36</v>
      </c>
      <c r="G311">
        <v>2</v>
      </c>
      <c r="H311" s="4" t="s">
        <v>226</v>
      </c>
      <c r="J311" s="4" t="s">
        <v>344</v>
      </c>
    </row>
    <row r="312" spans="1:10" x14ac:dyDescent="0.2">
      <c r="A312" t="s">
        <v>75</v>
      </c>
      <c r="B312" t="s">
        <v>247</v>
      </c>
      <c r="C312">
        <v>81</v>
      </c>
      <c r="D312" s="9">
        <v>0.62986111111111109</v>
      </c>
      <c r="E312" s="4" t="s">
        <v>14</v>
      </c>
      <c r="F312" s="4" t="s">
        <v>37</v>
      </c>
      <c r="G312">
        <v>1</v>
      </c>
      <c r="H312" s="4" t="s">
        <v>226</v>
      </c>
      <c r="I312" t="s">
        <v>165</v>
      </c>
      <c r="J312" s="4" t="s">
        <v>344</v>
      </c>
    </row>
    <row r="313" spans="1:10" x14ac:dyDescent="0.2">
      <c r="A313" t="s">
        <v>75</v>
      </c>
      <c r="B313" t="s">
        <v>247</v>
      </c>
      <c r="C313">
        <v>81</v>
      </c>
      <c r="D313" s="9">
        <v>0.62986111111111109</v>
      </c>
      <c r="E313" s="4" t="s">
        <v>16</v>
      </c>
      <c r="F313" s="4" t="s">
        <v>36</v>
      </c>
      <c r="G313">
        <v>1</v>
      </c>
      <c r="H313" s="4" t="s">
        <v>226</v>
      </c>
      <c r="I313" t="s">
        <v>165</v>
      </c>
      <c r="J313" s="4" t="s">
        <v>344</v>
      </c>
    </row>
    <row r="314" spans="1:10" x14ac:dyDescent="0.2">
      <c r="A314" t="s">
        <v>84</v>
      </c>
      <c r="B314" t="s">
        <v>248</v>
      </c>
      <c r="C314">
        <v>2.5</v>
      </c>
      <c r="D314" s="9">
        <v>0.58333333333333337</v>
      </c>
      <c r="E314" s="4" t="s">
        <v>14</v>
      </c>
      <c r="F314" s="4" t="s">
        <v>36</v>
      </c>
      <c r="G314">
        <v>1</v>
      </c>
      <c r="H314" s="4" t="s">
        <v>249</v>
      </c>
      <c r="I314" t="s">
        <v>87</v>
      </c>
      <c r="J314" s="4" t="s">
        <v>344</v>
      </c>
    </row>
    <row r="315" spans="1:10" x14ac:dyDescent="0.2">
      <c r="A315" t="s">
        <v>33</v>
      </c>
      <c r="B315" t="s">
        <v>250</v>
      </c>
      <c r="C315">
        <v>152</v>
      </c>
      <c r="D315" s="9">
        <v>0.58680555555555558</v>
      </c>
      <c r="E315" s="4" t="s">
        <v>14</v>
      </c>
      <c r="F315" s="4" t="s">
        <v>37</v>
      </c>
      <c r="G315">
        <v>1</v>
      </c>
      <c r="H315" s="4" t="s">
        <v>249</v>
      </c>
      <c r="I315" t="s">
        <v>251</v>
      </c>
      <c r="J315" s="4" t="s">
        <v>344</v>
      </c>
    </row>
    <row r="316" spans="1:10" x14ac:dyDescent="0.2">
      <c r="A316" t="s">
        <v>33</v>
      </c>
      <c r="B316" t="s">
        <v>250</v>
      </c>
      <c r="C316">
        <v>152</v>
      </c>
      <c r="D316" s="9">
        <v>0.58680555555555558</v>
      </c>
      <c r="E316" s="4" t="s">
        <v>16</v>
      </c>
      <c r="F316" s="4" t="s">
        <v>45</v>
      </c>
      <c r="G316">
        <v>1</v>
      </c>
      <c r="H316" s="4" t="s">
        <v>249</v>
      </c>
      <c r="J316" s="4" t="s">
        <v>344</v>
      </c>
    </row>
    <row r="317" spans="1:10" x14ac:dyDescent="0.2">
      <c r="A317" t="s">
        <v>33</v>
      </c>
      <c r="B317" t="s">
        <v>252</v>
      </c>
      <c r="C317">
        <v>116</v>
      </c>
      <c r="D317" s="9">
        <v>0.59027777777777779</v>
      </c>
      <c r="E317" s="4" t="s">
        <v>14</v>
      </c>
      <c r="F317" s="4" t="s">
        <v>36</v>
      </c>
      <c r="G317">
        <v>0</v>
      </c>
      <c r="H317" s="4" t="s">
        <v>249</v>
      </c>
      <c r="I317" t="s">
        <v>251</v>
      </c>
      <c r="J317" s="4" t="s">
        <v>344</v>
      </c>
    </row>
    <row r="318" spans="1:10" x14ac:dyDescent="0.2">
      <c r="A318" t="s">
        <v>33</v>
      </c>
      <c r="B318" t="s">
        <v>252</v>
      </c>
      <c r="C318">
        <v>116</v>
      </c>
      <c r="D318" s="9">
        <v>0.59027777777777779</v>
      </c>
      <c r="E318" s="4" t="s">
        <v>16</v>
      </c>
      <c r="F318" s="11" t="s">
        <v>48</v>
      </c>
      <c r="G318">
        <v>0</v>
      </c>
      <c r="H318" s="4" t="s">
        <v>249</v>
      </c>
      <c r="J318" s="4" t="s">
        <v>344</v>
      </c>
    </row>
    <row r="319" spans="1:10" x14ac:dyDescent="0.2">
      <c r="A319" t="s">
        <v>33</v>
      </c>
      <c r="B319" t="s">
        <v>253</v>
      </c>
      <c r="C319">
        <v>113</v>
      </c>
      <c r="D319" s="9">
        <v>0.60763888888888895</v>
      </c>
      <c r="E319" s="4" t="s">
        <v>14</v>
      </c>
      <c r="F319" s="4" t="s">
        <v>36</v>
      </c>
      <c r="G319">
        <v>2</v>
      </c>
      <c r="H319" s="4" t="s">
        <v>249</v>
      </c>
      <c r="I319" t="s">
        <v>251</v>
      </c>
      <c r="J319" s="4" t="s">
        <v>344</v>
      </c>
    </row>
    <row r="320" spans="1:10" x14ac:dyDescent="0.2">
      <c r="A320" t="s">
        <v>33</v>
      </c>
      <c r="B320" t="s">
        <v>253</v>
      </c>
      <c r="C320">
        <v>113</v>
      </c>
      <c r="D320" s="9">
        <v>0.60763888888888895</v>
      </c>
      <c r="E320" s="4" t="s">
        <v>16</v>
      </c>
      <c r="F320" s="4" t="s">
        <v>36</v>
      </c>
      <c r="G320">
        <v>2</v>
      </c>
      <c r="H320" s="4" t="s">
        <v>249</v>
      </c>
      <c r="J320" s="4" t="s">
        <v>344</v>
      </c>
    </row>
    <row r="321" spans="1:10" x14ac:dyDescent="0.2">
      <c r="A321" t="s">
        <v>75</v>
      </c>
      <c r="B321" t="s">
        <v>254</v>
      </c>
      <c r="C321">
        <v>10.1</v>
      </c>
      <c r="D321" s="9">
        <v>0.60069444444444442</v>
      </c>
      <c r="E321" s="4" t="s">
        <v>14</v>
      </c>
      <c r="F321" s="4" t="s">
        <v>36</v>
      </c>
      <c r="G321">
        <v>2</v>
      </c>
      <c r="H321" s="4" t="s">
        <v>249</v>
      </c>
      <c r="I321" t="s">
        <v>255</v>
      </c>
      <c r="J321" s="4" t="s">
        <v>344</v>
      </c>
    </row>
    <row r="322" spans="1:10" x14ac:dyDescent="0.2">
      <c r="A322" t="s">
        <v>75</v>
      </c>
      <c r="B322" t="s">
        <v>254</v>
      </c>
      <c r="C322">
        <v>10.1</v>
      </c>
      <c r="D322" s="9">
        <v>0.60069444444444442</v>
      </c>
      <c r="E322" s="4" t="s">
        <v>16</v>
      </c>
      <c r="F322" s="4" t="s">
        <v>36</v>
      </c>
      <c r="G322">
        <v>2</v>
      </c>
      <c r="H322" s="4" t="s">
        <v>249</v>
      </c>
      <c r="J322" s="4" t="s">
        <v>344</v>
      </c>
    </row>
    <row r="323" spans="1:10" x14ac:dyDescent="0.2">
      <c r="A323" t="s">
        <v>75</v>
      </c>
      <c r="B323" t="s">
        <v>256</v>
      </c>
      <c r="C323" s="12">
        <v>9</v>
      </c>
      <c r="D323" s="9">
        <v>0.60416666666666663</v>
      </c>
      <c r="E323" s="4" t="s">
        <v>14</v>
      </c>
      <c r="F323" s="4" t="s">
        <v>36</v>
      </c>
      <c r="G323">
        <v>1</v>
      </c>
      <c r="H323" s="4" t="s">
        <v>249</v>
      </c>
      <c r="I323" t="s">
        <v>257</v>
      </c>
      <c r="J323" s="4" t="s">
        <v>344</v>
      </c>
    </row>
    <row r="324" spans="1:10" x14ac:dyDescent="0.2">
      <c r="A324" t="s">
        <v>84</v>
      </c>
      <c r="B324" t="s">
        <v>258</v>
      </c>
      <c r="C324">
        <v>1.6</v>
      </c>
      <c r="D324" s="9">
        <v>0.61111111111111105</v>
      </c>
      <c r="E324" s="4" t="s">
        <v>14</v>
      </c>
      <c r="F324" s="4" t="s">
        <v>45</v>
      </c>
      <c r="G324">
        <v>2</v>
      </c>
      <c r="H324" s="4" t="s">
        <v>249</v>
      </c>
      <c r="J324" s="4" t="s">
        <v>344</v>
      </c>
    </row>
    <row r="325" spans="1:10" x14ac:dyDescent="0.2">
      <c r="A325" t="s">
        <v>33</v>
      </c>
      <c r="B325" t="s">
        <v>259</v>
      </c>
      <c r="C325">
        <v>1.5</v>
      </c>
      <c r="D325" s="9">
        <v>0.61249999999999993</v>
      </c>
      <c r="E325" s="4" t="s">
        <v>14</v>
      </c>
      <c r="F325" s="4" t="s">
        <v>36</v>
      </c>
      <c r="G325">
        <v>2.5</v>
      </c>
      <c r="H325" s="4" t="s">
        <v>249</v>
      </c>
      <c r="I325" t="s">
        <v>69</v>
      </c>
      <c r="J325" s="4" t="s">
        <v>344</v>
      </c>
    </row>
    <row r="326" spans="1:10" x14ac:dyDescent="0.2">
      <c r="A326" t="s">
        <v>33</v>
      </c>
      <c r="B326" t="s">
        <v>259</v>
      </c>
      <c r="C326">
        <v>1.5</v>
      </c>
      <c r="D326" s="9">
        <v>0.61249999999999993</v>
      </c>
      <c r="E326" s="4" t="s">
        <v>16</v>
      </c>
      <c r="F326" s="4" t="s">
        <v>45</v>
      </c>
      <c r="G326">
        <v>2.5</v>
      </c>
      <c r="H326" s="4" t="s">
        <v>249</v>
      </c>
      <c r="J326" s="4" t="s">
        <v>344</v>
      </c>
    </row>
    <row r="327" spans="1:10" x14ac:dyDescent="0.2">
      <c r="A327" t="s">
        <v>33</v>
      </c>
      <c r="B327" t="s">
        <v>260</v>
      </c>
      <c r="C327">
        <v>1.5</v>
      </c>
      <c r="D327" s="9">
        <v>0.61249999999999993</v>
      </c>
      <c r="E327" s="4" t="s">
        <v>14</v>
      </c>
      <c r="F327" s="4" t="s">
        <v>36</v>
      </c>
      <c r="G327">
        <v>2.5</v>
      </c>
      <c r="H327" s="4" t="s">
        <v>249</v>
      </c>
      <c r="J327" s="4" t="s">
        <v>344</v>
      </c>
    </row>
    <row r="328" spans="1:10" x14ac:dyDescent="0.2">
      <c r="A328" t="s">
        <v>33</v>
      </c>
      <c r="B328" t="s">
        <v>261</v>
      </c>
      <c r="C328">
        <v>120</v>
      </c>
      <c r="D328" s="9">
        <v>0.61388888888888882</v>
      </c>
      <c r="E328" s="4" t="s">
        <v>14</v>
      </c>
      <c r="F328" s="4" t="s">
        <v>45</v>
      </c>
      <c r="G328">
        <v>1</v>
      </c>
      <c r="H328" s="4" t="s">
        <v>249</v>
      </c>
      <c r="J328" s="4" t="s">
        <v>344</v>
      </c>
    </row>
    <row r="329" spans="1:10" x14ac:dyDescent="0.2">
      <c r="A329" t="s">
        <v>33</v>
      </c>
      <c r="B329" t="s">
        <v>261</v>
      </c>
      <c r="C329">
        <v>120</v>
      </c>
      <c r="D329" s="9">
        <v>0.61388888888888882</v>
      </c>
      <c r="E329" s="4" t="s">
        <v>16</v>
      </c>
      <c r="F329" s="4" t="s">
        <v>36</v>
      </c>
      <c r="G329">
        <v>1</v>
      </c>
      <c r="H329" s="4" t="s">
        <v>249</v>
      </c>
      <c r="J329" s="4" t="s">
        <v>344</v>
      </c>
    </row>
    <row r="330" spans="1:10" x14ac:dyDescent="0.2">
      <c r="A330" t="s">
        <v>33</v>
      </c>
      <c r="B330" t="s">
        <v>262</v>
      </c>
      <c r="C330">
        <v>138</v>
      </c>
      <c r="D330" s="9">
        <v>0.61597222222222225</v>
      </c>
      <c r="E330" s="4" t="s">
        <v>14</v>
      </c>
      <c r="F330" s="4" t="s">
        <v>40</v>
      </c>
      <c r="G330">
        <v>1</v>
      </c>
      <c r="H330" s="4" t="s">
        <v>249</v>
      </c>
      <c r="I330" t="s">
        <v>263</v>
      </c>
      <c r="J330" s="4" t="s">
        <v>344</v>
      </c>
    </row>
    <row r="331" spans="1:10" x14ac:dyDescent="0.2">
      <c r="A331" t="s">
        <v>33</v>
      </c>
      <c r="B331" t="s">
        <v>262</v>
      </c>
      <c r="C331">
        <v>138</v>
      </c>
      <c r="D331" s="9">
        <v>0.61597222222222225</v>
      </c>
      <c r="E331" s="4" t="s">
        <v>16</v>
      </c>
      <c r="F331" s="4" t="s">
        <v>36</v>
      </c>
      <c r="G331">
        <v>1</v>
      </c>
      <c r="H331" s="4" t="s">
        <v>249</v>
      </c>
      <c r="J331" s="4" t="s">
        <v>344</v>
      </c>
    </row>
    <row r="332" spans="1:10" x14ac:dyDescent="0.2">
      <c r="A332" t="s">
        <v>33</v>
      </c>
      <c r="B332" t="s">
        <v>264</v>
      </c>
      <c r="C332">
        <v>156</v>
      </c>
      <c r="D332" s="9">
        <v>0.62291666666666667</v>
      </c>
      <c r="E332" s="4" t="s">
        <v>14</v>
      </c>
      <c r="F332" s="4" t="s">
        <v>37</v>
      </c>
      <c r="G332">
        <v>0</v>
      </c>
      <c r="H332" s="4" t="s">
        <v>249</v>
      </c>
      <c r="J332" s="4" t="s">
        <v>344</v>
      </c>
    </row>
    <row r="333" spans="1:10" x14ac:dyDescent="0.2">
      <c r="A333" t="s">
        <v>33</v>
      </c>
      <c r="B333" t="s">
        <v>264</v>
      </c>
      <c r="C333">
        <v>156</v>
      </c>
      <c r="D333" s="9">
        <v>0.62291666666666667</v>
      </c>
      <c r="E333" s="4" t="s">
        <v>16</v>
      </c>
      <c r="F333" s="4" t="s">
        <v>36</v>
      </c>
      <c r="G333">
        <v>0</v>
      </c>
      <c r="H333" s="4" t="s">
        <v>249</v>
      </c>
      <c r="J333" s="4" t="s">
        <v>344</v>
      </c>
    </row>
    <row r="334" spans="1:10" x14ac:dyDescent="0.2">
      <c r="A334" t="s">
        <v>12</v>
      </c>
      <c r="B334" t="s">
        <v>265</v>
      </c>
      <c r="C334">
        <v>2</v>
      </c>
      <c r="D334" s="9">
        <v>0.62569444444444444</v>
      </c>
      <c r="E334" s="4" t="s">
        <v>14</v>
      </c>
      <c r="F334" s="4" t="s">
        <v>36</v>
      </c>
      <c r="G334">
        <v>1</v>
      </c>
      <c r="H334" s="4" t="s">
        <v>249</v>
      </c>
      <c r="J334" s="4" t="s">
        <v>344</v>
      </c>
    </row>
    <row r="335" spans="1:10" x14ac:dyDescent="0.2">
      <c r="A335" t="s">
        <v>33</v>
      </c>
      <c r="B335" t="s">
        <v>266</v>
      </c>
      <c r="C335">
        <v>1</v>
      </c>
      <c r="D335" s="9">
        <v>0.62569444444444444</v>
      </c>
      <c r="E335" s="4" t="s">
        <v>14</v>
      </c>
      <c r="F335" s="4" t="s">
        <v>45</v>
      </c>
      <c r="G335">
        <v>1</v>
      </c>
      <c r="H335" s="4" t="s">
        <v>249</v>
      </c>
      <c r="I335" t="s">
        <v>69</v>
      </c>
      <c r="J335" s="4" t="s">
        <v>344</v>
      </c>
    </row>
    <row r="336" spans="1:10" x14ac:dyDescent="0.2">
      <c r="A336" t="s">
        <v>33</v>
      </c>
      <c r="B336" t="s">
        <v>266</v>
      </c>
      <c r="C336">
        <v>1</v>
      </c>
      <c r="D336" s="9">
        <v>0.62569444444444444</v>
      </c>
      <c r="E336" s="4" t="s">
        <v>16</v>
      </c>
      <c r="F336" s="4" t="s">
        <v>36</v>
      </c>
      <c r="G336">
        <v>1</v>
      </c>
      <c r="H336" s="4" t="s">
        <v>249</v>
      </c>
      <c r="I336" t="s">
        <v>255</v>
      </c>
      <c r="J336" s="4" t="s">
        <v>344</v>
      </c>
    </row>
    <row r="337" spans="1:10" x14ac:dyDescent="0.2">
      <c r="A337" t="s">
        <v>33</v>
      </c>
      <c r="B337" t="s">
        <v>267</v>
      </c>
      <c r="C337">
        <v>1.7</v>
      </c>
      <c r="D337" s="9">
        <v>0.62916666666666665</v>
      </c>
      <c r="E337" s="4" t="s">
        <v>14</v>
      </c>
      <c r="F337" s="4" t="s">
        <v>40</v>
      </c>
      <c r="G337">
        <v>1</v>
      </c>
      <c r="H337" s="4" t="s">
        <v>249</v>
      </c>
      <c r="J337" s="4" t="s">
        <v>344</v>
      </c>
    </row>
    <row r="338" spans="1:10" x14ac:dyDescent="0.2">
      <c r="A338" t="s">
        <v>33</v>
      </c>
      <c r="B338" t="s">
        <v>267</v>
      </c>
      <c r="C338">
        <v>1.7</v>
      </c>
      <c r="D338" s="9">
        <v>0.62916666666666665</v>
      </c>
      <c r="E338" s="4" t="s">
        <v>16</v>
      </c>
      <c r="F338" s="4" t="s">
        <v>36</v>
      </c>
      <c r="G338">
        <v>1</v>
      </c>
      <c r="H338" s="4" t="s">
        <v>249</v>
      </c>
      <c r="J338" s="4" t="s">
        <v>344</v>
      </c>
    </row>
    <row r="339" spans="1:10" x14ac:dyDescent="0.2">
      <c r="A339" t="s">
        <v>75</v>
      </c>
      <c r="B339" t="s">
        <v>268</v>
      </c>
      <c r="C339">
        <v>1.2</v>
      </c>
      <c r="D339" s="9">
        <v>0.6333333333333333</v>
      </c>
      <c r="E339" s="4" t="s">
        <v>14</v>
      </c>
      <c r="F339" s="4" t="s">
        <v>36</v>
      </c>
      <c r="G339" t="s">
        <v>48</v>
      </c>
      <c r="H339" s="4" t="s">
        <v>249</v>
      </c>
      <c r="J339" s="4" t="s">
        <v>344</v>
      </c>
    </row>
    <row r="340" spans="1:10" x14ac:dyDescent="0.2">
      <c r="A340" t="s">
        <v>75</v>
      </c>
      <c r="B340" t="s">
        <v>268</v>
      </c>
      <c r="C340">
        <v>1.2</v>
      </c>
      <c r="D340" s="9">
        <v>0.6333333333333333</v>
      </c>
      <c r="E340" s="4" t="s">
        <v>16</v>
      </c>
      <c r="F340" s="4" t="s">
        <v>36</v>
      </c>
      <c r="G340" t="s">
        <v>48</v>
      </c>
      <c r="H340" s="4" t="s">
        <v>249</v>
      </c>
      <c r="J340" s="4" t="s">
        <v>344</v>
      </c>
    </row>
    <row r="341" spans="1:10" x14ac:dyDescent="0.2">
      <c r="A341" t="s">
        <v>9</v>
      </c>
      <c r="B341" t="s">
        <v>269</v>
      </c>
      <c r="C341">
        <v>72</v>
      </c>
      <c r="D341" t="s">
        <v>48</v>
      </c>
      <c r="E341" s="4" t="s">
        <v>14</v>
      </c>
      <c r="F341" s="4" t="s">
        <v>37</v>
      </c>
      <c r="G341">
        <v>1</v>
      </c>
      <c r="H341" s="4" t="s">
        <v>249</v>
      </c>
      <c r="J341" s="4" t="s">
        <v>344</v>
      </c>
    </row>
    <row r="342" spans="1:10" x14ac:dyDescent="0.2">
      <c r="A342" t="s">
        <v>9</v>
      </c>
      <c r="B342" t="s">
        <v>269</v>
      </c>
      <c r="C342">
        <v>72</v>
      </c>
      <c r="D342" t="s">
        <v>48</v>
      </c>
      <c r="E342" s="4" t="s">
        <v>16</v>
      </c>
      <c r="F342" s="4" t="s">
        <v>37</v>
      </c>
      <c r="G342">
        <v>1</v>
      </c>
      <c r="H342" s="4" t="s">
        <v>249</v>
      </c>
      <c r="J342" s="4" t="s">
        <v>344</v>
      </c>
    </row>
    <row r="343" spans="1:10" x14ac:dyDescent="0.2">
      <c r="A343" t="s">
        <v>9</v>
      </c>
      <c r="B343" t="s">
        <v>269</v>
      </c>
      <c r="C343">
        <v>72</v>
      </c>
      <c r="D343" t="s">
        <v>48</v>
      </c>
      <c r="E343" s="4" t="s">
        <v>35</v>
      </c>
      <c r="F343" s="4" t="s">
        <v>37</v>
      </c>
      <c r="G343">
        <v>1</v>
      </c>
      <c r="H343" s="4" t="s">
        <v>249</v>
      </c>
      <c r="J343" s="4" t="s">
        <v>344</v>
      </c>
    </row>
    <row r="344" spans="1:10" x14ac:dyDescent="0.2">
      <c r="A344" t="s">
        <v>84</v>
      </c>
      <c r="B344" t="s">
        <v>270</v>
      </c>
      <c r="C344">
        <v>10</v>
      </c>
      <c r="D344" s="9">
        <v>0.63611111111111118</v>
      </c>
      <c r="E344" s="4" t="s">
        <v>14</v>
      </c>
      <c r="F344" s="4" t="s">
        <v>36</v>
      </c>
      <c r="G344">
        <v>2</v>
      </c>
      <c r="H344" s="4" t="s">
        <v>249</v>
      </c>
      <c r="J344" s="4" t="s">
        <v>344</v>
      </c>
    </row>
    <row r="345" spans="1:10" x14ac:dyDescent="0.2">
      <c r="A345" t="s">
        <v>84</v>
      </c>
      <c r="B345" t="s">
        <v>270</v>
      </c>
      <c r="C345">
        <v>10</v>
      </c>
      <c r="D345" s="9">
        <v>0.63611111111111118</v>
      </c>
      <c r="E345" s="4" t="s">
        <v>16</v>
      </c>
      <c r="F345" s="4" t="s">
        <v>36</v>
      </c>
      <c r="G345">
        <v>2</v>
      </c>
      <c r="H345" s="4" t="s">
        <v>249</v>
      </c>
      <c r="J345" s="4" t="s">
        <v>344</v>
      </c>
    </row>
    <row r="346" spans="1:10" x14ac:dyDescent="0.2">
      <c r="A346" t="s">
        <v>9</v>
      </c>
      <c r="B346" t="s">
        <v>271</v>
      </c>
      <c r="C346">
        <v>31.5</v>
      </c>
      <c r="D346" t="s">
        <v>48</v>
      </c>
      <c r="E346" s="4" t="s">
        <v>14</v>
      </c>
      <c r="F346" s="4" t="s">
        <v>37</v>
      </c>
      <c r="G346">
        <v>2</v>
      </c>
      <c r="H346" s="4" t="s">
        <v>249</v>
      </c>
      <c r="J346" s="4" t="s">
        <v>344</v>
      </c>
    </row>
    <row r="347" spans="1:10" x14ac:dyDescent="0.2">
      <c r="A347" t="s">
        <v>9</v>
      </c>
      <c r="B347" t="s">
        <v>271</v>
      </c>
      <c r="C347">
        <v>31.5</v>
      </c>
      <c r="D347" t="s">
        <v>48</v>
      </c>
      <c r="E347" s="4" t="s">
        <v>16</v>
      </c>
      <c r="F347" s="4" t="s">
        <v>36</v>
      </c>
      <c r="G347">
        <v>2</v>
      </c>
      <c r="H347" s="4" t="s">
        <v>249</v>
      </c>
      <c r="J347" s="4" t="s">
        <v>344</v>
      </c>
    </row>
    <row r="348" spans="1:10" x14ac:dyDescent="0.2">
      <c r="A348" t="s">
        <v>9</v>
      </c>
      <c r="B348" t="s">
        <v>271</v>
      </c>
      <c r="C348">
        <v>31.5</v>
      </c>
      <c r="D348" t="s">
        <v>48</v>
      </c>
      <c r="E348" s="4" t="s">
        <v>35</v>
      </c>
      <c r="F348" s="4" t="s">
        <v>40</v>
      </c>
      <c r="G348">
        <v>2</v>
      </c>
      <c r="H348" s="4" t="s">
        <v>249</v>
      </c>
      <c r="J348" s="4" t="s">
        <v>344</v>
      </c>
    </row>
    <row r="349" spans="1:10" x14ac:dyDescent="0.2">
      <c r="A349" t="s">
        <v>272</v>
      </c>
      <c r="B349" t="s">
        <v>273</v>
      </c>
      <c r="C349">
        <v>60.5</v>
      </c>
      <c r="D349" s="9">
        <v>0.63888888888888895</v>
      </c>
      <c r="E349" s="4" t="s">
        <v>14</v>
      </c>
      <c r="F349" s="4" t="s">
        <v>40</v>
      </c>
      <c r="G349">
        <v>2</v>
      </c>
      <c r="H349" s="4" t="s">
        <v>249</v>
      </c>
      <c r="J349" s="4" t="s">
        <v>344</v>
      </c>
    </row>
    <row r="350" spans="1:10" x14ac:dyDescent="0.2">
      <c r="A350" t="s">
        <v>272</v>
      </c>
      <c r="B350" t="s">
        <v>273</v>
      </c>
      <c r="C350">
        <v>60.5</v>
      </c>
      <c r="D350" s="9">
        <v>0.63888888888888895</v>
      </c>
      <c r="E350" s="4" t="s">
        <v>16</v>
      </c>
      <c r="F350" s="4" t="s">
        <v>37</v>
      </c>
      <c r="G350">
        <v>2</v>
      </c>
      <c r="H350" s="4" t="s">
        <v>249</v>
      </c>
      <c r="J350" s="4" t="s">
        <v>344</v>
      </c>
    </row>
    <row r="351" spans="1:10" x14ac:dyDescent="0.2">
      <c r="A351" t="s">
        <v>9</v>
      </c>
      <c r="B351" t="s">
        <v>274</v>
      </c>
      <c r="C351">
        <v>33.5</v>
      </c>
      <c r="D351" t="s">
        <v>48</v>
      </c>
      <c r="E351" s="4" t="s">
        <v>14</v>
      </c>
      <c r="F351" s="4" t="s">
        <v>37</v>
      </c>
      <c r="G351">
        <v>1</v>
      </c>
      <c r="H351" s="4" t="s">
        <v>249</v>
      </c>
      <c r="J351" s="4" t="s">
        <v>344</v>
      </c>
    </row>
    <row r="352" spans="1:10" x14ac:dyDescent="0.2">
      <c r="A352" t="s">
        <v>9</v>
      </c>
      <c r="B352" t="s">
        <v>274</v>
      </c>
      <c r="C352">
        <v>33.5</v>
      </c>
      <c r="D352" t="s">
        <v>48</v>
      </c>
      <c r="E352" s="4" t="s">
        <v>16</v>
      </c>
      <c r="F352" s="4" t="s">
        <v>36</v>
      </c>
      <c r="G352">
        <v>1</v>
      </c>
      <c r="H352" s="4" t="s">
        <v>249</v>
      </c>
      <c r="J352" s="4" t="s">
        <v>344</v>
      </c>
    </row>
    <row r="353" spans="1:10" x14ac:dyDescent="0.2">
      <c r="A353" t="s">
        <v>9</v>
      </c>
      <c r="B353" t="s">
        <v>274</v>
      </c>
      <c r="C353">
        <v>33.5</v>
      </c>
      <c r="D353" t="s">
        <v>48</v>
      </c>
      <c r="E353" s="4" t="s">
        <v>35</v>
      </c>
      <c r="F353" s="4" t="s">
        <v>36</v>
      </c>
      <c r="G353">
        <v>1</v>
      </c>
      <c r="H353" s="4" t="s">
        <v>249</v>
      </c>
      <c r="J353" s="4" t="s">
        <v>344</v>
      </c>
    </row>
    <row r="354" spans="1:10" x14ac:dyDescent="0.2">
      <c r="A354" t="s">
        <v>33</v>
      </c>
      <c r="B354" t="s">
        <v>275</v>
      </c>
      <c r="C354">
        <v>80.5</v>
      </c>
      <c r="D354" s="9">
        <v>0.64097222222222217</v>
      </c>
      <c r="E354" s="4" t="s">
        <v>14</v>
      </c>
      <c r="F354" s="4" t="s">
        <v>37</v>
      </c>
      <c r="G354">
        <v>2</v>
      </c>
      <c r="H354" s="4" t="s">
        <v>249</v>
      </c>
      <c r="J354" s="4" t="s">
        <v>344</v>
      </c>
    </row>
    <row r="355" spans="1:10" x14ac:dyDescent="0.2">
      <c r="A355" t="s">
        <v>33</v>
      </c>
      <c r="B355" t="s">
        <v>275</v>
      </c>
      <c r="C355">
        <v>80.5</v>
      </c>
      <c r="D355" s="9">
        <v>0.64097222222222217</v>
      </c>
      <c r="E355" s="4" t="s">
        <v>16</v>
      </c>
      <c r="F355" s="4" t="s">
        <v>37</v>
      </c>
      <c r="G355">
        <v>2</v>
      </c>
      <c r="H355" s="4" t="s">
        <v>249</v>
      </c>
      <c r="J355" s="4" t="s">
        <v>344</v>
      </c>
    </row>
    <row r="356" spans="1:10" x14ac:dyDescent="0.2">
      <c r="A356" t="s">
        <v>24</v>
      </c>
      <c r="B356" t="s">
        <v>276</v>
      </c>
      <c r="C356">
        <v>7</v>
      </c>
      <c r="D356" s="9">
        <v>0.65</v>
      </c>
      <c r="E356" s="4" t="s">
        <v>14</v>
      </c>
      <c r="F356" s="4" t="s">
        <v>36</v>
      </c>
      <c r="G356">
        <v>2</v>
      </c>
      <c r="H356" s="4" t="s">
        <v>249</v>
      </c>
      <c r="J356" s="4" t="s">
        <v>344</v>
      </c>
    </row>
    <row r="357" spans="1:10" x14ac:dyDescent="0.2">
      <c r="A357" t="s">
        <v>24</v>
      </c>
      <c r="B357" t="s">
        <v>276</v>
      </c>
      <c r="C357">
        <v>7</v>
      </c>
      <c r="D357" s="9">
        <v>0.65</v>
      </c>
      <c r="E357" s="4" t="s">
        <v>16</v>
      </c>
      <c r="F357" s="4" t="s">
        <v>45</v>
      </c>
      <c r="G357">
        <v>2</v>
      </c>
      <c r="H357" s="4" t="s">
        <v>249</v>
      </c>
      <c r="J357" s="4" t="s">
        <v>344</v>
      </c>
    </row>
    <row r="358" spans="1:10" x14ac:dyDescent="0.2">
      <c r="A358" t="s">
        <v>84</v>
      </c>
      <c r="B358" t="s">
        <v>277</v>
      </c>
      <c r="C358">
        <v>1</v>
      </c>
      <c r="D358" s="9">
        <v>0.64513888888888882</v>
      </c>
      <c r="E358" s="4" t="s">
        <v>14</v>
      </c>
      <c r="F358" s="4" t="s">
        <v>36</v>
      </c>
      <c r="G358" t="s">
        <v>48</v>
      </c>
      <c r="H358" s="4" t="s">
        <v>249</v>
      </c>
      <c r="J358" s="4" t="s">
        <v>344</v>
      </c>
    </row>
    <row r="359" spans="1:10" x14ac:dyDescent="0.2">
      <c r="A359" t="s">
        <v>33</v>
      </c>
      <c r="B359" t="s">
        <v>278</v>
      </c>
      <c r="C359">
        <v>220</v>
      </c>
      <c r="D359" s="9">
        <v>0.66111111111111109</v>
      </c>
      <c r="E359" s="4" t="s">
        <v>14</v>
      </c>
      <c r="F359" s="4" t="s">
        <v>37</v>
      </c>
      <c r="G359">
        <v>0</v>
      </c>
      <c r="H359" s="4" t="s">
        <v>249</v>
      </c>
      <c r="J359" s="4" t="s">
        <v>344</v>
      </c>
    </row>
    <row r="360" spans="1:10" x14ac:dyDescent="0.2">
      <c r="A360" t="s">
        <v>33</v>
      </c>
      <c r="B360" t="s">
        <v>278</v>
      </c>
      <c r="C360">
        <v>220</v>
      </c>
      <c r="D360" s="9">
        <v>0.66111111111111109</v>
      </c>
      <c r="E360" s="4" t="s">
        <v>16</v>
      </c>
      <c r="F360" s="4" t="s">
        <v>37</v>
      </c>
      <c r="G360">
        <v>0</v>
      </c>
      <c r="H360" s="4" t="s">
        <v>249</v>
      </c>
      <c r="J360" s="4" t="s">
        <v>344</v>
      </c>
    </row>
    <row r="361" spans="1:10" x14ac:dyDescent="0.2">
      <c r="A361" t="s">
        <v>24</v>
      </c>
      <c r="B361" t="s">
        <v>279</v>
      </c>
      <c r="C361">
        <v>45</v>
      </c>
      <c r="D361" s="9">
        <v>0.65625</v>
      </c>
      <c r="E361" s="4" t="s">
        <v>14</v>
      </c>
      <c r="F361" s="4" t="s">
        <v>36</v>
      </c>
      <c r="G361">
        <v>2</v>
      </c>
      <c r="H361" s="4" t="s">
        <v>249</v>
      </c>
      <c r="I361" t="s">
        <v>165</v>
      </c>
      <c r="J361" s="4" t="s">
        <v>344</v>
      </c>
    </row>
    <row r="362" spans="1:10" x14ac:dyDescent="0.2">
      <c r="A362" t="s">
        <v>24</v>
      </c>
      <c r="B362" t="s">
        <v>279</v>
      </c>
      <c r="C362">
        <v>45</v>
      </c>
      <c r="D362" s="9">
        <v>0.65625</v>
      </c>
      <c r="E362" s="4" t="s">
        <v>16</v>
      </c>
      <c r="F362" s="4" t="s">
        <v>36</v>
      </c>
      <c r="G362">
        <v>2</v>
      </c>
      <c r="H362" s="4" t="s">
        <v>249</v>
      </c>
      <c r="I362" t="s">
        <v>165</v>
      </c>
      <c r="J362" s="4" t="s">
        <v>344</v>
      </c>
    </row>
    <row r="363" spans="1:10" x14ac:dyDescent="0.2">
      <c r="A363" t="s">
        <v>33</v>
      </c>
      <c r="B363" t="s">
        <v>280</v>
      </c>
      <c r="C363">
        <v>60.5</v>
      </c>
      <c r="D363" s="9">
        <v>0.65416666666666667</v>
      </c>
      <c r="E363" s="4" t="s">
        <v>14</v>
      </c>
      <c r="F363" s="4" t="s">
        <v>36</v>
      </c>
      <c r="G363">
        <v>2</v>
      </c>
      <c r="H363" s="4" t="s">
        <v>249</v>
      </c>
      <c r="J363" s="4" t="s">
        <v>344</v>
      </c>
    </row>
    <row r="364" spans="1:10" x14ac:dyDescent="0.2">
      <c r="A364" t="s">
        <v>33</v>
      </c>
      <c r="B364" t="s">
        <v>280</v>
      </c>
      <c r="C364">
        <v>60.5</v>
      </c>
      <c r="D364" s="9">
        <v>0.65416666666666667</v>
      </c>
      <c r="E364" s="4" t="s">
        <v>16</v>
      </c>
      <c r="F364" s="4" t="s">
        <v>37</v>
      </c>
      <c r="G364">
        <v>2</v>
      </c>
      <c r="H364" s="4" t="s">
        <v>249</v>
      </c>
      <c r="J364" s="4" t="s">
        <v>344</v>
      </c>
    </row>
    <row r="365" spans="1:10" x14ac:dyDescent="0.2">
      <c r="A365" t="s">
        <v>84</v>
      </c>
      <c r="B365" t="s">
        <v>281</v>
      </c>
      <c r="C365">
        <v>2</v>
      </c>
      <c r="D365" s="9">
        <v>0.65277777777777779</v>
      </c>
      <c r="E365" s="4" t="s">
        <v>14</v>
      </c>
      <c r="F365" s="4" t="s">
        <v>36</v>
      </c>
      <c r="G365">
        <v>1.5</v>
      </c>
      <c r="H365" s="4" t="s">
        <v>249</v>
      </c>
      <c r="J365" s="4" t="s">
        <v>344</v>
      </c>
    </row>
    <row r="366" spans="1:10" x14ac:dyDescent="0.2">
      <c r="A366" t="s">
        <v>10</v>
      </c>
      <c r="B366" t="s">
        <v>282</v>
      </c>
      <c r="C366">
        <v>25</v>
      </c>
      <c r="D366" s="9">
        <v>0.58333333333333337</v>
      </c>
      <c r="E366" s="4" t="s">
        <v>14</v>
      </c>
      <c r="F366" s="4" t="s">
        <v>37</v>
      </c>
      <c r="G366">
        <v>2</v>
      </c>
      <c r="H366" s="4" t="s">
        <v>283</v>
      </c>
      <c r="J366" s="4" t="s">
        <v>344</v>
      </c>
    </row>
    <row r="367" spans="1:10" x14ac:dyDescent="0.2">
      <c r="A367" t="s">
        <v>10</v>
      </c>
      <c r="B367" t="s">
        <v>282</v>
      </c>
      <c r="C367">
        <v>25</v>
      </c>
      <c r="D367" s="9">
        <v>0.58333333333333337</v>
      </c>
      <c r="E367" s="4" t="s">
        <v>16</v>
      </c>
      <c r="F367" s="4" t="s">
        <v>36</v>
      </c>
      <c r="G367">
        <v>2</v>
      </c>
      <c r="H367" s="4" t="s">
        <v>283</v>
      </c>
      <c r="J367" s="4" t="s">
        <v>344</v>
      </c>
    </row>
    <row r="368" spans="1:10" x14ac:dyDescent="0.2">
      <c r="A368" t="s">
        <v>10</v>
      </c>
      <c r="B368" t="s">
        <v>282</v>
      </c>
      <c r="C368">
        <v>25</v>
      </c>
      <c r="D368" s="9">
        <v>0.58333333333333337</v>
      </c>
      <c r="E368" s="4" t="s">
        <v>35</v>
      </c>
      <c r="F368" s="4" t="s">
        <v>37</v>
      </c>
      <c r="G368">
        <v>2</v>
      </c>
      <c r="H368" s="4" t="s">
        <v>283</v>
      </c>
      <c r="J368" s="4" t="s">
        <v>344</v>
      </c>
    </row>
    <row r="369" spans="1:10" x14ac:dyDescent="0.2">
      <c r="A369" t="s">
        <v>9</v>
      </c>
      <c r="B369" t="s">
        <v>284</v>
      </c>
      <c r="C369">
        <v>36.5</v>
      </c>
      <c r="D369" s="9">
        <v>0.58333333333333337</v>
      </c>
      <c r="E369" s="4" t="s">
        <v>14</v>
      </c>
      <c r="F369" s="4" t="s">
        <v>37</v>
      </c>
      <c r="G369">
        <v>1</v>
      </c>
      <c r="H369" s="4" t="s">
        <v>283</v>
      </c>
      <c r="J369" s="4" t="s">
        <v>344</v>
      </c>
    </row>
    <row r="370" spans="1:10" x14ac:dyDescent="0.2">
      <c r="A370" t="s">
        <v>9</v>
      </c>
      <c r="B370" t="s">
        <v>284</v>
      </c>
      <c r="C370">
        <v>36.5</v>
      </c>
      <c r="D370" s="9">
        <v>0.58333333333333337</v>
      </c>
      <c r="E370" s="4" t="s">
        <v>16</v>
      </c>
      <c r="F370" s="4" t="s">
        <v>36</v>
      </c>
      <c r="G370">
        <v>1</v>
      </c>
      <c r="H370" s="4" t="s">
        <v>283</v>
      </c>
      <c r="J370" s="4" t="s">
        <v>344</v>
      </c>
    </row>
    <row r="371" spans="1:10" x14ac:dyDescent="0.2">
      <c r="A371" t="s">
        <v>9</v>
      </c>
      <c r="B371" t="s">
        <v>284</v>
      </c>
      <c r="C371">
        <v>36.5</v>
      </c>
      <c r="D371" s="9">
        <v>0.58333333333333337</v>
      </c>
      <c r="E371" s="4" t="s">
        <v>35</v>
      </c>
      <c r="F371" s="4" t="s">
        <v>37</v>
      </c>
      <c r="G371">
        <v>1</v>
      </c>
      <c r="H371" s="4" t="s">
        <v>283</v>
      </c>
      <c r="J371" s="4" t="s">
        <v>344</v>
      </c>
    </row>
    <row r="372" spans="1:10" x14ac:dyDescent="0.2">
      <c r="A372" t="s">
        <v>9</v>
      </c>
      <c r="B372" t="s">
        <v>285</v>
      </c>
      <c r="C372">
        <v>29</v>
      </c>
      <c r="D372" s="9">
        <v>0.58333333333333337</v>
      </c>
      <c r="E372" s="4" t="s">
        <v>14</v>
      </c>
      <c r="F372" s="4" t="s">
        <v>40</v>
      </c>
      <c r="G372">
        <v>2</v>
      </c>
      <c r="H372" s="4" t="s">
        <v>283</v>
      </c>
      <c r="J372" s="4" t="s">
        <v>344</v>
      </c>
    </row>
    <row r="373" spans="1:10" x14ac:dyDescent="0.2">
      <c r="A373" t="s">
        <v>9</v>
      </c>
      <c r="B373" t="s">
        <v>285</v>
      </c>
      <c r="C373">
        <v>29</v>
      </c>
      <c r="D373" s="9">
        <v>0.58333333333333337</v>
      </c>
      <c r="E373" s="4" t="s">
        <v>16</v>
      </c>
      <c r="F373" s="4" t="s">
        <v>36</v>
      </c>
      <c r="G373">
        <v>2</v>
      </c>
      <c r="H373" s="4" t="s">
        <v>283</v>
      </c>
      <c r="J373" s="4" t="s">
        <v>344</v>
      </c>
    </row>
    <row r="374" spans="1:10" x14ac:dyDescent="0.2">
      <c r="A374" t="s">
        <v>9</v>
      </c>
      <c r="B374" t="s">
        <v>285</v>
      </c>
      <c r="C374">
        <v>29</v>
      </c>
      <c r="D374" s="9">
        <v>0.58333333333333337</v>
      </c>
      <c r="E374" s="4" t="s">
        <v>35</v>
      </c>
      <c r="F374" s="4" t="s">
        <v>37</v>
      </c>
      <c r="G374">
        <v>2</v>
      </c>
      <c r="H374" s="4" t="s">
        <v>283</v>
      </c>
      <c r="J374" s="4" t="s">
        <v>344</v>
      </c>
    </row>
    <row r="375" spans="1:10" x14ac:dyDescent="0.2">
      <c r="A375" t="s">
        <v>9</v>
      </c>
      <c r="B375" t="s">
        <v>286</v>
      </c>
      <c r="C375">
        <v>11.5</v>
      </c>
      <c r="D375" s="9">
        <v>0.58333333333333337</v>
      </c>
      <c r="E375" s="4" t="s">
        <v>14</v>
      </c>
      <c r="F375" s="4" t="s">
        <v>36</v>
      </c>
      <c r="G375">
        <v>1</v>
      </c>
      <c r="H375" s="4" t="s">
        <v>283</v>
      </c>
      <c r="J375" s="4" t="s">
        <v>344</v>
      </c>
    </row>
    <row r="376" spans="1:10" x14ac:dyDescent="0.2">
      <c r="A376" t="s">
        <v>9</v>
      </c>
      <c r="B376" t="s">
        <v>286</v>
      </c>
      <c r="C376">
        <v>11.5</v>
      </c>
      <c r="D376" s="9">
        <v>0.58333333333333337</v>
      </c>
      <c r="E376" s="4" t="s">
        <v>16</v>
      </c>
      <c r="F376" s="4" t="s">
        <v>45</v>
      </c>
      <c r="G376">
        <v>1</v>
      </c>
      <c r="H376" s="4" t="s">
        <v>283</v>
      </c>
      <c r="J376" s="4" t="s">
        <v>344</v>
      </c>
    </row>
    <row r="377" spans="1:10" x14ac:dyDescent="0.2">
      <c r="A377" t="s">
        <v>9</v>
      </c>
      <c r="B377" t="s">
        <v>286</v>
      </c>
      <c r="C377">
        <v>11.5</v>
      </c>
      <c r="D377" s="9">
        <v>0.58333333333333337</v>
      </c>
      <c r="E377" s="4" t="s">
        <v>35</v>
      </c>
      <c r="F377" s="4" t="s">
        <v>45</v>
      </c>
      <c r="G377">
        <v>1</v>
      </c>
      <c r="H377" s="4" t="s">
        <v>283</v>
      </c>
      <c r="J377" s="4" t="s">
        <v>344</v>
      </c>
    </row>
    <row r="378" spans="1:10" x14ac:dyDescent="0.2">
      <c r="A378" t="s">
        <v>10</v>
      </c>
      <c r="B378" t="s">
        <v>287</v>
      </c>
      <c r="C378">
        <f>22.5+17.5</f>
        <v>40</v>
      </c>
      <c r="D378" s="9">
        <v>0.58333333333333337</v>
      </c>
      <c r="E378" s="4" t="s">
        <v>14</v>
      </c>
      <c r="F378" s="4" t="s">
        <v>37</v>
      </c>
      <c r="G378">
        <v>0</v>
      </c>
      <c r="H378" s="4" t="s">
        <v>283</v>
      </c>
      <c r="I378" t="s">
        <v>165</v>
      </c>
      <c r="J378" s="4" t="s">
        <v>344</v>
      </c>
    </row>
    <row r="379" spans="1:10" x14ac:dyDescent="0.2">
      <c r="A379" t="s">
        <v>10</v>
      </c>
      <c r="B379" t="s">
        <v>287</v>
      </c>
      <c r="C379">
        <v>40</v>
      </c>
      <c r="D379" s="9">
        <v>0.58333333333333337</v>
      </c>
      <c r="E379" s="4" t="s">
        <v>16</v>
      </c>
      <c r="F379" s="4" t="s">
        <v>36</v>
      </c>
      <c r="G379">
        <v>0</v>
      </c>
      <c r="H379" s="4" t="s">
        <v>283</v>
      </c>
      <c r="J379" s="4" t="s">
        <v>344</v>
      </c>
    </row>
    <row r="380" spans="1:10" x14ac:dyDescent="0.2">
      <c r="A380" t="s">
        <v>10</v>
      </c>
      <c r="B380" t="s">
        <v>287</v>
      </c>
      <c r="C380">
        <v>40</v>
      </c>
      <c r="D380" s="9">
        <v>0.58333333333333337</v>
      </c>
      <c r="E380" s="4" t="s">
        <v>35</v>
      </c>
      <c r="F380" s="4" t="s">
        <v>45</v>
      </c>
      <c r="G380">
        <v>0</v>
      </c>
      <c r="H380" s="4" t="s">
        <v>283</v>
      </c>
      <c r="J380" s="4" t="s">
        <v>344</v>
      </c>
    </row>
    <row r="381" spans="1:10" x14ac:dyDescent="0.2">
      <c r="A381" t="s">
        <v>11</v>
      </c>
      <c r="B381" t="s">
        <v>288</v>
      </c>
      <c r="C381">
        <v>69.5</v>
      </c>
      <c r="D381" s="9">
        <v>0.58333333333333337</v>
      </c>
      <c r="E381" s="4" t="s">
        <v>14</v>
      </c>
      <c r="F381" s="4" t="s">
        <v>37</v>
      </c>
      <c r="G381">
        <v>1</v>
      </c>
      <c r="H381" s="4" t="s">
        <v>283</v>
      </c>
      <c r="I381" t="s">
        <v>165</v>
      </c>
      <c r="J381" s="4" t="s">
        <v>344</v>
      </c>
    </row>
    <row r="382" spans="1:10" x14ac:dyDescent="0.2">
      <c r="A382" t="s">
        <v>11</v>
      </c>
      <c r="B382" t="s">
        <v>288</v>
      </c>
      <c r="C382">
        <v>69.5</v>
      </c>
      <c r="D382" s="9">
        <v>0.58333333333333337</v>
      </c>
      <c r="E382" s="4" t="s">
        <v>16</v>
      </c>
      <c r="F382" s="4" t="s">
        <v>40</v>
      </c>
      <c r="G382">
        <v>1</v>
      </c>
      <c r="H382" s="4" t="s">
        <v>283</v>
      </c>
      <c r="J382" s="4" t="s">
        <v>344</v>
      </c>
    </row>
    <row r="383" spans="1:10" x14ac:dyDescent="0.2">
      <c r="A383" t="s">
        <v>11</v>
      </c>
      <c r="B383" t="s">
        <v>288</v>
      </c>
      <c r="C383">
        <v>69.5</v>
      </c>
      <c r="D383" s="9">
        <v>0.58333333333333337</v>
      </c>
      <c r="E383" s="4" t="s">
        <v>35</v>
      </c>
      <c r="F383" s="4" t="s">
        <v>37</v>
      </c>
      <c r="G383">
        <v>1</v>
      </c>
      <c r="H383" s="4" t="s">
        <v>283</v>
      </c>
      <c r="J383" s="4" t="s">
        <v>344</v>
      </c>
    </row>
    <row r="384" spans="1:10" x14ac:dyDescent="0.2">
      <c r="A384" t="s">
        <v>11</v>
      </c>
      <c r="B384" t="s">
        <v>289</v>
      </c>
      <c r="C384">
        <v>15</v>
      </c>
      <c r="D384" s="9">
        <v>0.58333333333333337</v>
      </c>
      <c r="E384" s="4" t="s">
        <v>14</v>
      </c>
      <c r="F384" s="4" t="s">
        <v>40</v>
      </c>
      <c r="G384">
        <v>0</v>
      </c>
      <c r="H384" s="4" t="s">
        <v>283</v>
      </c>
      <c r="J384" s="4" t="s">
        <v>344</v>
      </c>
    </row>
    <row r="385" spans="1:10" x14ac:dyDescent="0.2">
      <c r="A385" t="s">
        <v>11</v>
      </c>
      <c r="B385" t="s">
        <v>289</v>
      </c>
      <c r="C385">
        <v>15</v>
      </c>
      <c r="D385" s="9">
        <v>0.58333333333333337</v>
      </c>
      <c r="E385" s="4" t="s">
        <v>16</v>
      </c>
      <c r="F385" s="4" t="s">
        <v>36</v>
      </c>
      <c r="G385">
        <v>0</v>
      </c>
      <c r="H385" s="4" t="s">
        <v>283</v>
      </c>
      <c r="J385" s="4" t="s">
        <v>344</v>
      </c>
    </row>
    <row r="386" spans="1:10" x14ac:dyDescent="0.2">
      <c r="A386" t="s">
        <v>11</v>
      </c>
      <c r="B386" t="s">
        <v>289</v>
      </c>
      <c r="C386">
        <v>15</v>
      </c>
      <c r="D386" s="9">
        <v>0.58333333333333337</v>
      </c>
      <c r="E386" s="4" t="s">
        <v>35</v>
      </c>
      <c r="F386" s="4" t="s">
        <v>45</v>
      </c>
      <c r="G386">
        <v>0</v>
      </c>
      <c r="H386" s="4" t="s">
        <v>283</v>
      </c>
      <c r="J386" s="4" t="s">
        <v>344</v>
      </c>
    </row>
    <row r="387" spans="1:10" x14ac:dyDescent="0.2">
      <c r="A387" t="s">
        <v>11</v>
      </c>
      <c r="B387" t="s">
        <v>290</v>
      </c>
      <c r="C387">
        <v>23.5</v>
      </c>
      <c r="D387" s="9">
        <v>0.58333333333333337</v>
      </c>
      <c r="E387" s="4" t="s">
        <v>14</v>
      </c>
      <c r="F387" s="4" t="s">
        <v>37</v>
      </c>
      <c r="G387">
        <v>0</v>
      </c>
      <c r="H387" s="4" t="s">
        <v>283</v>
      </c>
      <c r="J387" s="4" t="s">
        <v>344</v>
      </c>
    </row>
    <row r="388" spans="1:10" x14ac:dyDescent="0.2">
      <c r="A388" t="s">
        <v>11</v>
      </c>
      <c r="B388" t="s">
        <v>290</v>
      </c>
      <c r="C388">
        <v>23.5</v>
      </c>
      <c r="D388" s="9">
        <v>0.58333333333333337</v>
      </c>
      <c r="E388" s="4" t="s">
        <v>16</v>
      </c>
      <c r="F388" s="4" t="s">
        <v>36</v>
      </c>
      <c r="G388">
        <v>0</v>
      </c>
      <c r="H388" s="4" t="s">
        <v>283</v>
      </c>
      <c r="J388" s="4" t="s">
        <v>344</v>
      </c>
    </row>
    <row r="389" spans="1:10" x14ac:dyDescent="0.2">
      <c r="A389" t="s">
        <v>11</v>
      </c>
      <c r="B389" t="s">
        <v>290</v>
      </c>
      <c r="C389">
        <v>23.5</v>
      </c>
      <c r="D389" s="9">
        <v>0.58333333333333337</v>
      </c>
      <c r="E389" s="4" t="s">
        <v>35</v>
      </c>
      <c r="F389" s="4" t="s">
        <v>45</v>
      </c>
      <c r="G389">
        <v>0</v>
      </c>
      <c r="H389" s="4" t="s">
        <v>283</v>
      </c>
      <c r="J389" s="4" t="s">
        <v>344</v>
      </c>
    </row>
    <row r="390" spans="1:10" x14ac:dyDescent="0.2">
      <c r="A390" t="s">
        <v>9</v>
      </c>
      <c r="B390" t="s">
        <v>291</v>
      </c>
      <c r="C390">
        <v>8</v>
      </c>
      <c r="D390" s="9">
        <v>0.58333333333333337</v>
      </c>
      <c r="E390" s="4" t="s">
        <v>14</v>
      </c>
      <c r="F390" s="4" t="s">
        <v>36</v>
      </c>
      <c r="G390">
        <v>2</v>
      </c>
      <c r="H390" s="4" t="s">
        <v>283</v>
      </c>
      <c r="J390" s="4" t="s">
        <v>344</v>
      </c>
    </row>
    <row r="391" spans="1:10" x14ac:dyDescent="0.2">
      <c r="A391" t="s">
        <v>9</v>
      </c>
      <c r="B391" t="s">
        <v>291</v>
      </c>
      <c r="C391">
        <v>8</v>
      </c>
      <c r="D391" s="9">
        <v>0.58333333333333337</v>
      </c>
      <c r="E391" s="4" t="s">
        <v>16</v>
      </c>
      <c r="F391" s="4" t="s">
        <v>36</v>
      </c>
      <c r="G391">
        <v>2</v>
      </c>
      <c r="H391" s="4" t="s">
        <v>283</v>
      </c>
      <c r="J391" s="4" t="s">
        <v>344</v>
      </c>
    </row>
    <row r="392" spans="1:10" x14ac:dyDescent="0.2">
      <c r="A392" t="s">
        <v>9</v>
      </c>
      <c r="B392" t="s">
        <v>291</v>
      </c>
      <c r="C392">
        <v>8</v>
      </c>
      <c r="D392" s="9">
        <v>0.58333333333333337</v>
      </c>
      <c r="E392" s="4" t="s">
        <v>35</v>
      </c>
      <c r="F392" s="4" t="s">
        <v>36</v>
      </c>
      <c r="G392">
        <v>2</v>
      </c>
      <c r="H392" s="4" t="s">
        <v>283</v>
      </c>
      <c r="J392" s="4" t="s">
        <v>344</v>
      </c>
    </row>
    <row r="393" spans="1:10" x14ac:dyDescent="0.2">
      <c r="A393" t="s">
        <v>11</v>
      </c>
      <c r="B393" t="s">
        <v>292</v>
      </c>
      <c r="C393">
        <f>47+34</f>
        <v>81</v>
      </c>
      <c r="D393" s="9">
        <v>0.58333333333333337</v>
      </c>
      <c r="E393" s="4" t="s">
        <v>14</v>
      </c>
      <c r="F393" s="4" t="s">
        <v>37</v>
      </c>
      <c r="G393">
        <v>0</v>
      </c>
      <c r="H393" s="4" t="s">
        <v>283</v>
      </c>
      <c r="I393" t="s">
        <v>165</v>
      </c>
      <c r="J393" s="4" t="s">
        <v>344</v>
      </c>
    </row>
    <row r="394" spans="1:10" x14ac:dyDescent="0.2">
      <c r="A394" t="s">
        <v>11</v>
      </c>
      <c r="B394" t="s">
        <v>292</v>
      </c>
      <c r="C394">
        <v>81</v>
      </c>
      <c r="D394" s="9">
        <v>0.58333333333333337</v>
      </c>
      <c r="E394" s="4" t="s">
        <v>16</v>
      </c>
      <c r="F394" s="4" t="s">
        <v>37</v>
      </c>
      <c r="G394">
        <v>0</v>
      </c>
      <c r="H394" s="4" t="s">
        <v>283</v>
      </c>
      <c r="J394" s="4" t="s">
        <v>344</v>
      </c>
    </row>
    <row r="395" spans="1:10" x14ac:dyDescent="0.2">
      <c r="A395" t="s">
        <v>11</v>
      </c>
      <c r="B395" t="s">
        <v>292</v>
      </c>
      <c r="C395">
        <v>81</v>
      </c>
      <c r="D395" s="9">
        <v>0.58333333333333337</v>
      </c>
      <c r="E395" s="4" t="s">
        <v>35</v>
      </c>
      <c r="F395" s="4" t="s">
        <v>37</v>
      </c>
      <c r="G395">
        <v>0</v>
      </c>
      <c r="H395" s="4" t="s">
        <v>283</v>
      </c>
      <c r="J395" s="4" t="s">
        <v>344</v>
      </c>
    </row>
    <row r="396" spans="1:10" x14ac:dyDescent="0.2">
      <c r="A396" t="s">
        <v>9</v>
      </c>
      <c r="B396" t="s">
        <v>293</v>
      </c>
      <c r="C396">
        <v>22</v>
      </c>
      <c r="D396" s="9">
        <v>0.58333333333333337</v>
      </c>
      <c r="E396" s="4" t="s">
        <v>14</v>
      </c>
      <c r="F396" s="4" t="s">
        <v>36</v>
      </c>
      <c r="G396">
        <v>1</v>
      </c>
      <c r="H396" s="4" t="s">
        <v>283</v>
      </c>
      <c r="J396" s="4" t="s">
        <v>344</v>
      </c>
    </row>
    <row r="397" spans="1:10" x14ac:dyDescent="0.2">
      <c r="A397" t="s">
        <v>9</v>
      </c>
      <c r="B397" t="s">
        <v>293</v>
      </c>
      <c r="C397">
        <v>22</v>
      </c>
      <c r="D397" s="9">
        <v>0.58333333333333337</v>
      </c>
      <c r="E397" s="4" t="s">
        <v>16</v>
      </c>
      <c r="F397" s="4" t="s">
        <v>45</v>
      </c>
      <c r="G397">
        <v>1</v>
      </c>
      <c r="H397" s="4" t="s">
        <v>283</v>
      </c>
      <c r="J397" s="4" t="s">
        <v>344</v>
      </c>
    </row>
    <row r="398" spans="1:10" x14ac:dyDescent="0.2">
      <c r="A398" t="s">
        <v>9</v>
      </c>
      <c r="B398" t="s">
        <v>293</v>
      </c>
      <c r="C398">
        <v>22</v>
      </c>
      <c r="D398" s="9">
        <v>0.58333333333333337</v>
      </c>
      <c r="E398" s="4" t="s">
        <v>35</v>
      </c>
      <c r="F398" s="4" t="s">
        <v>45</v>
      </c>
      <c r="G398">
        <v>1</v>
      </c>
      <c r="H398" s="4" t="s">
        <v>283</v>
      </c>
      <c r="J398" s="4" t="s">
        <v>344</v>
      </c>
    </row>
    <row r="399" spans="1:10" x14ac:dyDescent="0.2">
      <c r="A399" t="s">
        <v>9</v>
      </c>
      <c r="B399" t="s">
        <v>294</v>
      </c>
      <c r="C399">
        <v>42.5</v>
      </c>
      <c r="D399" s="9">
        <v>0.58333333333333337</v>
      </c>
      <c r="E399" s="4" t="s">
        <v>14</v>
      </c>
      <c r="F399" s="4" t="s">
        <v>40</v>
      </c>
      <c r="G399">
        <v>2</v>
      </c>
      <c r="H399" s="4" t="s">
        <v>283</v>
      </c>
      <c r="J399" s="4" t="s">
        <v>344</v>
      </c>
    </row>
    <row r="400" spans="1:10" x14ac:dyDescent="0.2">
      <c r="A400" t="s">
        <v>9</v>
      </c>
      <c r="B400" t="s">
        <v>294</v>
      </c>
      <c r="C400">
        <v>42.5</v>
      </c>
      <c r="D400" s="9">
        <v>0.58333333333333337</v>
      </c>
      <c r="E400" s="4" t="s">
        <v>16</v>
      </c>
      <c r="F400" s="4" t="s">
        <v>36</v>
      </c>
      <c r="G400">
        <v>2</v>
      </c>
      <c r="H400" s="4" t="s">
        <v>283</v>
      </c>
      <c r="J400" s="4" t="s">
        <v>344</v>
      </c>
    </row>
    <row r="401" spans="1:10" x14ac:dyDescent="0.2">
      <c r="A401" t="s">
        <v>9</v>
      </c>
      <c r="B401" t="s">
        <v>294</v>
      </c>
      <c r="C401">
        <v>42.5</v>
      </c>
      <c r="D401" s="9">
        <v>0.58333333333333337</v>
      </c>
      <c r="E401" s="4" t="s">
        <v>35</v>
      </c>
      <c r="F401" s="4" t="s">
        <v>37</v>
      </c>
      <c r="G401">
        <v>2</v>
      </c>
      <c r="H401" s="4" t="s">
        <v>283</v>
      </c>
      <c r="J401" s="4" t="s">
        <v>344</v>
      </c>
    </row>
    <row r="402" spans="1:10" x14ac:dyDescent="0.2">
      <c r="A402" t="s">
        <v>12</v>
      </c>
      <c r="B402" t="s">
        <v>295</v>
      </c>
      <c r="C402">
        <v>4</v>
      </c>
      <c r="D402" s="9">
        <v>0.58333333333333337</v>
      </c>
      <c r="E402" s="4" t="s">
        <v>14</v>
      </c>
      <c r="F402" s="4" t="s">
        <v>45</v>
      </c>
      <c r="G402">
        <v>1</v>
      </c>
      <c r="H402" s="4" t="s">
        <v>283</v>
      </c>
      <c r="J402" s="4" t="s">
        <v>344</v>
      </c>
    </row>
    <row r="403" spans="1:10" x14ac:dyDescent="0.2">
      <c r="A403" t="s">
        <v>12</v>
      </c>
      <c r="B403" t="s">
        <v>295</v>
      </c>
      <c r="C403">
        <v>4</v>
      </c>
      <c r="D403" s="9">
        <v>0.58333333333333337</v>
      </c>
      <c r="E403" s="4" t="s">
        <v>16</v>
      </c>
      <c r="F403" s="4" t="s">
        <v>36</v>
      </c>
      <c r="G403">
        <v>1</v>
      </c>
      <c r="H403" s="4" t="s">
        <v>283</v>
      </c>
      <c r="J403" s="4" t="s">
        <v>344</v>
      </c>
    </row>
    <row r="404" spans="1:10" x14ac:dyDescent="0.2">
      <c r="A404" t="s">
        <v>12</v>
      </c>
      <c r="B404" t="s">
        <v>295</v>
      </c>
      <c r="C404">
        <v>4</v>
      </c>
      <c r="D404" s="9">
        <v>0.58333333333333337</v>
      </c>
      <c r="E404" s="4" t="s">
        <v>35</v>
      </c>
      <c r="F404" s="4" t="s">
        <v>45</v>
      </c>
      <c r="G404">
        <v>1</v>
      </c>
      <c r="H404" s="4" t="s">
        <v>283</v>
      </c>
      <c r="J404" s="4" t="s">
        <v>344</v>
      </c>
    </row>
    <row r="405" spans="1:10" x14ac:dyDescent="0.2">
      <c r="A405" t="s">
        <v>10</v>
      </c>
      <c r="B405" t="s">
        <v>296</v>
      </c>
      <c r="C405">
        <v>2.5</v>
      </c>
      <c r="D405" s="9">
        <v>0.58333333333333337</v>
      </c>
      <c r="E405" s="4" t="s">
        <v>14</v>
      </c>
      <c r="F405" s="4" t="s">
        <v>45</v>
      </c>
      <c r="G405">
        <v>2</v>
      </c>
      <c r="H405" s="4" t="s">
        <v>283</v>
      </c>
      <c r="J405" s="4" t="s">
        <v>344</v>
      </c>
    </row>
    <row r="406" spans="1:10" x14ac:dyDescent="0.2">
      <c r="A406" t="s">
        <v>10</v>
      </c>
      <c r="B406" t="s">
        <v>296</v>
      </c>
      <c r="C406">
        <v>2.5</v>
      </c>
      <c r="D406" s="9">
        <v>0.58333333333333337</v>
      </c>
      <c r="E406" s="4" t="s">
        <v>16</v>
      </c>
      <c r="F406" s="4" t="s">
        <v>36</v>
      </c>
      <c r="G406">
        <v>2</v>
      </c>
      <c r="H406" s="4" t="s">
        <v>283</v>
      </c>
      <c r="J406" s="4" t="s">
        <v>344</v>
      </c>
    </row>
    <row r="407" spans="1:10" x14ac:dyDescent="0.2">
      <c r="A407" t="s">
        <v>10</v>
      </c>
      <c r="B407" t="s">
        <v>296</v>
      </c>
      <c r="C407">
        <v>2.5</v>
      </c>
      <c r="D407" s="9">
        <v>0.58333333333333337</v>
      </c>
      <c r="E407" s="4" t="s">
        <v>35</v>
      </c>
      <c r="F407" s="4" t="s">
        <v>45</v>
      </c>
      <c r="G407">
        <v>2</v>
      </c>
      <c r="H407" s="4" t="s">
        <v>283</v>
      </c>
      <c r="J407" s="4" t="s">
        <v>344</v>
      </c>
    </row>
    <row r="408" spans="1:10" x14ac:dyDescent="0.2">
      <c r="A408" t="s">
        <v>9</v>
      </c>
      <c r="B408" t="s">
        <v>297</v>
      </c>
      <c r="C408">
        <v>46.5</v>
      </c>
      <c r="D408" s="9">
        <v>0.58333333333333337</v>
      </c>
      <c r="E408" s="4" t="s">
        <v>14</v>
      </c>
      <c r="F408" s="4" t="s">
        <v>37</v>
      </c>
      <c r="G408">
        <v>1</v>
      </c>
      <c r="H408" s="4" t="s">
        <v>283</v>
      </c>
      <c r="J408" s="4" t="s">
        <v>344</v>
      </c>
    </row>
    <row r="409" spans="1:10" x14ac:dyDescent="0.2">
      <c r="A409" t="s">
        <v>9</v>
      </c>
      <c r="B409" t="s">
        <v>297</v>
      </c>
      <c r="C409">
        <v>46.5</v>
      </c>
      <c r="D409" s="9">
        <v>0.58333333333333337</v>
      </c>
      <c r="E409" s="4" t="s">
        <v>16</v>
      </c>
      <c r="F409" s="4" t="s">
        <v>40</v>
      </c>
      <c r="G409">
        <v>1</v>
      </c>
      <c r="H409" s="4" t="s">
        <v>283</v>
      </c>
      <c r="J409" s="4" t="s">
        <v>344</v>
      </c>
    </row>
    <row r="410" spans="1:10" x14ac:dyDescent="0.2">
      <c r="A410" t="s">
        <v>9</v>
      </c>
      <c r="B410" t="s">
        <v>297</v>
      </c>
      <c r="C410">
        <v>46.5</v>
      </c>
      <c r="D410" s="9">
        <v>0.58333333333333337</v>
      </c>
      <c r="E410" s="4" t="s">
        <v>35</v>
      </c>
      <c r="F410" s="4" t="s">
        <v>37</v>
      </c>
      <c r="G410">
        <v>1</v>
      </c>
      <c r="H410" s="4" t="s">
        <v>283</v>
      </c>
      <c r="J410" s="4" t="s">
        <v>344</v>
      </c>
    </row>
    <row r="411" spans="1:10" x14ac:dyDescent="0.2">
      <c r="A411" t="s">
        <v>9</v>
      </c>
      <c r="B411" t="s">
        <v>298</v>
      </c>
      <c r="C411">
        <v>22</v>
      </c>
      <c r="D411" s="9">
        <v>0.58333333333333337</v>
      </c>
      <c r="E411" s="4" t="s">
        <v>14</v>
      </c>
      <c r="F411" s="4" t="s">
        <v>40</v>
      </c>
      <c r="G411">
        <v>2</v>
      </c>
      <c r="H411" s="4" t="s">
        <v>283</v>
      </c>
      <c r="J411" s="4" t="s">
        <v>344</v>
      </c>
    </row>
    <row r="412" spans="1:10" x14ac:dyDescent="0.2">
      <c r="A412" t="s">
        <v>9</v>
      </c>
      <c r="B412" t="s">
        <v>298</v>
      </c>
      <c r="C412">
        <v>22</v>
      </c>
      <c r="D412" s="9">
        <v>0.58333333333333337</v>
      </c>
      <c r="E412" s="4" t="s">
        <v>16</v>
      </c>
      <c r="F412" s="4" t="s">
        <v>36</v>
      </c>
      <c r="G412">
        <v>2</v>
      </c>
      <c r="H412" s="4" t="s">
        <v>283</v>
      </c>
      <c r="J412" s="4" t="s">
        <v>344</v>
      </c>
    </row>
    <row r="413" spans="1:10" x14ac:dyDescent="0.2">
      <c r="A413" t="s">
        <v>9</v>
      </c>
      <c r="B413" t="s">
        <v>298</v>
      </c>
      <c r="C413">
        <v>22</v>
      </c>
      <c r="D413" s="9">
        <v>0.58333333333333337</v>
      </c>
      <c r="E413" s="4" t="s">
        <v>35</v>
      </c>
      <c r="F413" s="4" t="s">
        <v>40</v>
      </c>
      <c r="G413">
        <v>2</v>
      </c>
      <c r="H413" s="4" t="s">
        <v>283</v>
      </c>
      <c r="J413" s="4" t="s">
        <v>344</v>
      </c>
    </row>
    <row r="414" spans="1:10" x14ac:dyDescent="0.2">
      <c r="A414" t="s">
        <v>9</v>
      </c>
      <c r="B414" t="s">
        <v>299</v>
      </c>
      <c r="C414">
        <v>41.5</v>
      </c>
      <c r="D414" s="9">
        <v>0.58333333333333337</v>
      </c>
      <c r="E414" s="4" t="s">
        <v>14</v>
      </c>
      <c r="F414" s="4" t="s">
        <v>36</v>
      </c>
      <c r="G414">
        <v>1</v>
      </c>
      <c r="H414" s="4" t="s">
        <v>283</v>
      </c>
      <c r="J414" s="4" t="s">
        <v>344</v>
      </c>
    </row>
    <row r="415" spans="1:10" x14ac:dyDescent="0.2">
      <c r="A415" t="s">
        <v>9</v>
      </c>
      <c r="B415" t="s">
        <v>299</v>
      </c>
      <c r="C415">
        <v>41.5</v>
      </c>
      <c r="D415" s="9">
        <v>0.58333333333333337</v>
      </c>
      <c r="E415" s="4" t="s">
        <v>16</v>
      </c>
      <c r="F415" s="4" t="s">
        <v>36</v>
      </c>
      <c r="G415">
        <v>1</v>
      </c>
      <c r="H415" s="4" t="s">
        <v>283</v>
      </c>
      <c r="J415" s="4" t="s">
        <v>344</v>
      </c>
    </row>
    <row r="416" spans="1:10" x14ac:dyDescent="0.2">
      <c r="A416" t="s">
        <v>9</v>
      </c>
      <c r="B416" t="s">
        <v>299</v>
      </c>
      <c r="C416">
        <v>41.5</v>
      </c>
      <c r="D416" s="9">
        <v>0.58333333333333337</v>
      </c>
      <c r="E416" s="4" t="s">
        <v>35</v>
      </c>
      <c r="F416" s="4" t="s">
        <v>40</v>
      </c>
      <c r="G416">
        <v>1</v>
      </c>
      <c r="H416" s="4" t="s">
        <v>283</v>
      </c>
      <c r="J416" s="4" t="s">
        <v>344</v>
      </c>
    </row>
    <row r="417" spans="1:10" x14ac:dyDescent="0.2">
      <c r="A417" t="s">
        <v>9</v>
      </c>
      <c r="B417" t="s">
        <v>300</v>
      </c>
      <c r="C417">
        <v>12</v>
      </c>
      <c r="D417" s="9">
        <v>0.58333333333333337</v>
      </c>
      <c r="E417" s="4" t="s">
        <v>14</v>
      </c>
      <c r="F417" s="4" t="s">
        <v>45</v>
      </c>
      <c r="G417">
        <v>1</v>
      </c>
      <c r="H417" s="4" t="s">
        <v>283</v>
      </c>
      <c r="J417" s="4" t="s">
        <v>344</v>
      </c>
    </row>
    <row r="418" spans="1:10" x14ac:dyDescent="0.2">
      <c r="A418" t="s">
        <v>9</v>
      </c>
      <c r="B418" t="s">
        <v>300</v>
      </c>
      <c r="C418">
        <v>12</v>
      </c>
      <c r="D418" s="9">
        <v>0.58333333333333337</v>
      </c>
      <c r="E418" s="4" t="s">
        <v>16</v>
      </c>
      <c r="F418" s="4" t="s">
        <v>36</v>
      </c>
      <c r="G418">
        <v>1</v>
      </c>
      <c r="H418" s="4" t="s">
        <v>283</v>
      </c>
      <c r="J418" s="4" t="s">
        <v>344</v>
      </c>
    </row>
    <row r="419" spans="1:10" x14ac:dyDescent="0.2">
      <c r="A419" t="s">
        <v>9</v>
      </c>
      <c r="B419" t="s">
        <v>300</v>
      </c>
      <c r="C419">
        <v>12</v>
      </c>
      <c r="D419" s="9">
        <v>0.58333333333333337</v>
      </c>
      <c r="E419" s="4" t="s">
        <v>35</v>
      </c>
      <c r="F419" s="4" t="s">
        <v>45</v>
      </c>
      <c r="G419">
        <v>1</v>
      </c>
      <c r="H419" s="4" t="s">
        <v>283</v>
      </c>
      <c r="J419" s="4" t="s">
        <v>344</v>
      </c>
    </row>
    <row r="420" spans="1:10" x14ac:dyDescent="0.2">
      <c r="A420" t="s">
        <v>9</v>
      </c>
      <c r="B420" t="s">
        <v>301</v>
      </c>
      <c r="C420">
        <v>46.5</v>
      </c>
      <c r="D420" s="9">
        <v>0.58333333333333337</v>
      </c>
      <c r="E420" s="4" t="s">
        <v>14</v>
      </c>
      <c r="F420" s="4" t="s">
        <v>40</v>
      </c>
      <c r="G420">
        <v>1</v>
      </c>
      <c r="H420" s="4" t="s">
        <v>283</v>
      </c>
      <c r="J420" s="4" t="s">
        <v>344</v>
      </c>
    </row>
    <row r="421" spans="1:10" x14ac:dyDescent="0.2">
      <c r="A421" t="s">
        <v>9</v>
      </c>
      <c r="B421" t="s">
        <v>301</v>
      </c>
      <c r="C421">
        <v>46.5</v>
      </c>
      <c r="D421" s="9">
        <v>0.58333333333333337</v>
      </c>
      <c r="E421" s="4" t="s">
        <v>16</v>
      </c>
      <c r="F421" s="4" t="s">
        <v>40</v>
      </c>
      <c r="G421">
        <v>1</v>
      </c>
      <c r="H421" s="4" t="s">
        <v>283</v>
      </c>
      <c r="J421" s="4" t="s">
        <v>344</v>
      </c>
    </row>
    <row r="422" spans="1:10" x14ac:dyDescent="0.2">
      <c r="A422" t="s">
        <v>9</v>
      </c>
      <c r="B422" t="s">
        <v>301</v>
      </c>
      <c r="C422">
        <v>46.5</v>
      </c>
      <c r="D422" s="9">
        <v>0.58333333333333337</v>
      </c>
      <c r="E422" s="4" t="s">
        <v>35</v>
      </c>
      <c r="F422" s="4" t="s">
        <v>40</v>
      </c>
      <c r="G422">
        <v>1</v>
      </c>
      <c r="H422" s="4" t="s">
        <v>283</v>
      </c>
      <c r="J422" s="4" t="s">
        <v>344</v>
      </c>
    </row>
    <row r="423" spans="1:10" x14ac:dyDescent="0.2">
      <c r="A423" t="s">
        <v>11</v>
      </c>
      <c r="B423" t="s">
        <v>302</v>
      </c>
      <c r="C423">
        <f>44.5+39.5</f>
        <v>84</v>
      </c>
      <c r="D423" s="9">
        <v>0.58333333333333337</v>
      </c>
      <c r="E423" s="4" t="s">
        <v>14</v>
      </c>
      <c r="F423" s="4" t="s">
        <v>37</v>
      </c>
      <c r="G423">
        <v>0</v>
      </c>
      <c r="H423" s="4" t="s">
        <v>283</v>
      </c>
      <c r="I423" t="s">
        <v>165</v>
      </c>
      <c r="J423" s="4" t="s">
        <v>344</v>
      </c>
    </row>
    <row r="424" spans="1:10" x14ac:dyDescent="0.2">
      <c r="A424" t="s">
        <v>11</v>
      </c>
      <c r="B424" t="s">
        <v>302</v>
      </c>
      <c r="C424">
        <v>84</v>
      </c>
      <c r="D424" s="9">
        <v>0.58333333333333337</v>
      </c>
      <c r="E424" s="4" t="s">
        <v>16</v>
      </c>
      <c r="F424" s="4" t="s">
        <v>37</v>
      </c>
      <c r="G424">
        <v>0</v>
      </c>
      <c r="H424" s="4" t="s">
        <v>283</v>
      </c>
      <c r="J424" s="4" t="s">
        <v>344</v>
      </c>
    </row>
    <row r="425" spans="1:10" x14ac:dyDescent="0.2">
      <c r="A425" t="s">
        <v>11</v>
      </c>
      <c r="B425" t="s">
        <v>302</v>
      </c>
      <c r="C425">
        <v>84</v>
      </c>
      <c r="D425" s="9">
        <v>0.58333333333333337</v>
      </c>
      <c r="E425" s="4" t="s">
        <v>35</v>
      </c>
      <c r="F425" s="4" t="s">
        <v>40</v>
      </c>
      <c r="G425">
        <v>0</v>
      </c>
      <c r="H425" s="4" t="s">
        <v>283</v>
      </c>
      <c r="J425" s="4" t="s">
        <v>344</v>
      </c>
    </row>
    <row r="426" spans="1:10" x14ac:dyDescent="0.2">
      <c r="A426" t="s">
        <v>9</v>
      </c>
      <c r="B426" t="s">
        <v>303</v>
      </c>
      <c r="C426">
        <v>26.5</v>
      </c>
      <c r="D426" s="9">
        <v>0.58333333333333337</v>
      </c>
      <c r="E426" s="4" t="s">
        <v>14</v>
      </c>
      <c r="F426" s="4" t="s">
        <v>37</v>
      </c>
      <c r="G426">
        <v>1</v>
      </c>
      <c r="H426" s="4" t="s">
        <v>283</v>
      </c>
      <c r="J426" s="4" t="s">
        <v>344</v>
      </c>
    </row>
    <row r="427" spans="1:10" x14ac:dyDescent="0.2">
      <c r="A427" t="s">
        <v>9</v>
      </c>
      <c r="B427" t="s">
        <v>303</v>
      </c>
      <c r="C427">
        <v>26.5</v>
      </c>
      <c r="D427" s="9">
        <v>0.58333333333333337</v>
      </c>
      <c r="E427" s="4" t="s">
        <v>16</v>
      </c>
      <c r="F427" s="4" t="s">
        <v>36</v>
      </c>
      <c r="G427">
        <v>1</v>
      </c>
      <c r="H427" s="4" t="s">
        <v>283</v>
      </c>
      <c r="J427" s="4" t="s">
        <v>344</v>
      </c>
    </row>
    <row r="428" spans="1:10" x14ac:dyDescent="0.2">
      <c r="A428" t="s">
        <v>9</v>
      </c>
      <c r="B428" t="s">
        <v>303</v>
      </c>
      <c r="C428">
        <v>26.5</v>
      </c>
      <c r="D428" s="9">
        <v>0.58333333333333337</v>
      </c>
      <c r="E428" s="4" t="s">
        <v>35</v>
      </c>
      <c r="F428" s="4" t="s">
        <v>36</v>
      </c>
      <c r="G428">
        <v>1</v>
      </c>
      <c r="H428" s="4" t="s">
        <v>283</v>
      </c>
      <c r="J428" s="4" t="s">
        <v>344</v>
      </c>
    </row>
    <row r="429" spans="1:10" x14ac:dyDescent="0.2">
      <c r="A429" t="s">
        <v>10</v>
      </c>
      <c r="B429" t="s">
        <v>304</v>
      </c>
      <c r="C429">
        <v>3.5</v>
      </c>
      <c r="D429" s="9">
        <v>0.58333333333333337</v>
      </c>
      <c r="E429" s="4" t="s">
        <v>14</v>
      </c>
      <c r="F429" s="4" t="s">
        <v>36</v>
      </c>
      <c r="G429">
        <v>2</v>
      </c>
      <c r="H429" s="4" t="s">
        <v>283</v>
      </c>
      <c r="J429" s="4" t="s">
        <v>344</v>
      </c>
    </row>
    <row r="430" spans="1:10" x14ac:dyDescent="0.2">
      <c r="A430" t="s">
        <v>10</v>
      </c>
      <c r="B430" t="s">
        <v>304</v>
      </c>
      <c r="C430">
        <v>3.5</v>
      </c>
      <c r="D430" s="9">
        <v>0.58333333333333337</v>
      </c>
      <c r="E430" s="4" t="s">
        <v>16</v>
      </c>
      <c r="F430" s="4" t="s">
        <v>45</v>
      </c>
      <c r="G430">
        <v>2</v>
      </c>
      <c r="H430" s="4" t="s">
        <v>283</v>
      </c>
      <c r="J430" s="4" t="s">
        <v>344</v>
      </c>
    </row>
    <row r="431" spans="1:10" x14ac:dyDescent="0.2">
      <c r="A431" t="s">
        <v>10</v>
      </c>
      <c r="B431" t="s">
        <v>304</v>
      </c>
      <c r="C431">
        <v>3.5</v>
      </c>
      <c r="D431" s="9">
        <v>0.58333333333333337</v>
      </c>
      <c r="E431" s="4" t="s">
        <v>35</v>
      </c>
      <c r="F431" s="4" t="s">
        <v>45</v>
      </c>
      <c r="G431">
        <v>2</v>
      </c>
      <c r="H431" s="4" t="s">
        <v>283</v>
      </c>
      <c r="J431" s="4" t="s">
        <v>344</v>
      </c>
    </row>
    <row r="432" spans="1:10" x14ac:dyDescent="0.2">
      <c r="A432" t="s">
        <v>9</v>
      </c>
      <c r="B432" t="s">
        <v>305</v>
      </c>
      <c r="C432">
        <v>2</v>
      </c>
      <c r="D432" s="9">
        <v>0.58333333333333337</v>
      </c>
      <c r="E432" s="4" t="s">
        <v>14</v>
      </c>
      <c r="F432" s="4" t="s">
        <v>36</v>
      </c>
      <c r="G432">
        <v>2</v>
      </c>
      <c r="H432" s="4" t="s">
        <v>283</v>
      </c>
      <c r="J432" s="4" t="s">
        <v>344</v>
      </c>
    </row>
    <row r="433" spans="1:10" x14ac:dyDescent="0.2">
      <c r="A433" t="s">
        <v>9</v>
      </c>
      <c r="B433" t="s">
        <v>305</v>
      </c>
      <c r="C433">
        <v>2</v>
      </c>
      <c r="D433" s="9">
        <v>0.58333333333333337</v>
      </c>
      <c r="E433" s="4" t="s">
        <v>16</v>
      </c>
      <c r="F433" s="4" t="s">
        <v>45</v>
      </c>
      <c r="G433">
        <v>2</v>
      </c>
      <c r="H433" s="4" t="s">
        <v>283</v>
      </c>
      <c r="J433" s="4" t="s">
        <v>344</v>
      </c>
    </row>
    <row r="434" spans="1:10" x14ac:dyDescent="0.2">
      <c r="A434" t="s">
        <v>9</v>
      </c>
      <c r="B434" t="s">
        <v>305</v>
      </c>
      <c r="C434">
        <v>2</v>
      </c>
      <c r="D434" s="9">
        <v>0.58333333333333337</v>
      </c>
      <c r="E434" s="4" t="s">
        <v>35</v>
      </c>
      <c r="F434" s="4" t="s">
        <v>45</v>
      </c>
      <c r="G434">
        <v>2</v>
      </c>
      <c r="H434" s="4" t="s">
        <v>283</v>
      </c>
      <c r="J434" s="4" t="s">
        <v>344</v>
      </c>
    </row>
    <row r="435" spans="1:10" x14ac:dyDescent="0.2">
      <c r="A435" t="s">
        <v>10</v>
      </c>
      <c r="B435" t="s">
        <v>306</v>
      </c>
      <c r="C435">
        <v>1</v>
      </c>
      <c r="D435" s="9">
        <v>0.58333333333333337</v>
      </c>
      <c r="E435" s="4" t="s">
        <v>14</v>
      </c>
      <c r="F435" s="4" t="s">
        <v>36</v>
      </c>
      <c r="G435">
        <v>2</v>
      </c>
      <c r="H435" s="4" t="s">
        <v>283</v>
      </c>
      <c r="J435" s="4" t="s">
        <v>344</v>
      </c>
    </row>
    <row r="436" spans="1:10" x14ac:dyDescent="0.2">
      <c r="A436" t="s">
        <v>10</v>
      </c>
      <c r="B436" t="s">
        <v>306</v>
      </c>
      <c r="C436">
        <v>1</v>
      </c>
      <c r="D436" s="9">
        <v>0.58333333333333337</v>
      </c>
      <c r="E436" s="4" t="s">
        <v>16</v>
      </c>
      <c r="F436" s="4" t="s">
        <v>45</v>
      </c>
      <c r="G436">
        <v>2</v>
      </c>
      <c r="H436" s="4" t="s">
        <v>283</v>
      </c>
      <c r="J436" s="4" t="s">
        <v>344</v>
      </c>
    </row>
    <row r="437" spans="1:10" x14ac:dyDescent="0.2">
      <c r="A437" t="s">
        <v>10</v>
      </c>
      <c r="B437" t="s">
        <v>306</v>
      </c>
      <c r="C437">
        <v>1</v>
      </c>
      <c r="D437" s="9">
        <v>0.58333333333333337</v>
      </c>
      <c r="E437" s="4" t="s">
        <v>35</v>
      </c>
      <c r="F437" s="4" t="s">
        <v>45</v>
      </c>
      <c r="G437">
        <v>2</v>
      </c>
      <c r="H437" s="4" t="s">
        <v>283</v>
      </c>
      <c r="J437" s="4" t="s">
        <v>344</v>
      </c>
    </row>
    <row r="438" spans="1:10" x14ac:dyDescent="0.2">
      <c r="A438" t="s">
        <v>11</v>
      </c>
      <c r="B438" t="s">
        <v>307</v>
      </c>
      <c r="C438">
        <v>54.5</v>
      </c>
      <c r="D438" s="9">
        <v>0.58333333333333337</v>
      </c>
      <c r="E438" s="4" t="s">
        <v>14</v>
      </c>
      <c r="F438" s="4" t="s">
        <v>40</v>
      </c>
      <c r="G438">
        <v>0</v>
      </c>
      <c r="H438" s="4" t="s">
        <v>283</v>
      </c>
      <c r="J438" s="4" t="s">
        <v>344</v>
      </c>
    </row>
    <row r="439" spans="1:10" x14ac:dyDescent="0.2">
      <c r="A439" t="s">
        <v>11</v>
      </c>
      <c r="B439" t="s">
        <v>307</v>
      </c>
      <c r="C439">
        <v>54.5</v>
      </c>
      <c r="D439" s="9">
        <v>0.58333333333333337</v>
      </c>
      <c r="E439" s="4" t="s">
        <v>16</v>
      </c>
      <c r="F439" s="4" t="s">
        <v>36</v>
      </c>
      <c r="G439">
        <v>0</v>
      </c>
      <c r="H439" s="4" t="s">
        <v>283</v>
      </c>
      <c r="J439" s="4" t="s">
        <v>344</v>
      </c>
    </row>
    <row r="440" spans="1:10" x14ac:dyDescent="0.2">
      <c r="A440" t="s">
        <v>11</v>
      </c>
      <c r="B440" t="s">
        <v>307</v>
      </c>
      <c r="C440">
        <v>54.5</v>
      </c>
      <c r="D440" s="9">
        <v>0.58333333333333337</v>
      </c>
      <c r="E440" s="4" t="s">
        <v>35</v>
      </c>
      <c r="F440" s="4" t="s">
        <v>40</v>
      </c>
      <c r="G440">
        <v>0</v>
      </c>
      <c r="H440" s="4" t="s">
        <v>283</v>
      </c>
      <c r="J440" s="4" t="s">
        <v>344</v>
      </c>
    </row>
    <row r="441" spans="1:10" x14ac:dyDescent="0.2">
      <c r="A441" t="s">
        <v>10</v>
      </c>
      <c r="B441" t="s">
        <v>308</v>
      </c>
      <c r="C441">
        <v>3</v>
      </c>
      <c r="D441" s="9">
        <v>0.58333333333333337</v>
      </c>
      <c r="E441" s="4" t="s">
        <v>14</v>
      </c>
      <c r="F441" s="4" t="s">
        <v>45</v>
      </c>
      <c r="G441">
        <v>1</v>
      </c>
      <c r="H441" s="4" t="s">
        <v>283</v>
      </c>
      <c r="J441" s="4" t="s">
        <v>344</v>
      </c>
    </row>
    <row r="442" spans="1:10" x14ac:dyDescent="0.2">
      <c r="A442" t="s">
        <v>10</v>
      </c>
      <c r="B442" t="s">
        <v>308</v>
      </c>
      <c r="C442">
        <v>3</v>
      </c>
      <c r="D442" s="9">
        <v>0.58333333333333337</v>
      </c>
      <c r="E442" s="4" t="s">
        <v>16</v>
      </c>
      <c r="F442" s="4" t="s">
        <v>36</v>
      </c>
      <c r="G442">
        <v>1</v>
      </c>
      <c r="H442" s="4" t="s">
        <v>283</v>
      </c>
      <c r="J442" s="4" t="s">
        <v>344</v>
      </c>
    </row>
    <row r="443" spans="1:10" x14ac:dyDescent="0.2">
      <c r="A443" t="s">
        <v>10</v>
      </c>
      <c r="B443" t="s">
        <v>308</v>
      </c>
      <c r="C443">
        <v>3</v>
      </c>
      <c r="D443" s="9">
        <v>0.58333333333333337</v>
      </c>
      <c r="E443" s="4" t="s">
        <v>35</v>
      </c>
      <c r="F443" s="4" t="s">
        <v>45</v>
      </c>
      <c r="G443">
        <v>1</v>
      </c>
      <c r="H443" s="4" t="s">
        <v>283</v>
      </c>
      <c r="J443" s="4" t="s">
        <v>344</v>
      </c>
    </row>
    <row r="444" spans="1:10" x14ac:dyDescent="0.2">
      <c r="A444" t="s">
        <v>9</v>
      </c>
      <c r="B444" t="s">
        <v>309</v>
      </c>
      <c r="C444">
        <v>55.6</v>
      </c>
      <c r="D444" s="9">
        <v>0.58333333333333337</v>
      </c>
      <c r="E444" s="4" t="s">
        <v>14</v>
      </c>
      <c r="F444" s="4" t="s">
        <v>37</v>
      </c>
      <c r="G444">
        <v>0</v>
      </c>
      <c r="H444" s="4" t="s">
        <v>283</v>
      </c>
      <c r="J444" s="4" t="s">
        <v>344</v>
      </c>
    </row>
    <row r="445" spans="1:10" x14ac:dyDescent="0.2">
      <c r="A445" t="s">
        <v>9</v>
      </c>
      <c r="B445" t="s">
        <v>309</v>
      </c>
      <c r="C445">
        <v>55.6</v>
      </c>
      <c r="D445" s="9">
        <v>0.58333333333333337</v>
      </c>
      <c r="E445" s="4" t="s">
        <v>16</v>
      </c>
      <c r="F445" s="4" t="s">
        <v>40</v>
      </c>
      <c r="G445">
        <v>0</v>
      </c>
      <c r="H445" s="4" t="s">
        <v>283</v>
      </c>
      <c r="J445" s="4" t="s">
        <v>344</v>
      </c>
    </row>
    <row r="446" spans="1:10" x14ac:dyDescent="0.2">
      <c r="A446" t="s">
        <v>9</v>
      </c>
      <c r="B446" t="s">
        <v>309</v>
      </c>
      <c r="C446">
        <v>55.6</v>
      </c>
      <c r="D446" s="9">
        <v>0.58333333333333337</v>
      </c>
      <c r="E446" s="4" t="s">
        <v>35</v>
      </c>
      <c r="F446" s="4" t="s">
        <v>37</v>
      </c>
      <c r="G446">
        <v>0</v>
      </c>
      <c r="H446" s="4" t="s">
        <v>283</v>
      </c>
      <c r="J446" s="4" t="s">
        <v>344</v>
      </c>
    </row>
    <row r="447" spans="1:10" x14ac:dyDescent="0.2">
      <c r="A447" t="s">
        <v>10</v>
      </c>
      <c r="B447" t="s">
        <v>310</v>
      </c>
      <c r="C447">
        <v>1</v>
      </c>
      <c r="D447" s="9">
        <v>0.58333333333333337</v>
      </c>
      <c r="E447" s="4" t="s">
        <v>14</v>
      </c>
      <c r="F447" s="4" t="s">
        <v>36</v>
      </c>
      <c r="G447">
        <v>1</v>
      </c>
      <c r="H447" s="4" t="s">
        <v>283</v>
      </c>
      <c r="J447" s="4" t="s">
        <v>344</v>
      </c>
    </row>
    <row r="448" spans="1:10" x14ac:dyDescent="0.2">
      <c r="A448" t="s">
        <v>10</v>
      </c>
      <c r="B448" t="s">
        <v>310</v>
      </c>
      <c r="C448">
        <v>1</v>
      </c>
      <c r="D448" s="9">
        <v>0.58333333333333337</v>
      </c>
      <c r="E448" s="4" t="s">
        <v>16</v>
      </c>
      <c r="F448" s="4" t="s">
        <v>45</v>
      </c>
      <c r="G448">
        <v>1</v>
      </c>
      <c r="H448" s="4" t="s">
        <v>283</v>
      </c>
      <c r="J448" s="4" t="s">
        <v>344</v>
      </c>
    </row>
    <row r="449" spans="1:10" x14ac:dyDescent="0.2">
      <c r="A449" t="s">
        <v>10</v>
      </c>
      <c r="B449" t="s">
        <v>310</v>
      </c>
      <c r="C449">
        <v>1</v>
      </c>
      <c r="D449" s="9">
        <v>0.58333333333333337</v>
      </c>
      <c r="E449" s="4" t="s">
        <v>35</v>
      </c>
      <c r="F449" s="4" t="s">
        <v>45</v>
      </c>
      <c r="G449">
        <v>1</v>
      </c>
      <c r="H449" s="4" t="s">
        <v>283</v>
      </c>
      <c r="J449" s="4" t="s">
        <v>344</v>
      </c>
    </row>
    <row r="450" spans="1:10" x14ac:dyDescent="0.2">
      <c r="A450" t="s">
        <v>12</v>
      </c>
      <c r="B450" t="s">
        <v>311</v>
      </c>
      <c r="C450">
        <v>1</v>
      </c>
      <c r="D450" s="9">
        <v>0.58333333333333337</v>
      </c>
      <c r="E450" s="4" t="s">
        <v>14</v>
      </c>
      <c r="F450" s="4" t="s">
        <v>36</v>
      </c>
      <c r="G450">
        <v>2</v>
      </c>
      <c r="H450" s="4" t="s">
        <v>283</v>
      </c>
      <c r="J450" s="4" t="s">
        <v>344</v>
      </c>
    </row>
    <row r="451" spans="1:10" x14ac:dyDescent="0.2">
      <c r="A451" t="s">
        <v>12</v>
      </c>
      <c r="B451" t="s">
        <v>311</v>
      </c>
      <c r="C451">
        <v>1</v>
      </c>
      <c r="D451" s="9">
        <v>0.58333333333333337</v>
      </c>
      <c r="E451" s="4" t="s">
        <v>16</v>
      </c>
      <c r="F451" s="4" t="s">
        <v>45</v>
      </c>
      <c r="G451">
        <v>2</v>
      </c>
      <c r="H451" s="4" t="s">
        <v>283</v>
      </c>
      <c r="J451" s="4" t="s">
        <v>344</v>
      </c>
    </row>
    <row r="452" spans="1:10" x14ac:dyDescent="0.2">
      <c r="A452" t="s">
        <v>12</v>
      </c>
      <c r="B452" t="s">
        <v>311</v>
      </c>
      <c r="C452">
        <v>1</v>
      </c>
      <c r="D452" s="9">
        <v>0.58333333333333337</v>
      </c>
      <c r="E452" s="4" t="s">
        <v>35</v>
      </c>
      <c r="F452" s="4" t="s">
        <v>45</v>
      </c>
      <c r="G452">
        <v>2</v>
      </c>
      <c r="H452" s="4" t="s">
        <v>283</v>
      </c>
      <c r="J452" s="4" t="s">
        <v>344</v>
      </c>
    </row>
    <row r="453" spans="1:10" x14ac:dyDescent="0.2">
      <c r="A453" t="s">
        <v>12</v>
      </c>
      <c r="B453" t="s">
        <v>312</v>
      </c>
      <c r="C453">
        <v>2</v>
      </c>
      <c r="D453" s="9">
        <v>0.58333333333333337</v>
      </c>
      <c r="E453" s="4" t="s">
        <v>14</v>
      </c>
      <c r="F453" s="4" t="s">
        <v>36</v>
      </c>
      <c r="G453">
        <v>2</v>
      </c>
      <c r="H453" s="4" t="s">
        <v>283</v>
      </c>
      <c r="J453" s="4" t="s">
        <v>344</v>
      </c>
    </row>
    <row r="454" spans="1:10" x14ac:dyDescent="0.2">
      <c r="A454" t="s">
        <v>313</v>
      </c>
      <c r="B454" t="s">
        <v>312</v>
      </c>
      <c r="C454">
        <v>2</v>
      </c>
      <c r="D454" s="9">
        <v>0.58333333333333337</v>
      </c>
      <c r="E454" s="4" t="s">
        <v>16</v>
      </c>
      <c r="F454" s="4" t="s">
        <v>45</v>
      </c>
      <c r="G454">
        <v>2</v>
      </c>
      <c r="H454" s="4" t="s">
        <v>283</v>
      </c>
      <c r="J454" s="4" t="s">
        <v>344</v>
      </c>
    </row>
    <row r="455" spans="1:10" x14ac:dyDescent="0.2">
      <c r="A455" t="s">
        <v>12</v>
      </c>
      <c r="B455" t="s">
        <v>312</v>
      </c>
      <c r="C455">
        <v>2</v>
      </c>
      <c r="D455" s="9">
        <v>0.58333333333333337</v>
      </c>
      <c r="E455" s="4" t="s">
        <v>35</v>
      </c>
      <c r="F455" s="4" t="s">
        <v>45</v>
      </c>
      <c r="G455">
        <v>2</v>
      </c>
      <c r="H455" s="4" t="s">
        <v>283</v>
      </c>
      <c r="J455" s="4" t="s">
        <v>344</v>
      </c>
    </row>
    <row r="456" spans="1:10" x14ac:dyDescent="0.2">
      <c r="A456" t="s">
        <v>9</v>
      </c>
      <c r="B456" t="s">
        <v>314</v>
      </c>
      <c r="C456">
        <v>3</v>
      </c>
      <c r="D456" s="9">
        <v>0.58333333333333337</v>
      </c>
      <c r="E456" s="4" t="s">
        <v>14</v>
      </c>
      <c r="F456" s="4" t="s">
        <v>36</v>
      </c>
      <c r="G456">
        <v>2</v>
      </c>
      <c r="H456" s="4" t="s">
        <v>283</v>
      </c>
      <c r="J456" s="4" t="s">
        <v>344</v>
      </c>
    </row>
    <row r="457" spans="1:10" x14ac:dyDescent="0.2">
      <c r="A457" t="s">
        <v>9</v>
      </c>
      <c r="B457" t="s">
        <v>314</v>
      </c>
      <c r="C457">
        <v>3</v>
      </c>
      <c r="D457" s="9">
        <v>0.58333333333333337</v>
      </c>
      <c r="E457" s="4" t="s">
        <v>16</v>
      </c>
      <c r="F457" s="4" t="s">
        <v>36</v>
      </c>
      <c r="G457">
        <v>2</v>
      </c>
      <c r="H457" s="4" t="s">
        <v>283</v>
      </c>
      <c r="J457" s="4" t="s">
        <v>344</v>
      </c>
    </row>
    <row r="458" spans="1:10" x14ac:dyDescent="0.2">
      <c r="A458" t="s">
        <v>9</v>
      </c>
      <c r="B458" t="s">
        <v>314</v>
      </c>
      <c r="C458">
        <v>3</v>
      </c>
      <c r="D458" s="9">
        <v>0.58333333333333337</v>
      </c>
      <c r="E458" s="4" t="s">
        <v>35</v>
      </c>
      <c r="F458" s="4" t="s">
        <v>45</v>
      </c>
      <c r="G458">
        <v>2</v>
      </c>
      <c r="H458" s="4" t="s">
        <v>283</v>
      </c>
      <c r="J458" s="4" t="s">
        <v>344</v>
      </c>
    </row>
    <row r="459" spans="1:10" x14ac:dyDescent="0.2">
      <c r="A459" t="s">
        <v>9</v>
      </c>
      <c r="B459" t="s">
        <v>315</v>
      </c>
      <c r="C459">
        <v>3</v>
      </c>
      <c r="D459" s="9">
        <v>0.58333333333333337</v>
      </c>
      <c r="E459" s="4" t="s">
        <v>14</v>
      </c>
      <c r="F459" s="4" t="s">
        <v>36</v>
      </c>
      <c r="G459">
        <v>2</v>
      </c>
      <c r="H459" s="4" t="s">
        <v>283</v>
      </c>
      <c r="J459" s="4" t="s">
        <v>344</v>
      </c>
    </row>
    <row r="460" spans="1:10" x14ac:dyDescent="0.2">
      <c r="A460" t="s">
        <v>9</v>
      </c>
      <c r="B460" t="s">
        <v>315</v>
      </c>
      <c r="C460">
        <v>3</v>
      </c>
      <c r="D460" s="9">
        <v>0.58333333333333337</v>
      </c>
      <c r="E460" s="4" t="s">
        <v>16</v>
      </c>
      <c r="F460" s="4" t="s">
        <v>36</v>
      </c>
      <c r="G460">
        <v>2</v>
      </c>
      <c r="H460" s="4" t="s">
        <v>283</v>
      </c>
      <c r="J460" s="4" t="s">
        <v>344</v>
      </c>
    </row>
    <row r="461" spans="1:10" x14ac:dyDescent="0.2">
      <c r="A461" t="s">
        <v>9</v>
      </c>
      <c r="B461" t="s">
        <v>315</v>
      </c>
      <c r="C461">
        <v>3</v>
      </c>
      <c r="D461" s="9">
        <v>0.58333333333333337</v>
      </c>
      <c r="E461" s="4" t="s">
        <v>35</v>
      </c>
      <c r="F461" s="4" t="s">
        <v>45</v>
      </c>
      <c r="G461">
        <v>2</v>
      </c>
      <c r="H461" s="4" t="s">
        <v>283</v>
      </c>
      <c r="J461" s="4" t="s">
        <v>344</v>
      </c>
    </row>
    <row r="462" spans="1:10" x14ac:dyDescent="0.2">
      <c r="A462" t="s">
        <v>9</v>
      </c>
      <c r="B462" t="s">
        <v>316</v>
      </c>
      <c r="C462">
        <v>3</v>
      </c>
      <c r="D462" s="9">
        <v>0.58333333333333337</v>
      </c>
      <c r="E462" s="4" t="s">
        <v>14</v>
      </c>
      <c r="F462" s="4" t="s">
        <v>36</v>
      </c>
      <c r="G462">
        <v>2</v>
      </c>
      <c r="H462" s="4" t="s">
        <v>283</v>
      </c>
      <c r="J462" s="4" t="s">
        <v>344</v>
      </c>
    </row>
    <row r="463" spans="1:10" x14ac:dyDescent="0.2">
      <c r="A463" t="s">
        <v>9</v>
      </c>
      <c r="B463" t="s">
        <v>316</v>
      </c>
      <c r="C463">
        <v>3</v>
      </c>
      <c r="D463" s="9">
        <v>0.58333333333333337</v>
      </c>
      <c r="E463" s="4" t="s">
        <v>16</v>
      </c>
      <c r="F463" s="4" t="s">
        <v>45</v>
      </c>
      <c r="G463">
        <v>2</v>
      </c>
      <c r="H463" s="4" t="s">
        <v>283</v>
      </c>
      <c r="J463" s="4" t="s">
        <v>344</v>
      </c>
    </row>
    <row r="464" spans="1:10" x14ac:dyDescent="0.2">
      <c r="A464" t="s">
        <v>9</v>
      </c>
      <c r="B464" t="s">
        <v>316</v>
      </c>
      <c r="C464">
        <v>3</v>
      </c>
      <c r="D464" s="9">
        <v>0.58333333333333337</v>
      </c>
      <c r="E464" s="4" t="s">
        <v>35</v>
      </c>
      <c r="F464" s="4" t="s">
        <v>45</v>
      </c>
      <c r="G464">
        <v>2</v>
      </c>
      <c r="H464" s="4" t="s">
        <v>283</v>
      </c>
      <c r="J464" s="4" t="s">
        <v>344</v>
      </c>
    </row>
    <row r="465" spans="1:10" x14ac:dyDescent="0.2">
      <c r="A465" t="s">
        <v>25</v>
      </c>
      <c r="B465" t="s">
        <v>317</v>
      </c>
      <c r="C465">
        <v>1</v>
      </c>
      <c r="D465" s="9">
        <v>0.58333333333333337</v>
      </c>
      <c r="E465" s="4" t="s">
        <v>14</v>
      </c>
      <c r="F465" s="4" t="s">
        <v>45</v>
      </c>
      <c r="G465">
        <v>2</v>
      </c>
      <c r="H465" s="4" t="s">
        <v>283</v>
      </c>
      <c r="J465" s="4" t="s">
        <v>344</v>
      </c>
    </row>
    <row r="466" spans="1:10" x14ac:dyDescent="0.2">
      <c r="A466" t="s">
        <v>25</v>
      </c>
      <c r="B466" t="s">
        <v>317</v>
      </c>
      <c r="C466">
        <v>1</v>
      </c>
      <c r="D466" s="9">
        <v>0.58333333333333337</v>
      </c>
      <c r="E466" s="4" t="s">
        <v>16</v>
      </c>
      <c r="F466" s="4" t="s">
        <v>36</v>
      </c>
      <c r="G466">
        <v>2</v>
      </c>
      <c r="H466" s="4" t="s">
        <v>283</v>
      </c>
      <c r="J466" s="4" t="s">
        <v>344</v>
      </c>
    </row>
    <row r="467" spans="1:10" x14ac:dyDescent="0.2">
      <c r="A467" t="s">
        <v>25</v>
      </c>
      <c r="B467" t="s">
        <v>317</v>
      </c>
      <c r="C467">
        <v>1</v>
      </c>
      <c r="D467" s="9">
        <v>0.58333333333333337</v>
      </c>
      <c r="E467" s="4" t="s">
        <v>35</v>
      </c>
      <c r="F467" s="4" t="s">
        <v>45</v>
      </c>
      <c r="G467">
        <v>2</v>
      </c>
      <c r="H467" s="4" t="s">
        <v>283</v>
      </c>
      <c r="J467" s="4" t="s">
        <v>344</v>
      </c>
    </row>
    <row r="468" spans="1:10" x14ac:dyDescent="0.2">
      <c r="A468" t="s">
        <v>11</v>
      </c>
      <c r="B468" t="s">
        <v>318</v>
      </c>
      <c r="C468">
        <v>41</v>
      </c>
      <c r="D468" s="9">
        <v>0.58333333333333337</v>
      </c>
      <c r="E468" s="4" t="s">
        <v>14</v>
      </c>
      <c r="F468" s="4" t="s">
        <v>37</v>
      </c>
      <c r="G468">
        <v>1</v>
      </c>
      <c r="H468" s="4" t="s">
        <v>283</v>
      </c>
      <c r="J468" s="4" t="s">
        <v>344</v>
      </c>
    </row>
    <row r="469" spans="1:10" x14ac:dyDescent="0.2">
      <c r="A469" t="s">
        <v>11</v>
      </c>
      <c r="B469" t="s">
        <v>318</v>
      </c>
      <c r="C469">
        <v>41</v>
      </c>
      <c r="D469" s="9">
        <v>0.58333333333333337</v>
      </c>
      <c r="E469" s="4" t="s">
        <v>16</v>
      </c>
      <c r="F469" s="4" t="s">
        <v>36</v>
      </c>
      <c r="G469">
        <v>1</v>
      </c>
      <c r="H469" s="4" t="s">
        <v>283</v>
      </c>
      <c r="J469" s="4" t="s">
        <v>344</v>
      </c>
    </row>
    <row r="470" spans="1:10" x14ac:dyDescent="0.2">
      <c r="A470" t="s">
        <v>11</v>
      </c>
      <c r="B470" t="s">
        <v>318</v>
      </c>
      <c r="C470">
        <v>41</v>
      </c>
      <c r="D470" s="9">
        <v>0.58333333333333337</v>
      </c>
      <c r="E470" s="4" t="s">
        <v>35</v>
      </c>
      <c r="F470" s="4" t="s">
        <v>37</v>
      </c>
      <c r="G470">
        <v>1</v>
      </c>
      <c r="H470" s="4" t="s">
        <v>283</v>
      </c>
      <c r="J470" s="4" t="s">
        <v>344</v>
      </c>
    </row>
    <row r="471" spans="1:10" x14ac:dyDescent="0.2">
      <c r="A471" t="s">
        <v>9</v>
      </c>
      <c r="B471" t="s">
        <v>319</v>
      </c>
      <c r="C471">
        <v>3</v>
      </c>
      <c r="D471" s="9">
        <v>0.58333333333333337</v>
      </c>
      <c r="E471" s="4" t="s">
        <v>14</v>
      </c>
      <c r="F471" s="4" t="s">
        <v>36</v>
      </c>
      <c r="G471">
        <v>1</v>
      </c>
      <c r="H471" s="4" t="s">
        <v>283</v>
      </c>
      <c r="J471" s="4" t="s">
        <v>344</v>
      </c>
    </row>
    <row r="472" spans="1:10" x14ac:dyDescent="0.2">
      <c r="A472" t="s">
        <v>9</v>
      </c>
      <c r="B472" t="s">
        <v>319</v>
      </c>
      <c r="C472">
        <v>3</v>
      </c>
      <c r="D472" s="9">
        <v>0.58333333333333337</v>
      </c>
      <c r="E472" s="4" t="s">
        <v>16</v>
      </c>
      <c r="F472" s="4" t="s">
        <v>36</v>
      </c>
      <c r="G472">
        <v>1</v>
      </c>
      <c r="H472" s="4" t="s">
        <v>283</v>
      </c>
      <c r="J472" s="4" t="s">
        <v>344</v>
      </c>
    </row>
    <row r="473" spans="1:10" x14ac:dyDescent="0.2">
      <c r="A473" t="s">
        <v>9</v>
      </c>
      <c r="B473" t="s">
        <v>319</v>
      </c>
      <c r="C473">
        <v>3</v>
      </c>
      <c r="D473" s="9">
        <v>0.58333333333333337</v>
      </c>
      <c r="E473" s="4" t="s">
        <v>35</v>
      </c>
      <c r="F473" s="4" t="s">
        <v>45</v>
      </c>
      <c r="G473">
        <v>1</v>
      </c>
      <c r="H473" s="4" t="s">
        <v>283</v>
      </c>
      <c r="J473" s="4" t="s">
        <v>344</v>
      </c>
    </row>
    <row r="474" spans="1:10" x14ac:dyDescent="0.2">
      <c r="A474" t="s">
        <v>9</v>
      </c>
      <c r="B474" t="s">
        <v>320</v>
      </c>
      <c r="C474">
        <v>3</v>
      </c>
      <c r="D474" s="9">
        <v>0.58333333333333337</v>
      </c>
      <c r="E474" s="4" t="s">
        <v>14</v>
      </c>
      <c r="F474" s="4" t="s">
        <v>36</v>
      </c>
      <c r="G474">
        <v>2</v>
      </c>
      <c r="H474" s="4" t="s">
        <v>283</v>
      </c>
      <c r="J474" s="4" t="s">
        <v>344</v>
      </c>
    </row>
    <row r="475" spans="1:10" x14ac:dyDescent="0.2">
      <c r="A475" t="s">
        <v>9</v>
      </c>
      <c r="B475" t="s">
        <v>320</v>
      </c>
      <c r="C475">
        <v>3</v>
      </c>
      <c r="D475" s="9">
        <v>0.58333333333333337</v>
      </c>
      <c r="E475" s="4" t="s">
        <v>16</v>
      </c>
      <c r="F475" s="4" t="s">
        <v>36</v>
      </c>
      <c r="G475">
        <v>2</v>
      </c>
      <c r="H475" s="4" t="s">
        <v>283</v>
      </c>
      <c r="J475" s="4" t="s">
        <v>344</v>
      </c>
    </row>
    <row r="476" spans="1:10" x14ac:dyDescent="0.2">
      <c r="A476" t="s">
        <v>9</v>
      </c>
      <c r="B476" t="s">
        <v>320</v>
      </c>
      <c r="C476">
        <v>3</v>
      </c>
      <c r="D476" s="9">
        <v>0.58333333333333337</v>
      </c>
      <c r="E476" s="4" t="s">
        <v>35</v>
      </c>
      <c r="F476" s="4" t="s">
        <v>36</v>
      </c>
      <c r="G476">
        <v>2</v>
      </c>
      <c r="H476" s="4" t="s">
        <v>283</v>
      </c>
      <c r="J476" s="4" t="s">
        <v>344</v>
      </c>
    </row>
    <row r="477" spans="1:10" x14ac:dyDescent="0.2">
      <c r="A477" t="s">
        <v>9</v>
      </c>
      <c r="B477" t="s">
        <v>321</v>
      </c>
      <c r="C477">
        <v>14</v>
      </c>
      <c r="D477" s="9">
        <v>0.58333333333333337</v>
      </c>
      <c r="E477" s="4" t="s">
        <v>14</v>
      </c>
      <c r="F477" s="4" t="s">
        <v>36</v>
      </c>
      <c r="G477">
        <v>1</v>
      </c>
      <c r="H477" s="4" t="s">
        <v>283</v>
      </c>
      <c r="J477" s="4" t="s">
        <v>344</v>
      </c>
    </row>
    <row r="478" spans="1:10" x14ac:dyDescent="0.2">
      <c r="A478" t="s">
        <v>9</v>
      </c>
      <c r="B478" t="s">
        <v>321</v>
      </c>
      <c r="C478">
        <v>14</v>
      </c>
      <c r="D478" s="9">
        <v>0.58333333333333337</v>
      </c>
      <c r="E478" s="4" t="s">
        <v>16</v>
      </c>
      <c r="F478" s="4" t="s">
        <v>45</v>
      </c>
      <c r="G478">
        <v>1</v>
      </c>
      <c r="H478" s="4" t="s">
        <v>283</v>
      </c>
      <c r="J478" s="4" t="s">
        <v>344</v>
      </c>
    </row>
    <row r="479" spans="1:10" x14ac:dyDescent="0.2">
      <c r="A479" t="s">
        <v>9</v>
      </c>
      <c r="B479" t="s">
        <v>321</v>
      </c>
      <c r="C479">
        <v>14</v>
      </c>
      <c r="D479" s="9">
        <v>0.58333333333333337</v>
      </c>
      <c r="E479" s="4" t="s">
        <v>35</v>
      </c>
      <c r="F479" s="4" t="s">
        <v>45</v>
      </c>
      <c r="G479">
        <v>1</v>
      </c>
      <c r="H479" s="4" t="s">
        <v>283</v>
      </c>
      <c r="J479" s="4" t="s">
        <v>344</v>
      </c>
    </row>
    <row r="480" spans="1:10" x14ac:dyDescent="0.2">
      <c r="A480" t="s">
        <v>10</v>
      </c>
      <c r="B480" t="s">
        <v>322</v>
      </c>
      <c r="C480">
        <v>2</v>
      </c>
      <c r="D480" s="9">
        <v>0.58333333333333337</v>
      </c>
      <c r="E480" s="4" t="s">
        <v>14</v>
      </c>
      <c r="F480" s="4" t="s">
        <v>36</v>
      </c>
      <c r="G480">
        <v>1</v>
      </c>
      <c r="H480" s="4" t="s">
        <v>283</v>
      </c>
      <c r="J480" s="4" t="s">
        <v>344</v>
      </c>
    </row>
    <row r="481" spans="1:10" x14ac:dyDescent="0.2">
      <c r="A481" t="s">
        <v>10</v>
      </c>
      <c r="B481" t="s">
        <v>322</v>
      </c>
      <c r="C481">
        <v>2</v>
      </c>
      <c r="D481" s="9">
        <v>0.58333333333333337</v>
      </c>
      <c r="E481" s="4" t="s">
        <v>16</v>
      </c>
      <c r="F481" s="4" t="s">
        <v>36</v>
      </c>
      <c r="G481">
        <v>1</v>
      </c>
      <c r="H481" s="4" t="s">
        <v>283</v>
      </c>
      <c r="J481" s="4" t="s">
        <v>344</v>
      </c>
    </row>
    <row r="482" spans="1:10" x14ac:dyDescent="0.2">
      <c r="A482" t="s">
        <v>10</v>
      </c>
      <c r="B482" t="s">
        <v>322</v>
      </c>
      <c r="C482">
        <v>2</v>
      </c>
      <c r="D482" s="9">
        <v>0.58333333333333337</v>
      </c>
      <c r="E482" s="4" t="s">
        <v>35</v>
      </c>
      <c r="F482" s="4" t="s">
        <v>45</v>
      </c>
      <c r="G482">
        <v>1</v>
      </c>
      <c r="H482" s="4" t="s">
        <v>283</v>
      </c>
      <c r="J482" s="4" t="s">
        <v>344</v>
      </c>
    </row>
    <row r="483" spans="1:10" x14ac:dyDescent="0.2">
      <c r="A483" t="s">
        <v>33</v>
      </c>
      <c r="B483" t="s">
        <v>323</v>
      </c>
      <c r="C483">
        <v>43</v>
      </c>
      <c r="D483" s="9">
        <v>0.60138888888888886</v>
      </c>
      <c r="E483" s="4" t="s">
        <v>14</v>
      </c>
      <c r="F483" s="4" t="s">
        <v>37</v>
      </c>
      <c r="G483">
        <v>0</v>
      </c>
      <c r="H483" s="4" t="s">
        <v>324</v>
      </c>
      <c r="J483" s="4" t="s">
        <v>344</v>
      </c>
    </row>
    <row r="484" spans="1:10" x14ac:dyDescent="0.2">
      <c r="A484" t="s">
        <v>33</v>
      </c>
      <c r="B484" t="s">
        <v>323</v>
      </c>
      <c r="C484">
        <v>43</v>
      </c>
      <c r="D484" s="9">
        <v>0.60138888888888886</v>
      </c>
      <c r="E484" s="4" t="s">
        <v>16</v>
      </c>
      <c r="F484" s="4" t="s">
        <v>36</v>
      </c>
      <c r="G484">
        <v>0</v>
      </c>
      <c r="H484" s="4" t="s">
        <v>324</v>
      </c>
      <c r="J484" s="4" t="s">
        <v>344</v>
      </c>
    </row>
    <row r="485" spans="1:10" x14ac:dyDescent="0.2">
      <c r="A485" t="s">
        <v>33</v>
      </c>
      <c r="B485" t="s">
        <v>325</v>
      </c>
      <c r="C485">
        <v>55.5</v>
      </c>
      <c r="D485" s="9">
        <v>0.60555555555555551</v>
      </c>
      <c r="E485" s="4" t="s">
        <v>14</v>
      </c>
      <c r="F485" s="4" t="s">
        <v>37</v>
      </c>
      <c r="G485">
        <v>2</v>
      </c>
      <c r="H485" s="4" t="s">
        <v>324</v>
      </c>
      <c r="I485" t="s">
        <v>326</v>
      </c>
      <c r="J485" s="4" t="s">
        <v>344</v>
      </c>
    </row>
    <row r="486" spans="1:10" x14ac:dyDescent="0.2">
      <c r="A486" t="s">
        <v>33</v>
      </c>
      <c r="B486" t="s">
        <v>325</v>
      </c>
      <c r="C486">
        <v>55.5</v>
      </c>
      <c r="D486" s="9">
        <v>0.60555555555555551</v>
      </c>
      <c r="E486" s="4" t="s">
        <v>16</v>
      </c>
      <c r="F486" s="4" t="s">
        <v>36</v>
      </c>
      <c r="G486">
        <v>2</v>
      </c>
      <c r="H486" s="4" t="s">
        <v>324</v>
      </c>
      <c r="J486" s="4" t="s">
        <v>344</v>
      </c>
    </row>
    <row r="487" spans="1:10" x14ac:dyDescent="0.2">
      <c r="A487" t="s">
        <v>75</v>
      </c>
      <c r="B487" t="s">
        <v>327</v>
      </c>
      <c r="C487">
        <v>2.5</v>
      </c>
      <c r="D487" s="9">
        <v>0.61597222222222225</v>
      </c>
      <c r="E487" s="4" t="s">
        <v>14</v>
      </c>
      <c r="F487" s="4" t="s">
        <v>36</v>
      </c>
      <c r="G487">
        <v>1</v>
      </c>
      <c r="H487" s="4" t="s">
        <v>324</v>
      </c>
      <c r="J487" s="4" t="s">
        <v>344</v>
      </c>
    </row>
    <row r="488" spans="1:10" x14ac:dyDescent="0.2">
      <c r="A488" t="s">
        <v>75</v>
      </c>
      <c r="B488" t="s">
        <v>328</v>
      </c>
      <c r="C488">
        <v>2.5</v>
      </c>
      <c r="D488" s="9">
        <v>0.61805555555555558</v>
      </c>
      <c r="E488" s="4" t="s">
        <v>14</v>
      </c>
      <c r="F488" s="4" t="s">
        <v>36</v>
      </c>
      <c r="G488">
        <v>1</v>
      </c>
      <c r="H488" s="4" t="s">
        <v>324</v>
      </c>
      <c r="J488" s="4" t="s">
        <v>344</v>
      </c>
    </row>
    <row r="489" spans="1:10" x14ac:dyDescent="0.2">
      <c r="A489" t="s">
        <v>75</v>
      </c>
      <c r="B489" t="s">
        <v>329</v>
      </c>
      <c r="C489">
        <v>2.5</v>
      </c>
      <c r="D489" s="9">
        <v>0.61875000000000002</v>
      </c>
      <c r="E489" s="4" t="s">
        <v>14</v>
      </c>
      <c r="F489" s="4" t="s">
        <v>36</v>
      </c>
      <c r="G489">
        <v>2</v>
      </c>
      <c r="H489" s="4" t="s">
        <v>324</v>
      </c>
      <c r="J489" s="4" t="s">
        <v>344</v>
      </c>
    </row>
    <row r="490" spans="1:10" x14ac:dyDescent="0.2">
      <c r="A490" t="s">
        <v>33</v>
      </c>
      <c r="B490" t="s">
        <v>330</v>
      </c>
      <c r="C490">
        <v>44.3</v>
      </c>
      <c r="D490" s="9">
        <v>0.61944444444444446</v>
      </c>
      <c r="E490" s="4" t="s">
        <v>14</v>
      </c>
      <c r="F490" s="4" t="s">
        <v>37</v>
      </c>
      <c r="G490">
        <v>2</v>
      </c>
      <c r="H490" s="4" t="s">
        <v>324</v>
      </c>
      <c r="I490" t="s">
        <v>148</v>
      </c>
      <c r="J490" s="4" t="s">
        <v>344</v>
      </c>
    </row>
    <row r="491" spans="1:10" x14ac:dyDescent="0.2">
      <c r="A491" t="s">
        <v>33</v>
      </c>
      <c r="B491" t="s">
        <v>330</v>
      </c>
      <c r="C491">
        <v>44.3</v>
      </c>
      <c r="D491" s="9">
        <v>0.61944444444444446</v>
      </c>
      <c r="E491" s="4" t="s">
        <v>16</v>
      </c>
      <c r="F491" s="4" t="s">
        <v>40</v>
      </c>
      <c r="G491">
        <v>2</v>
      </c>
      <c r="H491" s="4" t="s">
        <v>324</v>
      </c>
      <c r="J491" s="4" t="s">
        <v>344</v>
      </c>
    </row>
    <row r="492" spans="1:10" x14ac:dyDescent="0.2">
      <c r="A492" t="s">
        <v>33</v>
      </c>
      <c r="B492" t="s">
        <v>331</v>
      </c>
      <c r="C492">
        <v>23.3</v>
      </c>
      <c r="D492" s="9">
        <v>0.625</v>
      </c>
      <c r="E492" s="4" t="s">
        <v>14</v>
      </c>
      <c r="F492" s="4" t="s">
        <v>37</v>
      </c>
      <c r="G492">
        <v>2</v>
      </c>
      <c r="H492" s="4" t="s">
        <v>324</v>
      </c>
      <c r="J492" s="4" t="s">
        <v>344</v>
      </c>
    </row>
    <row r="493" spans="1:10" x14ac:dyDescent="0.2">
      <c r="A493" t="s">
        <v>33</v>
      </c>
      <c r="B493" t="s">
        <v>331</v>
      </c>
      <c r="C493">
        <v>23.3</v>
      </c>
      <c r="D493" s="9">
        <v>0.625</v>
      </c>
      <c r="E493" s="4" t="s">
        <v>16</v>
      </c>
      <c r="F493" s="4" t="s">
        <v>36</v>
      </c>
      <c r="G493">
        <v>2</v>
      </c>
      <c r="H493" s="4" t="s">
        <v>324</v>
      </c>
      <c r="J493" s="4" t="s">
        <v>344</v>
      </c>
    </row>
    <row r="494" spans="1:10" x14ac:dyDescent="0.2">
      <c r="A494" t="s">
        <v>84</v>
      </c>
      <c r="B494" t="s">
        <v>332</v>
      </c>
      <c r="C494">
        <v>26.2</v>
      </c>
      <c r="D494" s="9">
        <v>0.62777777777777777</v>
      </c>
      <c r="E494" s="4" t="s">
        <v>14</v>
      </c>
      <c r="F494" s="4" t="s">
        <v>40</v>
      </c>
      <c r="G494">
        <v>0</v>
      </c>
      <c r="H494" s="4" t="s">
        <v>324</v>
      </c>
      <c r="J494" s="4" t="s">
        <v>344</v>
      </c>
    </row>
    <row r="495" spans="1:10" x14ac:dyDescent="0.2">
      <c r="A495" t="s">
        <v>84</v>
      </c>
      <c r="B495" t="s">
        <v>332</v>
      </c>
      <c r="C495">
        <v>26.2</v>
      </c>
      <c r="D495" s="9">
        <v>0.62777777777777777</v>
      </c>
      <c r="E495" s="4" t="s">
        <v>16</v>
      </c>
      <c r="F495" s="4" t="s">
        <v>36</v>
      </c>
      <c r="G495">
        <v>0</v>
      </c>
      <c r="H495" s="4" t="s">
        <v>324</v>
      </c>
      <c r="J495" s="4" t="s">
        <v>344</v>
      </c>
    </row>
    <row r="496" spans="1:10" x14ac:dyDescent="0.2">
      <c r="A496" t="s">
        <v>25</v>
      </c>
      <c r="B496" t="s">
        <v>333</v>
      </c>
      <c r="C496">
        <v>2.5</v>
      </c>
      <c r="D496" s="9">
        <v>0.65625</v>
      </c>
      <c r="E496" s="4" t="s">
        <v>14</v>
      </c>
      <c r="F496" s="4" t="s">
        <v>36</v>
      </c>
      <c r="G496">
        <v>2</v>
      </c>
      <c r="H496" s="4" t="s">
        <v>324</v>
      </c>
      <c r="J496" s="4" t="s">
        <v>344</v>
      </c>
    </row>
    <row r="497" spans="1:10" x14ac:dyDescent="0.2">
      <c r="A497" t="s">
        <v>75</v>
      </c>
      <c r="B497" t="s">
        <v>334</v>
      </c>
      <c r="C497">
        <v>2.5</v>
      </c>
      <c r="D497" s="9">
        <v>0.63194444444444442</v>
      </c>
      <c r="E497" s="4" t="s">
        <v>14</v>
      </c>
      <c r="F497" s="4" t="s">
        <v>45</v>
      </c>
      <c r="G497">
        <v>2</v>
      </c>
      <c r="H497" s="4" t="s">
        <v>324</v>
      </c>
      <c r="J497" s="4" t="s">
        <v>344</v>
      </c>
    </row>
    <row r="498" spans="1:10" x14ac:dyDescent="0.2">
      <c r="A498" t="s">
        <v>75</v>
      </c>
      <c r="B498" t="s">
        <v>334</v>
      </c>
      <c r="C498">
        <v>2.5</v>
      </c>
      <c r="D498" s="9">
        <v>0.63194444444444442</v>
      </c>
      <c r="E498" s="4" t="s">
        <v>16</v>
      </c>
      <c r="F498" s="4" t="s">
        <v>36</v>
      </c>
      <c r="G498">
        <v>2</v>
      </c>
      <c r="H498" s="4" t="s">
        <v>324</v>
      </c>
      <c r="J498" s="4" t="s">
        <v>344</v>
      </c>
    </row>
    <row r="499" spans="1:10" x14ac:dyDescent="0.2">
      <c r="A499" t="s">
        <v>25</v>
      </c>
      <c r="B499" t="s">
        <v>335</v>
      </c>
      <c r="C499">
        <v>2.5</v>
      </c>
      <c r="D499" s="9">
        <v>0.63680555555555551</v>
      </c>
      <c r="E499" s="4" t="s">
        <v>14</v>
      </c>
      <c r="F499" s="4" t="s">
        <v>36</v>
      </c>
      <c r="G499">
        <v>2</v>
      </c>
      <c r="H499" s="4" t="s">
        <v>324</v>
      </c>
      <c r="J499" s="4" t="s">
        <v>344</v>
      </c>
    </row>
    <row r="500" spans="1:10" x14ac:dyDescent="0.2">
      <c r="A500" t="s">
        <v>33</v>
      </c>
      <c r="B500" t="s">
        <v>336</v>
      </c>
      <c r="C500">
        <v>23.2</v>
      </c>
      <c r="D500" s="9">
        <v>0.63888888888888895</v>
      </c>
      <c r="E500" s="4" t="s">
        <v>14</v>
      </c>
      <c r="F500" s="4" t="s">
        <v>36</v>
      </c>
      <c r="G500">
        <v>0</v>
      </c>
      <c r="H500" s="4" t="s">
        <v>324</v>
      </c>
      <c r="J500" s="4" t="s">
        <v>344</v>
      </c>
    </row>
    <row r="501" spans="1:10" x14ac:dyDescent="0.2">
      <c r="A501" t="s">
        <v>33</v>
      </c>
      <c r="B501" t="s">
        <v>336</v>
      </c>
      <c r="C501">
        <v>23.2</v>
      </c>
      <c r="D501" s="9">
        <v>0.63888888888888895</v>
      </c>
      <c r="E501" s="4" t="s">
        <v>16</v>
      </c>
      <c r="F501" s="4" t="s">
        <v>45</v>
      </c>
      <c r="G501">
        <v>0</v>
      </c>
      <c r="H501" s="4" t="s">
        <v>324</v>
      </c>
      <c r="J501" s="4" t="s">
        <v>344</v>
      </c>
    </row>
    <row r="502" spans="1:10" x14ac:dyDescent="0.2">
      <c r="A502" t="s">
        <v>75</v>
      </c>
      <c r="B502" t="s">
        <v>337</v>
      </c>
      <c r="C502">
        <v>2.5</v>
      </c>
      <c r="D502" s="9">
        <v>0.64027777777777783</v>
      </c>
      <c r="E502" s="4" t="s">
        <v>14</v>
      </c>
      <c r="F502" s="4" t="s">
        <v>45</v>
      </c>
      <c r="G502">
        <v>1</v>
      </c>
      <c r="H502" s="4" t="s">
        <v>324</v>
      </c>
      <c r="J502" s="4" t="s">
        <v>344</v>
      </c>
    </row>
    <row r="503" spans="1:10" x14ac:dyDescent="0.2">
      <c r="A503" t="s">
        <v>75</v>
      </c>
      <c r="B503" t="s">
        <v>337</v>
      </c>
      <c r="C503">
        <v>2.5</v>
      </c>
      <c r="D503" s="9">
        <v>0.64027777777777783</v>
      </c>
      <c r="E503" s="4" t="s">
        <v>16</v>
      </c>
      <c r="F503" s="4" t="s">
        <v>36</v>
      </c>
      <c r="G503">
        <v>1</v>
      </c>
      <c r="H503" s="4" t="s">
        <v>324</v>
      </c>
      <c r="J503" s="4" t="s">
        <v>344</v>
      </c>
    </row>
    <row r="504" spans="1:10" x14ac:dyDescent="0.2">
      <c r="A504" t="s">
        <v>33</v>
      </c>
      <c r="B504" t="s">
        <v>338</v>
      </c>
      <c r="C504">
        <v>26.9</v>
      </c>
      <c r="D504" s="9">
        <v>0.64166666666666672</v>
      </c>
      <c r="E504" s="4" t="s">
        <v>14</v>
      </c>
      <c r="F504" s="4" t="s">
        <v>36</v>
      </c>
      <c r="G504">
        <v>1</v>
      </c>
      <c r="H504" s="4" t="s">
        <v>324</v>
      </c>
      <c r="J504" s="4" t="s">
        <v>344</v>
      </c>
    </row>
    <row r="505" spans="1:10" x14ac:dyDescent="0.2">
      <c r="A505" t="s">
        <v>33</v>
      </c>
      <c r="B505" t="s">
        <v>338</v>
      </c>
      <c r="C505">
        <v>26.9</v>
      </c>
      <c r="D505" s="9">
        <v>0.64166666666666672</v>
      </c>
      <c r="E505" s="4" t="s">
        <v>16</v>
      </c>
      <c r="F505" s="4" t="s">
        <v>45</v>
      </c>
      <c r="G505">
        <v>1</v>
      </c>
      <c r="H505" s="4" t="s">
        <v>324</v>
      </c>
      <c r="J505" s="4" t="s">
        <v>344</v>
      </c>
    </row>
    <row r="506" spans="1:10" x14ac:dyDescent="0.2">
      <c r="A506" t="s">
        <v>33</v>
      </c>
      <c r="B506" t="s">
        <v>339</v>
      </c>
      <c r="C506">
        <v>20.2</v>
      </c>
      <c r="D506" s="9">
        <v>0.64583333333333337</v>
      </c>
      <c r="E506" s="4" t="s">
        <v>14</v>
      </c>
      <c r="F506" s="4" t="s">
        <v>36</v>
      </c>
      <c r="G506">
        <v>2</v>
      </c>
      <c r="H506" s="4" t="s">
        <v>324</v>
      </c>
      <c r="J506" s="4" t="s">
        <v>344</v>
      </c>
    </row>
    <row r="507" spans="1:10" x14ac:dyDescent="0.2">
      <c r="A507" t="s">
        <v>33</v>
      </c>
      <c r="B507" t="s">
        <v>339</v>
      </c>
      <c r="C507">
        <v>20.2</v>
      </c>
      <c r="D507" s="9">
        <v>0.64583333333333337</v>
      </c>
      <c r="E507" s="4" t="s">
        <v>16</v>
      </c>
      <c r="F507" s="4" t="s">
        <v>36</v>
      </c>
      <c r="G507">
        <v>2</v>
      </c>
      <c r="H507" s="4" t="s">
        <v>324</v>
      </c>
      <c r="J507" s="4" t="s">
        <v>344</v>
      </c>
    </row>
    <row r="508" spans="1:10" x14ac:dyDescent="0.2">
      <c r="A508" t="s">
        <v>24</v>
      </c>
      <c r="B508" t="s">
        <v>340</v>
      </c>
      <c r="C508">
        <v>10.6</v>
      </c>
      <c r="D508" s="9">
        <v>0.64930555555555558</v>
      </c>
      <c r="E508" s="4" t="s">
        <v>14</v>
      </c>
      <c r="F508" s="4" t="s">
        <v>37</v>
      </c>
      <c r="G508">
        <v>2</v>
      </c>
      <c r="H508" s="4" t="s">
        <v>324</v>
      </c>
      <c r="I508" t="s">
        <v>341</v>
      </c>
      <c r="J508" s="4" t="s">
        <v>344</v>
      </c>
    </row>
    <row r="509" spans="1:10" x14ac:dyDescent="0.2">
      <c r="A509" t="s">
        <v>24</v>
      </c>
      <c r="B509" t="s">
        <v>340</v>
      </c>
      <c r="C509">
        <v>10.6</v>
      </c>
      <c r="D509" s="9">
        <v>0.64930555555555558</v>
      </c>
      <c r="E509" s="4" t="s">
        <v>16</v>
      </c>
      <c r="F509" s="4" t="s">
        <v>36</v>
      </c>
      <c r="G509">
        <v>2</v>
      </c>
      <c r="H509" s="4" t="s">
        <v>324</v>
      </c>
      <c r="J509" s="4" t="s">
        <v>344</v>
      </c>
    </row>
    <row r="510" spans="1:10" x14ac:dyDescent="0.2">
      <c r="A510" t="s">
        <v>84</v>
      </c>
      <c r="B510" t="s">
        <v>342</v>
      </c>
      <c r="C510">
        <v>10.199999999999999</v>
      </c>
      <c r="D510" s="9">
        <v>0.65486111111111112</v>
      </c>
      <c r="E510" s="4" t="s">
        <v>14</v>
      </c>
      <c r="F510" s="4" t="s">
        <v>40</v>
      </c>
      <c r="G510">
        <v>1</v>
      </c>
      <c r="H510" s="4" t="s">
        <v>324</v>
      </c>
      <c r="J510" s="4" t="s">
        <v>344</v>
      </c>
    </row>
    <row r="511" spans="1:10" x14ac:dyDescent="0.2">
      <c r="A511" t="s">
        <v>84</v>
      </c>
      <c r="B511" t="s">
        <v>342</v>
      </c>
      <c r="C511">
        <v>10.199999999999999</v>
      </c>
      <c r="D511" s="9">
        <v>0.65486111111111112</v>
      </c>
      <c r="E511" s="4" t="s">
        <v>16</v>
      </c>
      <c r="F511" s="4" t="s">
        <v>36</v>
      </c>
      <c r="G511">
        <v>1</v>
      </c>
      <c r="H511" s="4" t="s">
        <v>324</v>
      </c>
      <c r="J511" s="4" t="s">
        <v>344</v>
      </c>
    </row>
    <row r="512" spans="1:10" x14ac:dyDescent="0.2">
      <c r="A512" t="s">
        <v>75</v>
      </c>
      <c r="B512" t="s">
        <v>343</v>
      </c>
      <c r="C512">
        <v>2.5</v>
      </c>
      <c r="D512" s="9">
        <v>0.65347222222222223</v>
      </c>
      <c r="E512" s="4" t="s">
        <v>14</v>
      </c>
      <c r="F512" s="4" t="s">
        <v>36</v>
      </c>
      <c r="G512">
        <v>0</v>
      </c>
      <c r="H512" s="4" t="s">
        <v>324</v>
      </c>
      <c r="J512" s="4" t="s">
        <v>344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D392-04D2-A544-8D78-8E7E06564215}">
  <dimension ref="A1:I55"/>
  <sheetViews>
    <sheetView zoomScale="110" zoomScaleNormal="110" workbookViewId="0">
      <pane ySplit="1" topLeftCell="A2" activePane="bottomLeft" state="frozen"/>
      <selection pane="bottomLeft" activeCell="F24" sqref="F24"/>
    </sheetView>
  </sheetViews>
  <sheetFormatPr baseColWidth="10" defaultColWidth="8.83203125" defaultRowHeight="16" x14ac:dyDescent="0.2"/>
  <cols>
    <col min="1" max="1" width="6.1640625" customWidth="1"/>
    <col min="2" max="2" width="11.6640625" customWidth="1"/>
    <col min="3" max="3" width="13.5" customWidth="1"/>
    <col min="4" max="4" width="18" customWidth="1"/>
    <col min="6" max="6" width="15.83203125" customWidth="1"/>
    <col min="7" max="8" width="15.1640625" customWidth="1"/>
    <col min="9" max="9" width="77.6640625" customWidth="1"/>
  </cols>
  <sheetData>
    <row r="1" spans="1:9" x14ac:dyDescent="0.2">
      <c r="A1" t="s">
        <v>112</v>
      </c>
      <c r="B1" t="s">
        <v>113</v>
      </c>
      <c r="C1" t="s">
        <v>114</v>
      </c>
      <c r="D1" t="s">
        <v>5</v>
      </c>
      <c r="E1" t="s">
        <v>115</v>
      </c>
      <c r="F1" t="s">
        <v>116</v>
      </c>
      <c r="G1" t="s">
        <v>32</v>
      </c>
      <c r="H1" t="s">
        <v>117</v>
      </c>
      <c r="I1" t="s">
        <v>6</v>
      </c>
    </row>
    <row r="2" spans="1:9" x14ac:dyDescent="0.2">
      <c r="A2">
        <v>89</v>
      </c>
      <c r="B2" t="s">
        <v>118</v>
      </c>
      <c r="C2" t="s">
        <v>119</v>
      </c>
      <c r="D2">
        <v>1</v>
      </c>
      <c r="E2" t="s">
        <v>40</v>
      </c>
      <c r="F2" t="s">
        <v>37</v>
      </c>
      <c r="G2" t="s">
        <v>120</v>
      </c>
      <c r="H2" s="8">
        <v>0.25</v>
      </c>
      <c r="I2" t="s">
        <v>121</v>
      </c>
    </row>
    <row r="3" spans="1:9" x14ac:dyDescent="0.2">
      <c r="A3">
        <v>89</v>
      </c>
      <c r="B3" t="s">
        <v>118</v>
      </c>
      <c r="C3" t="s">
        <v>119</v>
      </c>
      <c r="D3">
        <v>1</v>
      </c>
      <c r="E3" t="s">
        <v>36</v>
      </c>
      <c r="F3" t="s">
        <v>122</v>
      </c>
      <c r="G3" t="s">
        <v>120</v>
      </c>
      <c r="H3" s="8">
        <v>0.25</v>
      </c>
      <c r="I3" t="s">
        <v>123</v>
      </c>
    </row>
    <row r="4" spans="1:9" x14ac:dyDescent="0.2">
      <c r="A4">
        <v>89</v>
      </c>
      <c r="B4" t="s">
        <v>118</v>
      </c>
      <c r="C4" t="s">
        <v>124</v>
      </c>
      <c r="D4">
        <v>1</v>
      </c>
      <c r="E4" t="s">
        <v>40</v>
      </c>
      <c r="F4" t="s">
        <v>36</v>
      </c>
      <c r="G4" t="s">
        <v>120</v>
      </c>
      <c r="H4" s="8">
        <v>0.25</v>
      </c>
    </row>
    <row r="5" spans="1:9" x14ac:dyDescent="0.2">
      <c r="A5">
        <v>89</v>
      </c>
      <c r="B5" t="s">
        <v>118</v>
      </c>
      <c r="C5" t="s">
        <v>125</v>
      </c>
      <c r="D5">
        <v>1</v>
      </c>
      <c r="E5" t="s">
        <v>40</v>
      </c>
      <c r="F5" t="s">
        <v>36</v>
      </c>
      <c r="G5" t="s">
        <v>120</v>
      </c>
      <c r="H5" s="8">
        <v>0.25</v>
      </c>
      <c r="I5" t="s">
        <v>126</v>
      </c>
    </row>
    <row r="6" spans="1:9" x14ac:dyDescent="0.2">
      <c r="A6">
        <v>89</v>
      </c>
      <c r="B6" t="s">
        <v>118</v>
      </c>
      <c r="C6" t="s">
        <v>119</v>
      </c>
      <c r="D6">
        <v>2</v>
      </c>
      <c r="E6" t="s">
        <v>40</v>
      </c>
      <c r="F6" t="s">
        <v>36</v>
      </c>
      <c r="G6" t="s">
        <v>120</v>
      </c>
      <c r="H6" s="8">
        <v>0.25</v>
      </c>
    </row>
    <row r="7" spans="1:9" x14ac:dyDescent="0.2">
      <c r="A7">
        <v>89</v>
      </c>
      <c r="B7" t="s">
        <v>118</v>
      </c>
      <c r="C7" t="s">
        <v>125</v>
      </c>
      <c r="D7">
        <v>1</v>
      </c>
      <c r="E7" t="s">
        <v>40</v>
      </c>
      <c r="F7" t="s">
        <v>40</v>
      </c>
      <c r="G7" t="s">
        <v>120</v>
      </c>
      <c r="H7" s="8">
        <v>0.25</v>
      </c>
      <c r="I7" t="s">
        <v>127</v>
      </c>
    </row>
    <row r="8" spans="1:9" x14ac:dyDescent="0.2">
      <c r="A8">
        <v>89</v>
      </c>
      <c r="B8" t="s">
        <v>118</v>
      </c>
      <c r="C8" t="s">
        <v>119</v>
      </c>
      <c r="D8">
        <v>1</v>
      </c>
      <c r="E8" t="s">
        <v>36</v>
      </c>
      <c r="F8" t="s">
        <v>40</v>
      </c>
      <c r="G8" t="s">
        <v>120</v>
      </c>
      <c r="H8" s="8">
        <v>0.25</v>
      </c>
      <c r="I8" t="s">
        <v>128</v>
      </c>
    </row>
    <row r="9" spans="1:9" x14ac:dyDescent="0.2">
      <c r="A9">
        <v>89</v>
      </c>
      <c r="B9" t="s">
        <v>118</v>
      </c>
      <c r="C9" t="s">
        <v>119</v>
      </c>
      <c r="D9">
        <v>1</v>
      </c>
      <c r="E9" t="s">
        <v>40</v>
      </c>
      <c r="F9" t="s">
        <v>36</v>
      </c>
      <c r="G9" t="s">
        <v>120</v>
      </c>
      <c r="H9" s="8">
        <v>0.25</v>
      </c>
      <c r="I9" t="s">
        <v>129</v>
      </c>
    </row>
    <row r="10" spans="1:9" x14ac:dyDescent="0.2">
      <c r="A10">
        <v>89</v>
      </c>
      <c r="B10" t="s">
        <v>118</v>
      </c>
      <c r="C10" t="s">
        <v>119</v>
      </c>
      <c r="D10">
        <v>1</v>
      </c>
      <c r="E10" t="s">
        <v>36</v>
      </c>
      <c r="F10" t="s">
        <v>40</v>
      </c>
      <c r="G10" t="s">
        <v>120</v>
      </c>
      <c r="H10" s="8">
        <v>0.25</v>
      </c>
      <c r="I10" t="s">
        <v>130</v>
      </c>
    </row>
    <row r="11" spans="1:9" x14ac:dyDescent="0.2">
      <c r="A11">
        <v>89</v>
      </c>
      <c r="B11" t="s">
        <v>118</v>
      </c>
      <c r="C11" t="s">
        <v>119</v>
      </c>
      <c r="D11">
        <v>1</v>
      </c>
      <c r="E11" t="s">
        <v>40</v>
      </c>
      <c r="F11" t="s">
        <v>36</v>
      </c>
      <c r="G11" t="s">
        <v>120</v>
      </c>
      <c r="H11" s="8">
        <v>0.25</v>
      </c>
      <c r="I11" t="s">
        <v>131</v>
      </c>
    </row>
    <row r="12" spans="1:9" x14ac:dyDescent="0.2">
      <c r="A12">
        <v>89</v>
      </c>
      <c r="B12" t="s">
        <v>118</v>
      </c>
      <c r="C12" t="s">
        <v>119</v>
      </c>
      <c r="D12">
        <v>1</v>
      </c>
      <c r="E12" t="s">
        <v>36</v>
      </c>
      <c r="F12" t="s">
        <v>36</v>
      </c>
      <c r="G12" t="s">
        <v>120</v>
      </c>
      <c r="H12" s="8">
        <v>0.25</v>
      </c>
      <c r="I12" t="s">
        <v>132</v>
      </c>
    </row>
    <row r="13" spans="1:9" x14ac:dyDescent="0.2">
      <c r="A13">
        <v>89</v>
      </c>
      <c r="B13" t="s">
        <v>118</v>
      </c>
      <c r="C13" t="s">
        <v>119</v>
      </c>
      <c r="D13">
        <v>1</v>
      </c>
      <c r="E13" t="s">
        <v>40</v>
      </c>
      <c r="F13" t="s">
        <v>37</v>
      </c>
      <c r="G13" t="s">
        <v>120</v>
      </c>
      <c r="H13" s="8">
        <v>0.25</v>
      </c>
      <c r="I13" t="s">
        <v>133</v>
      </c>
    </row>
    <row r="14" spans="1:9" x14ac:dyDescent="0.2">
      <c r="A14">
        <v>89</v>
      </c>
      <c r="B14" t="s">
        <v>118</v>
      </c>
      <c r="C14" t="s">
        <v>124</v>
      </c>
      <c r="D14">
        <v>1</v>
      </c>
      <c r="E14" t="s">
        <v>36</v>
      </c>
      <c r="F14" t="s">
        <v>36</v>
      </c>
      <c r="G14" t="s">
        <v>120</v>
      </c>
      <c r="H14" s="8">
        <v>0.25</v>
      </c>
      <c r="I14" t="s">
        <v>134</v>
      </c>
    </row>
    <row r="15" spans="1:9" x14ac:dyDescent="0.2">
      <c r="A15">
        <v>89</v>
      </c>
      <c r="B15" t="s">
        <v>118</v>
      </c>
      <c r="C15" t="s">
        <v>124</v>
      </c>
      <c r="D15">
        <v>1</v>
      </c>
      <c r="E15" t="s">
        <v>40</v>
      </c>
      <c r="F15" t="s">
        <v>36</v>
      </c>
      <c r="G15" t="s">
        <v>120</v>
      </c>
      <c r="H15" s="8">
        <v>0.25</v>
      </c>
      <c r="I15" t="s">
        <v>135</v>
      </c>
    </row>
    <row r="16" spans="1:9" x14ac:dyDescent="0.2">
      <c r="A16">
        <v>89</v>
      </c>
      <c r="B16" t="s">
        <v>118</v>
      </c>
      <c r="C16" t="s">
        <v>124</v>
      </c>
      <c r="D16">
        <v>2</v>
      </c>
      <c r="E16" t="s">
        <v>36</v>
      </c>
      <c r="F16" t="s">
        <v>122</v>
      </c>
      <c r="G16" t="s">
        <v>120</v>
      </c>
      <c r="H16" s="8">
        <v>0.25</v>
      </c>
      <c r="I16" t="s">
        <v>136</v>
      </c>
    </row>
    <row r="17" spans="1:9" x14ac:dyDescent="0.2">
      <c r="A17">
        <v>89</v>
      </c>
      <c r="B17" t="s">
        <v>118</v>
      </c>
      <c r="C17" t="s">
        <v>124</v>
      </c>
      <c r="D17">
        <v>2</v>
      </c>
      <c r="E17" t="s">
        <v>40</v>
      </c>
      <c r="F17" t="s">
        <v>36</v>
      </c>
      <c r="G17" t="s">
        <v>120</v>
      </c>
      <c r="H17" s="8">
        <v>0.25</v>
      </c>
      <c r="I17" t="s">
        <v>137</v>
      </c>
    </row>
    <row r="18" spans="1:9" x14ac:dyDescent="0.2">
      <c r="A18">
        <v>89</v>
      </c>
      <c r="B18" t="s">
        <v>118</v>
      </c>
      <c r="C18" t="s">
        <v>124</v>
      </c>
      <c r="D18">
        <v>2</v>
      </c>
      <c r="E18" t="s">
        <v>36</v>
      </c>
      <c r="F18" t="s">
        <v>122</v>
      </c>
      <c r="G18" t="s">
        <v>120</v>
      </c>
      <c r="H18" s="8">
        <v>0.25</v>
      </c>
      <c r="I18" t="s">
        <v>136</v>
      </c>
    </row>
    <row r="19" spans="1:9" x14ac:dyDescent="0.2">
      <c r="A19">
        <v>89</v>
      </c>
      <c r="B19" t="s">
        <v>118</v>
      </c>
      <c r="C19" t="s">
        <v>124</v>
      </c>
      <c r="D19">
        <v>2</v>
      </c>
      <c r="E19" t="s">
        <v>40</v>
      </c>
      <c r="F19" t="s">
        <v>40</v>
      </c>
      <c r="G19" t="s">
        <v>120</v>
      </c>
      <c r="H19" s="8">
        <v>0.25</v>
      </c>
      <c r="I19" t="s">
        <v>138</v>
      </c>
    </row>
    <row r="20" spans="1:9" x14ac:dyDescent="0.2">
      <c r="A20">
        <v>90</v>
      </c>
      <c r="B20" t="s">
        <v>118</v>
      </c>
      <c r="C20" t="s">
        <v>139</v>
      </c>
      <c r="D20">
        <v>1</v>
      </c>
      <c r="E20" t="s">
        <v>36</v>
      </c>
      <c r="F20" t="s">
        <v>36</v>
      </c>
      <c r="G20" t="s">
        <v>140</v>
      </c>
      <c r="H20" t="s">
        <v>48</v>
      </c>
      <c r="I20" t="s">
        <v>141</v>
      </c>
    </row>
    <row r="21" spans="1:9" x14ac:dyDescent="0.2">
      <c r="A21">
        <v>90</v>
      </c>
      <c r="B21" t="s">
        <v>118</v>
      </c>
      <c r="C21" t="s">
        <v>139</v>
      </c>
      <c r="D21">
        <v>1</v>
      </c>
      <c r="E21" t="s">
        <v>40</v>
      </c>
      <c r="F21" t="s">
        <v>36</v>
      </c>
      <c r="G21" t="s">
        <v>140</v>
      </c>
      <c r="H21" t="s">
        <v>48</v>
      </c>
      <c r="I21" t="s">
        <v>141</v>
      </c>
    </row>
    <row r="22" spans="1:9" x14ac:dyDescent="0.2">
      <c r="A22">
        <v>90</v>
      </c>
      <c r="B22" t="s">
        <v>118</v>
      </c>
      <c r="C22" t="s">
        <v>139</v>
      </c>
      <c r="D22">
        <v>1</v>
      </c>
      <c r="E22" t="s">
        <v>37</v>
      </c>
      <c r="F22" t="s">
        <v>36</v>
      </c>
      <c r="G22" t="s">
        <v>140</v>
      </c>
      <c r="H22" t="s">
        <v>48</v>
      </c>
      <c r="I22" t="s">
        <v>141</v>
      </c>
    </row>
    <row r="23" spans="1:9" x14ac:dyDescent="0.2">
      <c r="A23">
        <v>90</v>
      </c>
      <c r="B23" t="s">
        <v>118</v>
      </c>
      <c r="C23" t="s">
        <v>142</v>
      </c>
      <c r="D23">
        <v>1</v>
      </c>
      <c r="E23" t="s">
        <v>40</v>
      </c>
      <c r="F23" t="s">
        <v>36</v>
      </c>
      <c r="G23" t="s">
        <v>140</v>
      </c>
      <c r="H23" t="s">
        <v>48</v>
      </c>
      <c r="I23" t="s">
        <v>141</v>
      </c>
    </row>
    <row r="24" spans="1:9" x14ac:dyDescent="0.2">
      <c r="A24">
        <v>90</v>
      </c>
      <c r="B24" t="s">
        <v>118</v>
      </c>
      <c r="C24" t="s">
        <v>142</v>
      </c>
      <c r="D24">
        <v>1</v>
      </c>
      <c r="E24" t="s">
        <v>36</v>
      </c>
      <c r="F24" t="s">
        <v>40</v>
      </c>
      <c r="G24" t="s">
        <v>140</v>
      </c>
      <c r="H24" t="s">
        <v>48</v>
      </c>
      <c r="I24" t="s">
        <v>141</v>
      </c>
    </row>
    <row r="25" spans="1:9" x14ac:dyDescent="0.2">
      <c r="A25">
        <v>90</v>
      </c>
      <c r="B25" t="s">
        <v>118</v>
      </c>
      <c r="C25" t="s">
        <v>142</v>
      </c>
      <c r="D25">
        <v>1</v>
      </c>
      <c r="E25" t="s">
        <v>37</v>
      </c>
      <c r="F25" t="s">
        <v>36</v>
      </c>
      <c r="G25" t="s">
        <v>140</v>
      </c>
      <c r="H25" t="s">
        <v>48</v>
      </c>
      <c r="I25" t="s">
        <v>141</v>
      </c>
    </row>
    <row r="26" spans="1:9" x14ac:dyDescent="0.2">
      <c r="A26">
        <v>90</v>
      </c>
      <c r="B26" t="s">
        <v>118</v>
      </c>
      <c r="C26" t="s">
        <v>139</v>
      </c>
      <c r="D26">
        <v>2</v>
      </c>
      <c r="E26" t="s">
        <v>40</v>
      </c>
      <c r="F26" t="s">
        <v>36</v>
      </c>
      <c r="G26" t="s">
        <v>140</v>
      </c>
      <c r="H26" t="s">
        <v>48</v>
      </c>
      <c r="I26" t="s">
        <v>141</v>
      </c>
    </row>
    <row r="27" spans="1:9" x14ac:dyDescent="0.2">
      <c r="A27">
        <v>90</v>
      </c>
      <c r="B27" t="s">
        <v>118</v>
      </c>
      <c r="C27" t="s">
        <v>142</v>
      </c>
      <c r="D27">
        <v>2</v>
      </c>
      <c r="E27" t="s">
        <v>36</v>
      </c>
      <c r="F27" t="s">
        <v>36</v>
      </c>
      <c r="G27" t="s">
        <v>140</v>
      </c>
      <c r="H27" t="s">
        <v>48</v>
      </c>
      <c r="I27" t="s">
        <v>141</v>
      </c>
    </row>
    <row r="28" spans="1:9" x14ac:dyDescent="0.2">
      <c r="A28">
        <v>90</v>
      </c>
      <c r="B28" t="s">
        <v>118</v>
      </c>
      <c r="C28" t="s">
        <v>142</v>
      </c>
      <c r="D28">
        <v>2</v>
      </c>
      <c r="E28" t="s">
        <v>40</v>
      </c>
      <c r="F28" t="s">
        <v>36</v>
      </c>
      <c r="G28" t="s">
        <v>140</v>
      </c>
      <c r="H28" t="s">
        <v>48</v>
      </c>
      <c r="I28" t="s">
        <v>141</v>
      </c>
    </row>
    <row r="29" spans="1:9" x14ac:dyDescent="0.2">
      <c r="A29">
        <v>90</v>
      </c>
      <c r="B29" t="s">
        <v>118</v>
      </c>
      <c r="C29" t="s">
        <v>143</v>
      </c>
      <c r="D29">
        <v>0.5</v>
      </c>
      <c r="E29" t="s">
        <v>36</v>
      </c>
      <c r="F29" t="s">
        <v>37</v>
      </c>
      <c r="G29" t="s">
        <v>140</v>
      </c>
      <c r="H29" t="s">
        <v>48</v>
      </c>
      <c r="I29" t="s">
        <v>141</v>
      </c>
    </row>
    <row r="30" spans="1:9" x14ac:dyDescent="0.2">
      <c r="A30">
        <v>90</v>
      </c>
      <c r="B30" t="s">
        <v>118</v>
      </c>
      <c r="C30" t="s">
        <v>143</v>
      </c>
      <c r="D30">
        <v>0.5</v>
      </c>
      <c r="E30" t="s">
        <v>37</v>
      </c>
      <c r="F30" t="s">
        <v>40</v>
      </c>
      <c r="G30" t="s">
        <v>140</v>
      </c>
      <c r="H30" t="s">
        <v>48</v>
      </c>
      <c r="I30" t="s">
        <v>144</v>
      </c>
    </row>
    <row r="31" spans="1:9" x14ac:dyDescent="0.2">
      <c r="A31">
        <v>90</v>
      </c>
      <c r="B31" t="s">
        <v>118</v>
      </c>
      <c r="C31" t="s">
        <v>142</v>
      </c>
      <c r="D31">
        <v>0.5</v>
      </c>
      <c r="E31" t="s">
        <v>37</v>
      </c>
      <c r="F31" t="s">
        <v>36</v>
      </c>
      <c r="G31" t="s">
        <v>140</v>
      </c>
      <c r="H31" t="s">
        <v>48</v>
      </c>
      <c r="I31" t="s">
        <v>141</v>
      </c>
    </row>
    <row r="32" spans="1:9" x14ac:dyDescent="0.2">
      <c r="A32">
        <v>90</v>
      </c>
      <c r="B32" t="s">
        <v>118</v>
      </c>
      <c r="C32" t="s">
        <v>145</v>
      </c>
      <c r="D32">
        <v>0.5</v>
      </c>
      <c r="E32" t="s">
        <v>36</v>
      </c>
    </row>
    <row r="33" spans="1:5" x14ac:dyDescent="0.2">
      <c r="A33">
        <v>90</v>
      </c>
      <c r="B33" t="s">
        <v>118</v>
      </c>
      <c r="C33" t="s">
        <v>145</v>
      </c>
      <c r="D33">
        <v>0.5</v>
      </c>
      <c r="E33" t="s">
        <v>40</v>
      </c>
    </row>
    <row r="34" spans="1:5" x14ac:dyDescent="0.2">
      <c r="A34">
        <v>90</v>
      </c>
      <c r="B34" t="s">
        <v>118</v>
      </c>
      <c r="C34" t="s">
        <v>143</v>
      </c>
      <c r="D34">
        <v>2</v>
      </c>
      <c r="E34" t="s">
        <v>36</v>
      </c>
    </row>
    <row r="35" spans="1:5" x14ac:dyDescent="0.2">
      <c r="A35">
        <v>90</v>
      </c>
      <c r="B35" t="s">
        <v>118</v>
      </c>
      <c r="C35" t="s">
        <v>143</v>
      </c>
      <c r="D35">
        <v>2</v>
      </c>
      <c r="E35" t="s">
        <v>40</v>
      </c>
    </row>
    <row r="36" spans="1:5" x14ac:dyDescent="0.2">
      <c r="A36">
        <v>90</v>
      </c>
      <c r="B36" t="s">
        <v>118</v>
      </c>
      <c r="C36" t="s">
        <v>145</v>
      </c>
      <c r="D36">
        <v>2</v>
      </c>
      <c r="E36" t="s">
        <v>36</v>
      </c>
    </row>
    <row r="37" spans="1:5" x14ac:dyDescent="0.2">
      <c r="A37">
        <v>90</v>
      </c>
      <c r="B37" t="s">
        <v>118</v>
      </c>
      <c r="C37" t="s">
        <v>145</v>
      </c>
      <c r="D37">
        <v>2</v>
      </c>
      <c r="E37" t="s">
        <v>40</v>
      </c>
    </row>
    <row r="38" spans="1:5" x14ac:dyDescent="0.2">
      <c r="A38">
        <v>90</v>
      </c>
      <c r="B38" t="s">
        <v>118</v>
      </c>
      <c r="C38" t="s">
        <v>139</v>
      </c>
      <c r="D38">
        <v>2</v>
      </c>
      <c r="E38" t="s">
        <v>37</v>
      </c>
    </row>
    <row r="39" spans="1:5" x14ac:dyDescent="0.2">
      <c r="A39">
        <v>90</v>
      </c>
      <c r="B39" t="s">
        <v>118</v>
      </c>
      <c r="C39" t="s">
        <v>124</v>
      </c>
      <c r="D39">
        <v>0.5</v>
      </c>
      <c r="E39" t="s">
        <v>40</v>
      </c>
    </row>
    <row r="40" spans="1:5" x14ac:dyDescent="0.2">
      <c r="A40">
        <v>90</v>
      </c>
      <c r="B40" t="s">
        <v>118</v>
      </c>
      <c r="C40" t="s">
        <v>124</v>
      </c>
      <c r="D40">
        <v>0.5</v>
      </c>
      <c r="E40" t="s">
        <v>37</v>
      </c>
    </row>
    <row r="41" spans="1:5" x14ac:dyDescent="0.2">
      <c r="A41">
        <v>90</v>
      </c>
      <c r="B41" t="s">
        <v>118</v>
      </c>
      <c r="C41" t="s">
        <v>142</v>
      </c>
      <c r="D41">
        <v>2</v>
      </c>
      <c r="E41" t="s">
        <v>36</v>
      </c>
    </row>
    <row r="42" spans="1:5" x14ac:dyDescent="0.2">
      <c r="A42">
        <v>90</v>
      </c>
      <c r="B42" t="s">
        <v>118</v>
      </c>
      <c r="C42" t="s">
        <v>142</v>
      </c>
      <c r="D42">
        <v>2</v>
      </c>
      <c r="E42" t="s">
        <v>40</v>
      </c>
    </row>
    <row r="43" spans="1:5" x14ac:dyDescent="0.2">
      <c r="A43">
        <v>90</v>
      </c>
      <c r="B43" t="s">
        <v>118</v>
      </c>
      <c r="C43" t="s">
        <v>142</v>
      </c>
      <c r="D43">
        <v>2</v>
      </c>
      <c r="E43" t="s">
        <v>37</v>
      </c>
    </row>
    <row r="44" spans="1:5" x14ac:dyDescent="0.2">
      <c r="A44">
        <v>90</v>
      </c>
      <c r="B44" t="s">
        <v>118</v>
      </c>
      <c r="C44" t="s">
        <v>146</v>
      </c>
      <c r="D44">
        <v>2</v>
      </c>
      <c r="E44" t="s">
        <v>40</v>
      </c>
    </row>
    <row r="45" spans="1:5" x14ac:dyDescent="0.2">
      <c r="A45">
        <v>90</v>
      </c>
      <c r="B45" t="s">
        <v>118</v>
      </c>
      <c r="C45" t="s">
        <v>142</v>
      </c>
      <c r="D45">
        <v>0</v>
      </c>
      <c r="E45" t="s">
        <v>36</v>
      </c>
    </row>
    <row r="46" spans="1:5" x14ac:dyDescent="0.2">
      <c r="A46">
        <v>90</v>
      </c>
      <c r="B46" t="s">
        <v>118</v>
      </c>
      <c r="C46" t="s">
        <v>142</v>
      </c>
      <c r="D46">
        <v>0</v>
      </c>
      <c r="E46" t="s">
        <v>40</v>
      </c>
    </row>
    <row r="47" spans="1:5" x14ac:dyDescent="0.2">
      <c r="A47">
        <v>90</v>
      </c>
      <c r="B47" t="s">
        <v>118</v>
      </c>
      <c r="C47" t="s">
        <v>145</v>
      </c>
      <c r="D47">
        <v>0.5</v>
      </c>
      <c r="E47" t="s">
        <v>36</v>
      </c>
    </row>
    <row r="48" spans="1:5" x14ac:dyDescent="0.2">
      <c r="A48">
        <v>90</v>
      </c>
      <c r="B48" t="s">
        <v>118</v>
      </c>
      <c r="C48" t="s">
        <v>145</v>
      </c>
      <c r="D48">
        <v>0.5</v>
      </c>
      <c r="E48" t="s">
        <v>40</v>
      </c>
    </row>
    <row r="49" spans="1:5" x14ac:dyDescent="0.2">
      <c r="A49">
        <v>90</v>
      </c>
      <c r="B49" t="s">
        <v>118</v>
      </c>
      <c r="C49" t="s">
        <v>145</v>
      </c>
      <c r="D49">
        <v>0.5</v>
      </c>
      <c r="E49" t="s">
        <v>37</v>
      </c>
    </row>
    <row r="50" spans="1:5" x14ac:dyDescent="0.2">
      <c r="A50">
        <v>90</v>
      </c>
      <c r="B50" t="s">
        <v>118</v>
      </c>
      <c r="C50" t="s">
        <v>142</v>
      </c>
      <c r="D50">
        <v>1</v>
      </c>
      <c r="E50" t="s">
        <v>36</v>
      </c>
    </row>
    <row r="51" spans="1:5" x14ac:dyDescent="0.2">
      <c r="A51">
        <v>90</v>
      </c>
      <c r="B51" t="s">
        <v>118</v>
      </c>
      <c r="C51" t="s">
        <v>142</v>
      </c>
      <c r="D51">
        <v>1</v>
      </c>
      <c r="E51" t="s">
        <v>40</v>
      </c>
    </row>
    <row r="52" spans="1:5" x14ac:dyDescent="0.2">
      <c r="A52">
        <v>90</v>
      </c>
      <c r="B52" t="s">
        <v>118</v>
      </c>
      <c r="C52" t="s">
        <v>142</v>
      </c>
      <c r="D52">
        <v>1</v>
      </c>
      <c r="E52" t="s">
        <v>37</v>
      </c>
    </row>
    <row r="53" spans="1:5" x14ac:dyDescent="0.2">
      <c r="A53">
        <v>90</v>
      </c>
      <c r="B53" t="s">
        <v>118</v>
      </c>
      <c r="C53" t="s">
        <v>142</v>
      </c>
      <c r="D53">
        <v>2</v>
      </c>
      <c r="E53" t="s">
        <v>36</v>
      </c>
    </row>
    <row r="54" spans="1:5" x14ac:dyDescent="0.2">
      <c r="A54">
        <v>90</v>
      </c>
      <c r="B54" t="s">
        <v>118</v>
      </c>
      <c r="C54" t="s">
        <v>142</v>
      </c>
      <c r="D54">
        <v>2</v>
      </c>
      <c r="E54" t="s">
        <v>40</v>
      </c>
    </row>
    <row r="55" spans="1:5" x14ac:dyDescent="0.2">
      <c r="A55">
        <v>90</v>
      </c>
      <c r="B55" t="s">
        <v>118</v>
      </c>
      <c r="C55" t="s">
        <v>142</v>
      </c>
      <c r="D55">
        <v>2</v>
      </c>
      <c r="E55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E635-1541-2043-91F3-7CF5470B2365}">
  <dimension ref="A1:BL94"/>
  <sheetViews>
    <sheetView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I1" sqref="I1:K23"/>
    </sheetView>
  </sheetViews>
  <sheetFormatPr baseColWidth="10" defaultRowHeight="16" x14ac:dyDescent="0.2"/>
  <cols>
    <col min="1" max="1" width="15.83203125" customWidth="1"/>
    <col min="2" max="2" width="11.6640625" style="3" customWidth="1"/>
    <col min="3" max="3" width="12.6640625" style="3" customWidth="1"/>
    <col min="4" max="4" width="10.83203125" style="7"/>
    <col min="5" max="5" width="24.33203125" style="3" bestFit="1" customWidth="1"/>
    <col min="6" max="6" width="11" style="3" bestFit="1" customWidth="1"/>
    <col min="7" max="7" width="20.5" bestFit="1" customWidth="1"/>
    <col min="8" max="8" width="33.5" customWidth="1"/>
    <col min="10" max="10" width="14.5" style="25" bestFit="1" customWidth="1"/>
    <col min="11" max="11" width="12.33203125" bestFit="1" customWidth="1"/>
  </cols>
  <sheetData>
    <row r="1" spans="1:64" ht="33" customHeight="1" thickBot="1" x14ac:dyDescent="0.25">
      <c r="A1" s="1" t="s">
        <v>0</v>
      </c>
      <c r="B1" s="2" t="s">
        <v>7</v>
      </c>
      <c r="C1" s="2" t="s">
        <v>15</v>
      </c>
      <c r="D1" s="5" t="s">
        <v>8</v>
      </c>
      <c r="E1" s="2" t="s">
        <v>6</v>
      </c>
      <c r="F1" s="6" t="s">
        <v>21</v>
      </c>
      <c r="G1" s="23" t="s">
        <v>349</v>
      </c>
      <c r="H1" s="24"/>
      <c r="I1" s="26" t="s">
        <v>346</v>
      </c>
      <c r="J1" s="16" t="s">
        <v>347</v>
      </c>
      <c r="K1" s="27" t="s">
        <v>348</v>
      </c>
      <c r="L1" s="17"/>
      <c r="N1" s="25"/>
    </row>
    <row r="2" spans="1:64" x14ac:dyDescent="0.2">
      <c r="A2" t="s">
        <v>30</v>
      </c>
      <c r="B2" s="3">
        <f>COUNT(#REF!)</f>
        <v>0</v>
      </c>
      <c r="I2">
        <v>159</v>
      </c>
      <c r="J2" t="s">
        <v>109</v>
      </c>
      <c r="K2">
        <f>SUM(G3:G7)</f>
        <v>2225</v>
      </c>
      <c r="M2" t="s">
        <v>31</v>
      </c>
      <c r="N2" s="25"/>
    </row>
    <row r="3" spans="1:64" x14ac:dyDescent="0.2">
      <c r="A3" t="s">
        <v>9</v>
      </c>
      <c r="B3" s="3">
        <v>159</v>
      </c>
      <c r="C3" s="3" t="s">
        <v>14</v>
      </c>
      <c r="D3" s="7">
        <v>8.4444999999999997</v>
      </c>
      <c r="F3" s="3" t="s">
        <v>110</v>
      </c>
      <c r="G3">
        <f t="shared" ref="G3:G34" si="0">IF(F3="low",25,IF(F3="medium",75,IF(F3="high",600,IF(F3="none",0,IF(F3="very high",1500)))))</f>
        <v>600</v>
      </c>
      <c r="I3">
        <v>159</v>
      </c>
      <c r="J3" t="s">
        <v>110</v>
      </c>
      <c r="K3">
        <f>SUM(G8:G10)</f>
        <v>625</v>
      </c>
      <c r="N3" s="25"/>
    </row>
    <row r="4" spans="1:64" x14ac:dyDescent="0.2">
      <c r="A4" t="s">
        <v>10</v>
      </c>
      <c r="B4" s="3">
        <v>159</v>
      </c>
      <c r="C4" s="3" t="s">
        <v>14</v>
      </c>
      <c r="D4" s="7">
        <v>7.8856000000000002</v>
      </c>
      <c r="F4" s="3" t="s">
        <v>108</v>
      </c>
      <c r="G4">
        <f t="shared" si="0"/>
        <v>75</v>
      </c>
      <c r="I4">
        <v>160</v>
      </c>
      <c r="J4" t="s">
        <v>109</v>
      </c>
      <c r="K4">
        <f>SUM(G12:G17)</f>
        <v>1825</v>
      </c>
      <c r="M4" t="s">
        <v>97</v>
      </c>
      <c r="N4" s="25"/>
    </row>
    <row r="5" spans="1:64" x14ac:dyDescent="0.2">
      <c r="A5" t="s">
        <v>11</v>
      </c>
      <c r="B5" s="3">
        <v>159</v>
      </c>
      <c r="C5" s="3" t="s">
        <v>14</v>
      </c>
      <c r="D5" s="7">
        <v>36.361199999999997</v>
      </c>
      <c r="F5" s="3" t="s">
        <v>111</v>
      </c>
      <c r="G5">
        <f t="shared" si="0"/>
        <v>1500</v>
      </c>
      <c r="I5">
        <v>160</v>
      </c>
      <c r="J5" t="s">
        <v>110</v>
      </c>
      <c r="K5">
        <f>SUM(G18:G23)</f>
        <v>100</v>
      </c>
      <c r="M5" t="s">
        <v>99</v>
      </c>
      <c r="N5" s="25">
        <v>0</v>
      </c>
    </row>
    <row r="6" spans="1:64" x14ac:dyDescent="0.2">
      <c r="A6" t="s">
        <v>12</v>
      </c>
      <c r="B6" s="3">
        <v>159</v>
      </c>
      <c r="C6" s="3" t="s">
        <v>14</v>
      </c>
      <c r="D6" s="7">
        <v>6.9962999999999997</v>
      </c>
      <c r="F6" s="3" t="s">
        <v>109</v>
      </c>
      <c r="G6">
        <f t="shared" si="0"/>
        <v>25</v>
      </c>
      <c r="I6">
        <v>161</v>
      </c>
      <c r="J6" t="s">
        <v>109</v>
      </c>
      <c r="K6">
        <f>SUM(G24)</f>
        <v>1500</v>
      </c>
      <c r="M6" t="s">
        <v>100</v>
      </c>
      <c r="N6" s="25" t="s">
        <v>103</v>
      </c>
    </row>
    <row r="7" spans="1:64" s="18" customFormat="1" ht="17" thickBot="1" x14ac:dyDescent="0.25">
      <c r="A7" s="18" t="s">
        <v>9</v>
      </c>
      <c r="B7" s="19">
        <v>159</v>
      </c>
      <c r="C7" s="19" t="s">
        <v>16</v>
      </c>
      <c r="D7" s="20">
        <v>5.1429999999999998</v>
      </c>
      <c r="E7" s="19"/>
      <c r="F7" s="19" t="s">
        <v>109</v>
      </c>
      <c r="G7" s="18">
        <f t="shared" si="0"/>
        <v>25</v>
      </c>
      <c r="H7"/>
      <c r="I7">
        <v>161</v>
      </c>
      <c r="J7" t="s">
        <v>110</v>
      </c>
      <c r="K7">
        <f>SUM(G25)</f>
        <v>600</v>
      </c>
      <c r="L7"/>
      <c r="M7" t="s">
        <v>101</v>
      </c>
      <c r="N7" s="25" t="s">
        <v>104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x14ac:dyDescent="0.2">
      <c r="A8" t="s">
        <v>10</v>
      </c>
      <c r="B8" s="3">
        <v>159</v>
      </c>
      <c r="C8" s="3" t="s">
        <v>16</v>
      </c>
      <c r="D8" s="7">
        <v>6.9786999999999999</v>
      </c>
      <c r="F8" s="3" t="s">
        <v>109</v>
      </c>
      <c r="G8">
        <f t="shared" si="0"/>
        <v>25</v>
      </c>
      <c r="I8">
        <v>162</v>
      </c>
      <c r="J8" t="s">
        <v>109</v>
      </c>
      <c r="K8">
        <f>SUM(G26:G29)</f>
        <v>1725</v>
      </c>
      <c r="M8" t="s">
        <v>102</v>
      </c>
      <c r="N8" s="25" t="s">
        <v>105</v>
      </c>
    </row>
    <row r="9" spans="1:64" x14ac:dyDescent="0.2">
      <c r="A9" t="s">
        <v>11</v>
      </c>
      <c r="B9" s="3">
        <v>159</v>
      </c>
      <c r="C9" s="3" t="s">
        <v>16</v>
      </c>
      <c r="D9" s="7">
        <v>13.476100000000001</v>
      </c>
      <c r="F9" s="3" t="s">
        <v>110</v>
      </c>
      <c r="G9">
        <f t="shared" si="0"/>
        <v>600</v>
      </c>
      <c r="I9">
        <v>162</v>
      </c>
      <c r="J9" t="s">
        <v>110</v>
      </c>
      <c r="K9">
        <f>SUM(G30:G32)</f>
        <v>625</v>
      </c>
      <c r="M9" t="s">
        <v>106</v>
      </c>
      <c r="N9" s="25" t="s">
        <v>107</v>
      </c>
    </row>
    <row r="10" spans="1:64" x14ac:dyDescent="0.2">
      <c r="A10" t="s">
        <v>12</v>
      </c>
      <c r="B10" s="3">
        <v>159</v>
      </c>
      <c r="C10" s="3" t="s">
        <v>16</v>
      </c>
      <c r="D10" s="7">
        <v>6.9429999999999996</v>
      </c>
      <c r="F10" s="3" t="s">
        <v>98</v>
      </c>
      <c r="G10">
        <f t="shared" si="0"/>
        <v>0</v>
      </c>
      <c r="I10">
        <v>163</v>
      </c>
      <c r="J10" t="s">
        <v>109</v>
      </c>
      <c r="K10">
        <f>SUM(G33:G36)</f>
        <v>2250</v>
      </c>
      <c r="N10" s="25"/>
    </row>
    <row r="11" spans="1:64" s="18" customFormat="1" ht="17" thickBot="1" x14ac:dyDescent="0.25">
      <c r="A11" s="18" t="s">
        <v>13</v>
      </c>
      <c r="B11" s="19">
        <v>159</v>
      </c>
      <c r="C11" s="19"/>
      <c r="D11" s="20">
        <v>7.0316000000000001</v>
      </c>
      <c r="E11" s="19"/>
      <c r="F11" s="19" t="s">
        <v>98</v>
      </c>
      <c r="G11" s="18">
        <f t="shared" si="0"/>
        <v>0</v>
      </c>
      <c r="H11"/>
      <c r="I11">
        <v>163</v>
      </c>
      <c r="J11" t="s">
        <v>110</v>
      </c>
      <c r="K11">
        <f>SUM(G37:G39)</f>
        <v>125</v>
      </c>
      <c r="L11"/>
      <c r="M11"/>
      <c r="N11" s="25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x14ac:dyDescent="0.2">
      <c r="A12" t="s">
        <v>9</v>
      </c>
      <c r="B12" s="3">
        <v>160</v>
      </c>
      <c r="C12" s="3" t="s">
        <v>14</v>
      </c>
      <c r="D12" s="7">
        <v>7.3642000000000003</v>
      </c>
      <c r="E12" s="3" t="s">
        <v>17</v>
      </c>
      <c r="F12" s="3" t="s">
        <v>108</v>
      </c>
      <c r="G12">
        <f t="shared" si="0"/>
        <v>75</v>
      </c>
      <c r="I12">
        <v>164</v>
      </c>
      <c r="J12" t="s">
        <v>109</v>
      </c>
      <c r="K12">
        <f>SUM(G40:G41)</f>
        <v>675</v>
      </c>
      <c r="N12" s="25"/>
    </row>
    <row r="13" spans="1:64" x14ac:dyDescent="0.2">
      <c r="A13" t="s">
        <v>10</v>
      </c>
      <c r="B13" s="3">
        <v>160</v>
      </c>
      <c r="C13" s="3" t="s">
        <v>14</v>
      </c>
      <c r="D13" s="7">
        <v>7.5701999999999998</v>
      </c>
      <c r="E13" s="3" t="s">
        <v>18</v>
      </c>
      <c r="F13" s="3" t="s">
        <v>108</v>
      </c>
      <c r="G13">
        <f t="shared" si="0"/>
        <v>75</v>
      </c>
      <c r="I13">
        <v>164</v>
      </c>
      <c r="J13" t="s">
        <v>110</v>
      </c>
      <c r="K13">
        <f>SUM(G42:G43)</f>
        <v>75</v>
      </c>
      <c r="N13" s="25"/>
    </row>
    <row r="14" spans="1:64" x14ac:dyDescent="0.2">
      <c r="A14" t="s">
        <v>10</v>
      </c>
      <c r="B14" s="3">
        <v>160</v>
      </c>
      <c r="C14" s="3" t="s">
        <v>14</v>
      </c>
      <c r="D14" s="7">
        <v>9.2696000000000005</v>
      </c>
      <c r="E14" s="3" t="s">
        <v>19</v>
      </c>
      <c r="F14" s="3" t="s">
        <v>108</v>
      </c>
      <c r="G14">
        <f t="shared" si="0"/>
        <v>75</v>
      </c>
      <c r="I14">
        <v>165</v>
      </c>
      <c r="J14" t="s">
        <v>109</v>
      </c>
      <c r="K14">
        <f>SUM(G44:G48)</f>
        <v>4225</v>
      </c>
      <c r="N14" s="25"/>
    </row>
    <row r="15" spans="1:64" x14ac:dyDescent="0.2">
      <c r="A15" t="s">
        <v>11</v>
      </c>
      <c r="B15" s="3">
        <v>160</v>
      </c>
      <c r="C15" s="3" t="s">
        <v>14</v>
      </c>
      <c r="D15" s="7">
        <v>24.77</v>
      </c>
      <c r="E15" s="3" t="s">
        <v>18</v>
      </c>
      <c r="F15" s="3" t="s">
        <v>111</v>
      </c>
      <c r="G15">
        <f t="shared" si="0"/>
        <v>1500</v>
      </c>
      <c r="I15">
        <v>165</v>
      </c>
      <c r="J15" t="s">
        <v>110</v>
      </c>
      <c r="K15">
        <f>SUM(G49:G52)</f>
        <v>750</v>
      </c>
      <c r="N15" s="25"/>
    </row>
    <row r="16" spans="1:64" x14ac:dyDescent="0.2">
      <c r="A16" t="s">
        <v>12</v>
      </c>
      <c r="B16" s="3">
        <v>160</v>
      </c>
      <c r="C16" s="3" t="s">
        <v>14</v>
      </c>
      <c r="D16" s="7">
        <v>8.3960000000000008</v>
      </c>
      <c r="E16" s="3" t="s">
        <v>17</v>
      </c>
      <c r="F16" s="3" t="s">
        <v>108</v>
      </c>
      <c r="G16">
        <f t="shared" si="0"/>
        <v>75</v>
      </c>
      <c r="I16">
        <v>167</v>
      </c>
      <c r="J16" t="s">
        <v>109</v>
      </c>
      <c r="K16">
        <f>SUM(G53:G58)</f>
        <v>3775</v>
      </c>
      <c r="N16" s="25"/>
    </row>
    <row r="17" spans="1:64" s="18" customFormat="1" ht="17" thickBot="1" x14ac:dyDescent="0.25">
      <c r="A17" s="18" t="s">
        <v>20</v>
      </c>
      <c r="B17" s="19">
        <v>160</v>
      </c>
      <c r="C17" s="19" t="s">
        <v>14</v>
      </c>
      <c r="D17" s="20">
        <v>6.8265000000000002</v>
      </c>
      <c r="E17" s="19"/>
      <c r="F17" s="19" t="s">
        <v>109</v>
      </c>
      <c r="G17" s="18">
        <f t="shared" si="0"/>
        <v>25</v>
      </c>
      <c r="H17"/>
      <c r="I17">
        <v>167</v>
      </c>
      <c r="J17" t="s">
        <v>110</v>
      </c>
      <c r="K17">
        <f>SUM(G59:G63)</f>
        <v>1225</v>
      </c>
      <c r="L17"/>
      <c r="M17"/>
      <c r="N17" s="25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x14ac:dyDescent="0.2">
      <c r="A18" t="s">
        <v>9</v>
      </c>
      <c r="B18" s="3">
        <v>160</v>
      </c>
      <c r="C18" s="3" t="s">
        <v>16</v>
      </c>
      <c r="D18" s="7">
        <v>7.2356999999999996</v>
      </c>
      <c r="E18" s="3" t="s">
        <v>17</v>
      </c>
      <c r="F18" s="3" t="s">
        <v>98</v>
      </c>
      <c r="G18">
        <f t="shared" si="0"/>
        <v>0</v>
      </c>
      <c r="I18">
        <v>168</v>
      </c>
      <c r="J18" t="s">
        <v>109</v>
      </c>
      <c r="K18">
        <f>SUM(G64:G67)</f>
        <v>3075</v>
      </c>
      <c r="N18" s="25"/>
    </row>
    <row r="19" spans="1:64" x14ac:dyDescent="0.2">
      <c r="A19" t="s">
        <v>10</v>
      </c>
      <c r="B19" s="3">
        <v>160</v>
      </c>
      <c r="C19" s="3" t="s">
        <v>16</v>
      </c>
      <c r="D19" s="7">
        <v>7.3383000000000003</v>
      </c>
      <c r="E19" s="3" t="s">
        <v>18</v>
      </c>
      <c r="F19" s="3" t="s">
        <v>98</v>
      </c>
      <c r="G19">
        <f t="shared" si="0"/>
        <v>0</v>
      </c>
      <c r="I19">
        <v>168</v>
      </c>
      <c r="J19" t="s">
        <v>110</v>
      </c>
      <c r="K19">
        <f>SUM(G68:G71)</f>
        <v>750</v>
      </c>
      <c r="N19" s="25"/>
    </row>
    <row r="20" spans="1:64" x14ac:dyDescent="0.2">
      <c r="A20" t="s">
        <v>10</v>
      </c>
      <c r="B20" s="3">
        <v>160</v>
      </c>
      <c r="C20" s="3" t="s">
        <v>16</v>
      </c>
      <c r="D20" s="7">
        <v>6.8804999999999996</v>
      </c>
      <c r="E20" s="3" t="s">
        <v>19</v>
      </c>
      <c r="F20" s="3" t="s">
        <v>98</v>
      </c>
      <c r="G20">
        <f t="shared" si="0"/>
        <v>0</v>
      </c>
      <c r="I20">
        <v>170</v>
      </c>
      <c r="J20" t="s">
        <v>109</v>
      </c>
      <c r="K20">
        <f>SUM(G72:G76)</f>
        <v>2775</v>
      </c>
      <c r="N20" s="25"/>
    </row>
    <row r="21" spans="1:64" x14ac:dyDescent="0.2">
      <c r="A21" t="s">
        <v>11</v>
      </c>
      <c r="B21" s="3">
        <v>160</v>
      </c>
      <c r="C21" s="3" t="s">
        <v>16</v>
      </c>
      <c r="D21" s="7">
        <v>11.5808</v>
      </c>
      <c r="E21" s="3" t="s">
        <v>18</v>
      </c>
      <c r="F21" s="3" t="s">
        <v>108</v>
      </c>
      <c r="G21">
        <f t="shared" si="0"/>
        <v>75</v>
      </c>
      <c r="I21">
        <v>170</v>
      </c>
      <c r="J21" t="s">
        <v>110</v>
      </c>
      <c r="K21">
        <f>SUM(G77:G80)</f>
        <v>200</v>
      </c>
      <c r="N21" s="25"/>
    </row>
    <row r="22" spans="1:64" x14ac:dyDescent="0.2">
      <c r="A22" t="s">
        <v>12</v>
      </c>
      <c r="B22" s="3">
        <v>160</v>
      </c>
      <c r="C22" s="3" t="s">
        <v>16</v>
      </c>
      <c r="D22" s="7">
        <v>6.7786999999999997</v>
      </c>
      <c r="E22" s="3" t="s">
        <v>17</v>
      </c>
      <c r="F22" s="3" t="s">
        <v>109</v>
      </c>
      <c r="G22">
        <f t="shared" si="0"/>
        <v>25</v>
      </c>
      <c r="I22">
        <v>171</v>
      </c>
      <c r="J22" s="25" t="s">
        <v>109</v>
      </c>
      <c r="K22">
        <f>SUM(G81:G87)</f>
        <v>4825</v>
      </c>
    </row>
    <row r="23" spans="1:64" s="18" customFormat="1" ht="17" thickBot="1" x14ac:dyDescent="0.25">
      <c r="A23" s="18" t="s">
        <v>20</v>
      </c>
      <c r="B23" s="19">
        <v>160</v>
      </c>
      <c r="C23" s="19" t="s">
        <v>16</v>
      </c>
      <c r="D23" s="20">
        <v>6.8590999999999998</v>
      </c>
      <c r="E23" s="19"/>
      <c r="F23" s="19" t="s">
        <v>98</v>
      </c>
      <c r="G23" s="18">
        <f t="shared" si="0"/>
        <v>0</v>
      </c>
      <c r="H23"/>
      <c r="I23">
        <v>171</v>
      </c>
      <c r="J23" s="25" t="s">
        <v>110</v>
      </c>
      <c r="K23">
        <f>SUM(G88:G93)</f>
        <v>1350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s="21" customFormat="1" ht="17" thickBot="1" x14ac:dyDescent="0.25">
      <c r="A24" s="21" t="s">
        <v>9</v>
      </c>
      <c r="B24" s="15">
        <v>161</v>
      </c>
      <c r="C24" s="15" t="s">
        <v>14</v>
      </c>
      <c r="D24" s="22">
        <v>33.664499999999997</v>
      </c>
      <c r="E24" s="15" t="s">
        <v>17</v>
      </c>
      <c r="F24" s="15" t="s">
        <v>111</v>
      </c>
      <c r="G24" s="21">
        <f t="shared" si="0"/>
        <v>1500</v>
      </c>
      <c r="H24"/>
      <c r="I24"/>
      <c r="J24" s="25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s="21" customFormat="1" ht="17" thickBot="1" x14ac:dyDescent="0.25">
      <c r="A25" s="21" t="s">
        <v>9</v>
      </c>
      <c r="B25" s="15">
        <v>161</v>
      </c>
      <c r="C25" s="15" t="s">
        <v>16</v>
      </c>
      <c r="D25" s="22">
        <v>16.287400000000002</v>
      </c>
      <c r="E25" s="15" t="s">
        <v>17</v>
      </c>
      <c r="F25" s="15" t="s">
        <v>110</v>
      </c>
      <c r="G25" s="21">
        <f t="shared" si="0"/>
        <v>600</v>
      </c>
      <c r="H25"/>
      <c r="I25"/>
      <c r="J25" s="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 x14ac:dyDescent="0.2">
      <c r="A26" t="s">
        <v>9</v>
      </c>
      <c r="B26" s="3">
        <v>162</v>
      </c>
      <c r="C26" s="3" t="s">
        <v>14</v>
      </c>
      <c r="D26" s="7">
        <v>8.0420999999999996</v>
      </c>
      <c r="E26" s="3" t="s">
        <v>17</v>
      </c>
      <c r="F26" s="3" t="s">
        <v>108</v>
      </c>
      <c r="G26">
        <f t="shared" si="0"/>
        <v>75</v>
      </c>
    </row>
    <row r="27" spans="1:64" x14ac:dyDescent="0.2">
      <c r="A27" t="s">
        <v>10</v>
      </c>
      <c r="B27" s="3">
        <v>162</v>
      </c>
      <c r="C27" s="3" t="s">
        <v>14</v>
      </c>
      <c r="D27" s="7">
        <v>8.0714000000000006</v>
      </c>
      <c r="F27" s="3" t="s">
        <v>108</v>
      </c>
      <c r="G27">
        <f t="shared" si="0"/>
        <v>75</v>
      </c>
    </row>
    <row r="28" spans="1:64" x14ac:dyDescent="0.2">
      <c r="A28" t="s">
        <v>11</v>
      </c>
      <c r="B28" s="3">
        <v>162</v>
      </c>
      <c r="C28" s="3" t="s">
        <v>14</v>
      </c>
      <c r="D28" s="7">
        <v>19.6114</v>
      </c>
      <c r="F28" s="3" t="s">
        <v>111</v>
      </c>
      <c r="G28">
        <f t="shared" si="0"/>
        <v>1500</v>
      </c>
    </row>
    <row r="29" spans="1:64" s="18" customFormat="1" ht="17" thickBot="1" x14ac:dyDescent="0.25">
      <c r="A29" s="18" t="s">
        <v>27</v>
      </c>
      <c r="B29" s="19">
        <v>162</v>
      </c>
      <c r="C29" s="19" t="s">
        <v>14</v>
      </c>
      <c r="D29" s="20">
        <v>6.8845000000000001</v>
      </c>
      <c r="E29" s="19" t="s">
        <v>28</v>
      </c>
      <c r="F29" s="19" t="s">
        <v>108</v>
      </c>
      <c r="G29" s="18">
        <f t="shared" si="0"/>
        <v>75</v>
      </c>
      <c r="H29"/>
      <c r="I29"/>
      <c r="J29" s="25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x14ac:dyDescent="0.2">
      <c r="A30" t="s">
        <v>9</v>
      </c>
      <c r="B30" s="3">
        <v>162</v>
      </c>
      <c r="C30" s="3" t="s">
        <v>16</v>
      </c>
      <c r="D30" s="7">
        <v>7.0637999999999996</v>
      </c>
      <c r="E30" s="3" t="s">
        <v>17</v>
      </c>
      <c r="F30" s="3" t="s">
        <v>109</v>
      </c>
      <c r="G30">
        <f t="shared" si="0"/>
        <v>25</v>
      </c>
    </row>
    <row r="31" spans="1:64" x14ac:dyDescent="0.2">
      <c r="A31" t="s">
        <v>10</v>
      </c>
      <c r="B31" s="3">
        <v>162</v>
      </c>
      <c r="C31" s="3" t="s">
        <v>16</v>
      </c>
      <c r="D31" s="7">
        <v>6.6246</v>
      </c>
      <c r="F31" s="3" t="s">
        <v>98</v>
      </c>
      <c r="G31">
        <f t="shared" si="0"/>
        <v>0</v>
      </c>
    </row>
    <row r="32" spans="1:64" s="18" customFormat="1" ht="17" thickBot="1" x14ac:dyDescent="0.25">
      <c r="A32" s="18" t="s">
        <v>11</v>
      </c>
      <c r="B32" s="19">
        <v>162</v>
      </c>
      <c r="C32" s="19" t="s">
        <v>16</v>
      </c>
      <c r="D32" s="20">
        <v>13.95</v>
      </c>
      <c r="E32" s="19"/>
      <c r="F32" s="19" t="s">
        <v>110</v>
      </c>
      <c r="G32" s="18">
        <f t="shared" si="0"/>
        <v>600</v>
      </c>
      <c r="H32"/>
      <c r="I32"/>
      <c r="J32" s="25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x14ac:dyDescent="0.2">
      <c r="A33" t="s">
        <v>9</v>
      </c>
      <c r="B33" s="3">
        <v>163</v>
      </c>
      <c r="C33" s="3" t="s">
        <v>14</v>
      </c>
      <c r="D33" s="7">
        <v>9.5006000000000004</v>
      </c>
      <c r="E33" s="3" t="s">
        <v>17</v>
      </c>
      <c r="F33" s="3" t="s">
        <v>108</v>
      </c>
      <c r="G33">
        <f t="shared" si="0"/>
        <v>75</v>
      </c>
    </row>
    <row r="34" spans="1:64" x14ac:dyDescent="0.2">
      <c r="A34" t="s">
        <v>10</v>
      </c>
      <c r="B34" s="3">
        <v>163</v>
      </c>
      <c r="C34" s="3" t="s">
        <v>14</v>
      </c>
      <c r="D34" s="7">
        <v>9.2189999999999994</v>
      </c>
      <c r="E34" s="3" t="s">
        <v>18</v>
      </c>
      <c r="F34" s="3" t="s">
        <v>110</v>
      </c>
      <c r="G34">
        <f t="shared" si="0"/>
        <v>600</v>
      </c>
    </row>
    <row r="35" spans="1:64" x14ac:dyDescent="0.2">
      <c r="A35" t="s">
        <v>11</v>
      </c>
      <c r="B35" s="3">
        <v>163</v>
      </c>
      <c r="C35" s="3" t="s">
        <v>14</v>
      </c>
      <c r="D35" s="7">
        <v>16.820499999999999</v>
      </c>
      <c r="E35" s="3" t="s">
        <v>18</v>
      </c>
      <c r="F35" s="3" t="s">
        <v>111</v>
      </c>
      <c r="G35">
        <f t="shared" ref="G35:G66" si="1">IF(F35="low",25,IF(F35="medium",75,IF(F35="high",600,IF(F35="none",0,IF(F35="very high",1500)))))</f>
        <v>1500</v>
      </c>
    </row>
    <row r="36" spans="1:64" s="18" customFormat="1" ht="17" thickBot="1" x14ac:dyDescent="0.25">
      <c r="A36" s="18" t="s">
        <v>11</v>
      </c>
      <c r="B36" s="19">
        <v>163</v>
      </c>
      <c r="C36" s="19" t="s">
        <v>14</v>
      </c>
      <c r="D36" s="20">
        <v>6.6896000000000004</v>
      </c>
      <c r="E36" s="19" t="s">
        <v>17</v>
      </c>
      <c r="F36" s="19" t="s">
        <v>108</v>
      </c>
      <c r="G36" s="18">
        <f t="shared" si="1"/>
        <v>75</v>
      </c>
      <c r="H36"/>
      <c r="I36"/>
      <c r="J36" s="25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 x14ac:dyDescent="0.2">
      <c r="A37" t="s">
        <v>9</v>
      </c>
      <c r="B37" s="3">
        <v>163</v>
      </c>
      <c r="C37" s="3" t="s">
        <v>16</v>
      </c>
      <c r="D37" s="7">
        <v>4.45</v>
      </c>
      <c r="E37" s="3" t="s">
        <v>17</v>
      </c>
      <c r="F37" s="3" t="s">
        <v>109</v>
      </c>
      <c r="G37">
        <f t="shared" si="1"/>
        <v>25</v>
      </c>
    </row>
    <row r="38" spans="1:64" x14ac:dyDescent="0.2">
      <c r="A38" t="s">
        <v>10</v>
      </c>
      <c r="B38" s="3">
        <v>163</v>
      </c>
      <c r="C38" s="3" t="s">
        <v>16</v>
      </c>
      <c r="D38" s="7">
        <v>8.5936000000000003</v>
      </c>
      <c r="E38" s="3" t="s">
        <v>18</v>
      </c>
      <c r="F38" s="3" t="s">
        <v>109</v>
      </c>
      <c r="G38">
        <f t="shared" si="1"/>
        <v>25</v>
      </c>
      <c r="I38" t="s">
        <v>97</v>
      </c>
    </row>
    <row r="39" spans="1:64" s="18" customFormat="1" ht="17" thickBot="1" x14ac:dyDescent="0.25">
      <c r="A39" s="18" t="s">
        <v>11</v>
      </c>
      <c r="B39" s="19">
        <v>163</v>
      </c>
      <c r="C39" s="19" t="s">
        <v>16</v>
      </c>
      <c r="D39" s="20">
        <v>9.9216999999999995</v>
      </c>
      <c r="E39" s="19" t="s">
        <v>18</v>
      </c>
      <c r="F39" s="19" t="s">
        <v>108</v>
      </c>
      <c r="G39" s="18">
        <f t="shared" si="1"/>
        <v>75</v>
      </c>
      <c r="H39"/>
      <c r="I39" t="s">
        <v>99</v>
      </c>
      <c r="J39" s="25">
        <v>0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x14ac:dyDescent="0.2">
      <c r="A40" t="s">
        <v>9</v>
      </c>
      <c r="B40" s="3">
        <v>164</v>
      </c>
      <c r="C40" s="3" t="s">
        <v>14</v>
      </c>
      <c r="D40" s="7">
        <v>11.4163</v>
      </c>
      <c r="E40" s="3" t="s">
        <v>17</v>
      </c>
      <c r="F40" s="3" t="s">
        <v>110</v>
      </c>
      <c r="G40">
        <f t="shared" si="1"/>
        <v>600</v>
      </c>
      <c r="I40" t="s">
        <v>100</v>
      </c>
      <c r="J40" s="25" t="s">
        <v>103</v>
      </c>
    </row>
    <row r="41" spans="1:64" s="18" customFormat="1" ht="17" thickBot="1" x14ac:dyDescent="0.25">
      <c r="A41" s="18" t="s">
        <v>10</v>
      </c>
      <c r="B41" s="19">
        <v>164</v>
      </c>
      <c r="C41" s="19" t="s">
        <v>14</v>
      </c>
      <c r="D41" s="20">
        <v>7.3872999999999998</v>
      </c>
      <c r="E41" s="19" t="s">
        <v>18</v>
      </c>
      <c r="F41" s="19" t="s">
        <v>108</v>
      </c>
      <c r="G41" s="18">
        <f t="shared" si="1"/>
        <v>75</v>
      </c>
      <c r="H41"/>
      <c r="I41" t="s">
        <v>101</v>
      </c>
      <c r="J41" s="25" t="s">
        <v>104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x14ac:dyDescent="0.2">
      <c r="A42" t="s">
        <v>9</v>
      </c>
      <c r="B42" s="3">
        <v>164</v>
      </c>
      <c r="C42" s="3" t="s">
        <v>16</v>
      </c>
      <c r="D42" s="7">
        <v>8.3164999999999996</v>
      </c>
      <c r="E42" s="3" t="s">
        <v>17</v>
      </c>
      <c r="F42" s="3" t="s">
        <v>108</v>
      </c>
      <c r="G42">
        <f t="shared" si="1"/>
        <v>75</v>
      </c>
      <c r="I42" t="s">
        <v>102</v>
      </c>
      <c r="J42" s="25" t="s">
        <v>105</v>
      </c>
    </row>
    <row r="43" spans="1:64" s="18" customFormat="1" ht="17" thickBot="1" x14ac:dyDescent="0.25">
      <c r="A43" s="18" t="s">
        <v>10</v>
      </c>
      <c r="B43" s="19">
        <v>164</v>
      </c>
      <c r="C43" s="19" t="s">
        <v>16</v>
      </c>
      <c r="D43" s="20">
        <v>7.3810000000000002</v>
      </c>
      <c r="E43" s="19" t="s">
        <v>18</v>
      </c>
      <c r="F43" s="19" t="s">
        <v>98</v>
      </c>
      <c r="G43" s="18">
        <f t="shared" si="1"/>
        <v>0</v>
      </c>
      <c r="H43"/>
      <c r="I43" t="s">
        <v>106</v>
      </c>
      <c r="J43" s="25" t="s">
        <v>107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 x14ac:dyDescent="0.2">
      <c r="A44" t="s">
        <v>9</v>
      </c>
      <c r="B44" s="3">
        <v>165</v>
      </c>
      <c r="C44" s="3" t="s">
        <v>14</v>
      </c>
      <c r="D44" s="7">
        <v>18.697199999999999</v>
      </c>
      <c r="E44" s="3" t="s">
        <v>17</v>
      </c>
      <c r="F44" s="3" t="s">
        <v>111</v>
      </c>
      <c r="G44">
        <f t="shared" si="1"/>
        <v>1500</v>
      </c>
    </row>
    <row r="45" spans="1:64" x14ac:dyDescent="0.2">
      <c r="A45" t="s">
        <v>10</v>
      </c>
      <c r="B45" s="3">
        <v>165</v>
      </c>
      <c r="C45" s="3" t="s">
        <v>14</v>
      </c>
      <c r="D45" s="7">
        <v>9.2870000000000008</v>
      </c>
      <c r="E45" s="3" t="s">
        <v>18</v>
      </c>
      <c r="F45" s="3" t="s">
        <v>110</v>
      </c>
      <c r="G45">
        <f t="shared" si="1"/>
        <v>600</v>
      </c>
    </row>
    <row r="46" spans="1:64" x14ac:dyDescent="0.2">
      <c r="A46" t="s">
        <v>9</v>
      </c>
      <c r="B46" s="3">
        <v>165</v>
      </c>
      <c r="D46" s="7">
        <v>6.7145999999999999</v>
      </c>
      <c r="E46" s="3" t="s">
        <v>23</v>
      </c>
      <c r="F46" s="3" t="s">
        <v>109</v>
      </c>
      <c r="G46">
        <f t="shared" si="1"/>
        <v>25</v>
      </c>
    </row>
    <row r="47" spans="1:64" s="18" customFormat="1" ht="17" thickBot="1" x14ac:dyDescent="0.25">
      <c r="A47" t="s">
        <v>11</v>
      </c>
      <c r="B47" s="3">
        <v>165</v>
      </c>
      <c r="C47" s="3" t="s">
        <v>14</v>
      </c>
      <c r="D47" s="7">
        <v>20.2531</v>
      </c>
      <c r="E47" s="3" t="s">
        <v>18</v>
      </c>
      <c r="F47" s="3" t="s">
        <v>111</v>
      </c>
      <c r="G47">
        <f t="shared" si="1"/>
        <v>1500</v>
      </c>
      <c r="H47"/>
      <c r="I47"/>
      <c r="J47" s="25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4" ht="17" thickBot="1" x14ac:dyDescent="0.25">
      <c r="A48" s="18" t="s">
        <v>22</v>
      </c>
      <c r="B48" s="19">
        <v>165</v>
      </c>
      <c r="C48" s="19" t="s">
        <v>14</v>
      </c>
      <c r="D48" s="20">
        <v>15.2811</v>
      </c>
      <c r="E48" s="19"/>
      <c r="F48" s="19" t="s">
        <v>110</v>
      </c>
      <c r="G48" s="18">
        <f t="shared" si="1"/>
        <v>600</v>
      </c>
    </row>
    <row r="49" spans="1:64" x14ac:dyDescent="0.2">
      <c r="A49" t="s">
        <v>9</v>
      </c>
      <c r="B49" s="3">
        <v>165</v>
      </c>
      <c r="C49" s="3" t="s">
        <v>16</v>
      </c>
      <c r="D49" s="7">
        <v>10.2568</v>
      </c>
      <c r="E49" s="3" t="s">
        <v>17</v>
      </c>
      <c r="F49" s="3" t="s">
        <v>108</v>
      </c>
      <c r="G49">
        <f t="shared" si="1"/>
        <v>75</v>
      </c>
    </row>
    <row r="50" spans="1:64" x14ac:dyDescent="0.2">
      <c r="A50" t="s">
        <v>10</v>
      </c>
      <c r="B50" s="3">
        <v>165</v>
      </c>
      <c r="C50" s="3" t="s">
        <v>16</v>
      </c>
      <c r="D50" s="7">
        <v>7.0876000000000001</v>
      </c>
      <c r="E50" s="3" t="s">
        <v>18</v>
      </c>
      <c r="F50" s="3" t="s">
        <v>98</v>
      </c>
      <c r="G50">
        <f t="shared" si="1"/>
        <v>0</v>
      </c>
    </row>
    <row r="51" spans="1:64" x14ac:dyDescent="0.2">
      <c r="A51" t="s">
        <v>11</v>
      </c>
      <c r="B51" s="3">
        <v>165</v>
      </c>
      <c r="C51" s="3" t="s">
        <v>16</v>
      </c>
      <c r="D51" s="7">
        <v>10.6577</v>
      </c>
      <c r="E51" s="3" t="s">
        <v>18</v>
      </c>
      <c r="F51" s="3" t="s">
        <v>110</v>
      </c>
      <c r="G51">
        <f t="shared" si="1"/>
        <v>600</v>
      </c>
    </row>
    <row r="52" spans="1:64" s="18" customFormat="1" ht="17" thickBot="1" x14ac:dyDescent="0.25">
      <c r="A52" s="18" t="s">
        <v>22</v>
      </c>
      <c r="B52" s="19">
        <v>165</v>
      </c>
      <c r="C52" s="19" t="s">
        <v>16</v>
      </c>
      <c r="D52" s="20">
        <v>6.8</v>
      </c>
      <c r="E52" s="19"/>
      <c r="F52" s="19" t="s">
        <v>108</v>
      </c>
      <c r="G52" s="18">
        <f t="shared" si="1"/>
        <v>75</v>
      </c>
      <c r="H52"/>
      <c r="I52"/>
      <c r="J52" s="25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x14ac:dyDescent="0.2">
      <c r="A53" t="s">
        <v>9</v>
      </c>
      <c r="B53" s="3">
        <v>167</v>
      </c>
      <c r="C53" s="3" t="s">
        <v>14</v>
      </c>
      <c r="D53" s="7">
        <v>30.485499999999998</v>
      </c>
      <c r="F53" s="3" t="s">
        <v>111</v>
      </c>
      <c r="G53">
        <f t="shared" si="1"/>
        <v>1500</v>
      </c>
    </row>
    <row r="54" spans="1:64" x14ac:dyDescent="0.2">
      <c r="A54" t="s">
        <v>9</v>
      </c>
      <c r="B54" s="3">
        <v>167</v>
      </c>
      <c r="C54" s="3" t="s">
        <v>14</v>
      </c>
      <c r="D54" s="7">
        <v>20.100000000000001</v>
      </c>
      <c r="E54" s="3" t="s">
        <v>17</v>
      </c>
      <c r="F54" s="3" t="s">
        <v>111</v>
      </c>
      <c r="G54">
        <f t="shared" si="1"/>
        <v>1500</v>
      </c>
    </row>
    <row r="55" spans="1:64" x14ac:dyDescent="0.2">
      <c r="A55" t="s">
        <v>10</v>
      </c>
      <c r="B55" s="3">
        <v>167</v>
      </c>
      <c r="C55" s="3" t="s">
        <v>14</v>
      </c>
      <c r="D55" s="7">
        <v>7.9917999999999996</v>
      </c>
      <c r="E55" s="3" t="s">
        <v>18</v>
      </c>
      <c r="F55" s="3" t="s">
        <v>108</v>
      </c>
      <c r="G55">
        <f t="shared" si="1"/>
        <v>75</v>
      </c>
    </row>
    <row r="56" spans="1:64" x14ac:dyDescent="0.2">
      <c r="A56" t="s">
        <v>11</v>
      </c>
      <c r="B56" s="3">
        <v>167</v>
      </c>
      <c r="C56" s="3" t="s">
        <v>14</v>
      </c>
      <c r="D56" s="7">
        <v>8.5780999999999992</v>
      </c>
      <c r="E56" s="3" t="s">
        <v>18</v>
      </c>
      <c r="F56" s="3" t="s">
        <v>108</v>
      </c>
      <c r="G56">
        <f t="shared" si="1"/>
        <v>75</v>
      </c>
    </row>
    <row r="57" spans="1:64" x14ac:dyDescent="0.2">
      <c r="A57" t="s">
        <v>12</v>
      </c>
      <c r="B57" s="3">
        <v>167</v>
      </c>
      <c r="C57" s="3" t="s">
        <v>14</v>
      </c>
      <c r="D57" s="7">
        <v>6.8470000000000004</v>
      </c>
      <c r="F57" s="3" t="s">
        <v>109</v>
      </c>
      <c r="G57">
        <f t="shared" si="1"/>
        <v>25</v>
      </c>
    </row>
    <row r="58" spans="1:64" s="18" customFormat="1" ht="17" thickBot="1" x14ac:dyDescent="0.25">
      <c r="A58" s="18" t="s">
        <v>24</v>
      </c>
      <c r="B58" s="19">
        <v>167</v>
      </c>
      <c r="C58" s="19" t="s">
        <v>14</v>
      </c>
      <c r="D58" s="20">
        <v>8.7345000000000006</v>
      </c>
      <c r="E58" s="19"/>
      <c r="F58" s="19" t="s">
        <v>110</v>
      </c>
      <c r="G58" s="18">
        <f t="shared" si="1"/>
        <v>600</v>
      </c>
      <c r="H58"/>
      <c r="I58"/>
      <c r="J58" s="25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2">
      <c r="A59" t="s">
        <v>9</v>
      </c>
      <c r="B59" s="3">
        <v>167</v>
      </c>
      <c r="C59" s="3" t="s">
        <v>16</v>
      </c>
      <c r="D59" s="7">
        <v>16.647400000000001</v>
      </c>
      <c r="F59" s="3" t="s">
        <v>110</v>
      </c>
      <c r="G59">
        <f t="shared" si="1"/>
        <v>600</v>
      </c>
    </row>
    <row r="60" spans="1:64" x14ac:dyDescent="0.2">
      <c r="A60" t="s">
        <v>9</v>
      </c>
      <c r="B60" s="3">
        <v>167</v>
      </c>
      <c r="C60" s="3" t="s">
        <v>16</v>
      </c>
      <c r="D60" s="7">
        <v>14.415900000000001</v>
      </c>
      <c r="E60" s="3" t="s">
        <v>17</v>
      </c>
      <c r="F60" s="3" t="s">
        <v>110</v>
      </c>
      <c r="G60">
        <f t="shared" si="1"/>
        <v>600</v>
      </c>
    </row>
    <row r="61" spans="1:64" x14ac:dyDescent="0.2">
      <c r="A61" t="s">
        <v>10</v>
      </c>
      <c r="B61" s="3">
        <v>167</v>
      </c>
      <c r="C61" s="3" t="s">
        <v>16</v>
      </c>
      <c r="D61" s="7">
        <v>7.0529000000000002</v>
      </c>
      <c r="E61" s="3" t="s">
        <v>18</v>
      </c>
      <c r="F61" s="3" t="s">
        <v>98</v>
      </c>
      <c r="G61">
        <f t="shared" si="1"/>
        <v>0</v>
      </c>
    </row>
    <row r="62" spans="1:64" x14ac:dyDescent="0.2">
      <c r="A62" t="s">
        <v>11</v>
      </c>
      <c r="B62" s="3">
        <v>167</v>
      </c>
      <c r="C62" s="3" t="s">
        <v>16</v>
      </c>
      <c r="D62" s="7">
        <v>7.2244999999999999</v>
      </c>
      <c r="E62" s="3" t="s">
        <v>18</v>
      </c>
      <c r="F62" s="3" t="s">
        <v>98</v>
      </c>
      <c r="G62">
        <f t="shared" si="1"/>
        <v>0</v>
      </c>
    </row>
    <row r="63" spans="1:64" s="18" customFormat="1" ht="17" thickBot="1" x14ac:dyDescent="0.25">
      <c r="A63" s="18" t="s">
        <v>24</v>
      </c>
      <c r="B63" s="19">
        <v>167</v>
      </c>
      <c r="C63" s="19" t="s">
        <v>16</v>
      </c>
      <c r="D63" s="20">
        <v>7.7244999999999999</v>
      </c>
      <c r="E63" s="19"/>
      <c r="F63" s="19" t="s">
        <v>109</v>
      </c>
      <c r="G63" s="18">
        <f t="shared" si="1"/>
        <v>25</v>
      </c>
      <c r="H63"/>
      <c r="I63"/>
      <c r="J63" s="25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x14ac:dyDescent="0.2">
      <c r="A64" t="s">
        <v>9</v>
      </c>
      <c r="B64" s="3">
        <v>168</v>
      </c>
      <c r="C64" s="3" t="s">
        <v>14</v>
      </c>
      <c r="D64" s="7">
        <v>14.870100000000001</v>
      </c>
      <c r="F64" s="3" t="s">
        <v>111</v>
      </c>
      <c r="G64">
        <f t="shared" si="1"/>
        <v>1500</v>
      </c>
    </row>
    <row r="65" spans="1:64" x14ac:dyDescent="0.2">
      <c r="A65" t="s">
        <v>10</v>
      </c>
      <c r="B65" s="3">
        <v>168</v>
      </c>
      <c r="C65" s="3" t="s">
        <v>14</v>
      </c>
      <c r="D65" s="7">
        <v>7.8117000000000001</v>
      </c>
      <c r="F65" s="3" t="s">
        <v>108</v>
      </c>
      <c r="G65">
        <f t="shared" si="1"/>
        <v>75</v>
      </c>
    </row>
    <row r="66" spans="1:64" x14ac:dyDescent="0.2">
      <c r="A66" t="s">
        <v>11</v>
      </c>
      <c r="B66" s="3">
        <v>168</v>
      </c>
      <c r="C66" s="3" t="s">
        <v>14</v>
      </c>
      <c r="D66" s="7">
        <v>20.4222</v>
      </c>
      <c r="F66" s="3" t="s">
        <v>111</v>
      </c>
      <c r="G66">
        <f t="shared" si="1"/>
        <v>1500</v>
      </c>
    </row>
    <row r="67" spans="1:64" s="18" customFormat="1" ht="17" thickBot="1" x14ac:dyDescent="0.25">
      <c r="A67" s="18" t="s">
        <v>12</v>
      </c>
      <c r="B67" s="19">
        <v>168</v>
      </c>
      <c r="C67" s="19" t="s">
        <v>14</v>
      </c>
      <c r="D67" s="20">
        <v>6.5754999999999999</v>
      </c>
      <c r="E67" s="19"/>
      <c r="F67" s="19" t="s">
        <v>98</v>
      </c>
      <c r="G67" s="18">
        <f t="shared" ref="G67:G98" si="2">IF(F67="low",25,IF(F67="medium",75,IF(F67="high",600,IF(F67="none",0,IF(F67="very high",1500)))))</f>
        <v>0</v>
      </c>
      <c r="H67"/>
      <c r="I67"/>
      <c r="J67" s="25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 x14ac:dyDescent="0.2">
      <c r="A68" t="s">
        <v>9</v>
      </c>
      <c r="B68" s="3">
        <v>168</v>
      </c>
      <c r="C68" s="3" t="s">
        <v>16</v>
      </c>
      <c r="D68" s="7">
        <v>10.243499999999999</v>
      </c>
      <c r="F68" s="3" t="s">
        <v>108</v>
      </c>
      <c r="G68">
        <f t="shared" si="2"/>
        <v>75</v>
      </c>
    </row>
    <row r="69" spans="1:64" x14ac:dyDescent="0.2">
      <c r="A69" t="s">
        <v>10</v>
      </c>
      <c r="B69" s="3">
        <v>168</v>
      </c>
      <c r="C69" s="3" t="s">
        <v>16</v>
      </c>
      <c r="D69" s="7">
        <v>7.5865</v>
      </c>
      <c r="F69" s="3" t="s">
        <v>108</v>
      </c>
      <c r="G69">
        <f t="shared" si="2"/>
        <v>75</v>
      </c>
    </row>
    <row r="70" spans="1:64" x14ac:dyDescent="0.2">
      <c r="A70" t="s">
        <v>11</v>
      </c>
      <c r="B70" s="3">
        <v>168</v>
      </c>
      <c r="C70" s="3" t="s">
        <v>16</v>
      </c>
      <c r="D70" s="7">
        <v>11.1107</v>
      </c>
      <c r="F70" s="3" t="s">
        <v>110</v>
      </c>
      <c r="G70">
        <f t="shared" si="2"/>
        <v>600</v>
      </c>
    </row>
    <row r="71" spans="1:64" s="18" customFormat="1" ht="17" thickBot="1" x14ac:dyDescent="0.25">
      <c r="A71" s="18" t="s">
        <v>12</v>
      </c>
      <c r="B71" s="19">
        <v>168</v>
      </c>
      <c r="C71" s="19" t="s">
        <v>16</v>
      </c>
      <c r="D71" s="20">
        <v>6.859</v>
      </c>
      <c r="E71" s="19"/>
      <c r="F71" s="19" t="s">
        <v>98</v>
      </c>
      <c r="G71" s="18">
        <f t="shared" si="2"/>
        <v>0</v>
      </c>
      <c r="H71"/>
      <c r="I71"/>
      <c r="J71" s="25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1:64" x14ac:dyDescent="0.2">
      <c r="A72" t="s">
        <v>9</v>
      </c>
      <c r="B72" s="3">
        <v>170</v>
      </c>
      <c r="C72" s="3" t="s">
        <v>14</v>
      </c>
      <c r="D72" s="7">
        <v>20.845800000000001</v>
      </c>
      <c r="E72" s="3" t="s">
        <v>17</v>
      </c>
      <c r="F72" s="3" t="s">
        <v>111</v>
      </c>
      <c r="G72">
        <f t="shared" si="2"/>
        <v>1500</v>
      </c>
    </row>
    <row r="73" spans="1:64" x14ac:dyDescent="0.2">
      <c r="A73" t="s">
        <v>10</v>
      </c>
      <c r="B73" s="3">
        <v>170</v>
      </c>
      <c r="C73" s="3" t="s">
        <v>14</v>
      </c>
      <c r="D73" s="7">
        <v>8.8434000000000008</v>
      </c>
      <c r="E73" s="3" t="s">
        <v>18</v>
      </c>
      <c r="F73" s="3" t="s">
        <v>110</v>
      </c>
      <c r="G73">
        <f t="shared" si="2"/>
        <v>600</v>
      </c>
      <c r="I73" t="s">
        <v>97</v>
      </c>
    </row>
    <row r="74" spans="1:64" x14ac:dyDescent="0.2">
      <c r="A74" t="s">
        <v>11</v>
      </c>
      <c r="B74" s="3">
        <v>170</v>
      </c>
      <c r="C74" s="3" t="s">
        <v>14</v>
      </c>
      <c r="D74" s="7">
        <v>7.2317999999999998</v>
      </c>
      <c r="E74" s="3" t="s">
        <v>18</v>
      </c>
      <c r="F74" s="3" t="s">
        <v>108</v>
      </c>
      <c r="G74">
        <f t="shared" si="2"/>
        <v>75</v>
      </c>
      <c r="I74" t="s">
        <v>99</v>
      </c>
      <c r="J74" s="25">
        <v>0</v>
      </c>
    </row>
    <row r="75" spans="1:64" x14ac:dyDescent="0.2">
      <c r="A75" t="s">
        <v>24</v>
      </c>
      <c r="B75" s="3">
        <v>170</v>
      </c>
      <c r="C75" s="3" t="s">
        <v>14</v>
      </c>
      <c r="D75" s="7">
        <v>9.827</v>
      </c>
      <c r="F75" s="3" t="s">
        <v>110</v>
      </c>
      <c r="G75">
        <f t="shared" si="2"/>
        <v>600</v>
      </c>
      <c r="I75" t="s">
        <v>100</v>
      </c>
      <c r="J75" s="25" t="s">
        <v>103</v>
      </c>
    </row>
    <row r="76" spans="1:64" s="18" customFormat="1" ht="17" thickBot="1" x14ac:dyDescent="0.25">
      <c r="A76" s="18" t="s">
        <v>25</v>
      </c>
      <c r="B76" s="19">
        <v>170</v>
      </c>
      <c r="C76" s="19" t="s">
        <v>14</v>
      </c>
      <c r="D76" s="20">
        <v>6.8967999999999998</v>
      </c>
      <c r="E76" s="19" t="s">
        <v>26</v>
      </c>
      <c r="F76" s="19" t="s">
        <v>98</v>
      </c>
      <c r="G76" s="18">
        <f t="shared" si="2"/>
        <v>0</v>
      </c>
      <c r="H76"/>
      <c r="I76" t="s">
        <v>101</v>
      </c>
      <c r="J76" s="25" t="s">
        <v>104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64" x14ac:dyDescent="0.2">
      <c r="A77" t="s">
        <v>9</v>
      </c>
      <c r="B77" s="3">
        <v>170</v>
      </c>
      <c r="C77" s="3" t="s">
        <v>16</v>
      </c>
      <c r="D77" s="7">
        <v>7.7762000000000002</v>
      </c>
      <c r="E77" s="3" t="s">
        <v>17</v>
      </c>
      <c r="F77" s="3" t="s">
        <v>108</v>
      </c>
      <c r="G77">
        <f t="shared" si="2"/>
        <v>75</v>
      </c>
      <c r="I77" t="s">
        <v>102</v>
      </c>
      <c r="J77" s="25" t="s">
        <v>105</v>
      </c>
    </row>
    <row r="78" spans="1:64" x14ac:dyDescent="0.2">
      <c r="A78" t="s">
        <v>10</v>
      </c>
      <c r="B78" s="3">
        <v>170</v>
      </c>
      <c r="C78" s="3" t="s">
        <v>16</v>
      </c>
      <c r="D78" s="7">
        <v>7.1031000000000004</v>
      </c>
      <c r="E78" s="3" t="s">
        <v>18</v>
      </c>
      <c r="F78" s="3" t="s">
        <v>108</v>
      </c>
      <c r="G78">
        <f t="shared" si="2"/>
        <v>75</v>
      </c>
      <c r="I78" t="s">
        <v>106</v>
      </c>
      <c r="J78" s="25" t="s">
        <v>107</v>
      </c>
    </row>
    <row r="79" spans="1:64" x14ac:dyDescent="0.2">
      <c r="A79" t="s">
        <v>11</v>
      </c>
      <c r="B79" s="3">
        <v>170</v>
      </c>
      <c r="C79" s="3" t="s">
        <v>16</v>
      </c>
      <c r="D79" s="7">
        <v>6.8745000000000003</v>
      </c>
      <c r="E79" s="3" t="s">
        <v>18</v>
      </c>
      <c r="F79" s="3" t="s">
        <v>109</v>
      </c>
      <c r="G79">
        <f t="shared" si="2"/>
        <v>25</v>
      </c>
    </row>
    <row r="80" spans="1:64" s="18" customFormat="1" ht="17" thickBot="1" x14ac:dyDescent="0.25">
      <c r="A80" s="18" t="s">
        <v>24</v>
      </c>
      <c r="B80" s="19">
        <v>170</v>
      </c>
      <c r="C80" s="19" t="s">
        <v>16</v>
      </c>
      <c r="D80" s="20">
        <v>7.5015999999999998</v>
      </c>
      <c r="E80" s="19"/>
      <c r="F80" s="19" t="s">
        <v>109</v>
      </c>
      <c r="G80" s="18">
        <f t="shared" si="2"/>
        <v>25</v>
      </c>
      <c r="H80"/>
      <c r="I80"/>
      <c r="J80" s="25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64" x14ac:dyDescent="0.2">
      <c r="A81" t="s">
        <v>9</v>
      </c>
      <c r="B81" s="3">
        <v>171</v>
      </c>
      <c r="C81" s="3" t="s">
        <v>14</v>
      </c>
      <c r="D81" s="7">
        <v>12.962199999999999</v>
      </c>
      <c r="F81" s="3" t="s">
        <v>110</v>
      </c>
      <c r="G81">
        <f t="shared" si="2"/>
        <v>600</v>
      </c>
    </row>
    <row r="82" spans="1:64" x14ac:dyDescent="0.2">
      <c r="A82" t="s">
        <v>9</v>
      </c>
      <c r="B82" s="3">
        <v>171</v>
      </c>
      <c r="C82" s="3" t="s">
        <v>14</v>
      </c>
      <c r="D82" s="7">
        <v>10.3347</v>
      </c>
      <c r="E82" s="3" t="s">
        <v>17</v>
      </c>
      <c r="F82" s="3" t="s">
        <v>111</v>
      </c>
      <c r="G82">
        <f t="shared" si="2"/>
        <v>1500</v>
      </c>
    </row>
    <row r="83" spans="1:64" x14ac:dyDescent="0.2">
      <c r="A83" t="s">
        <v>10</v>
      </c>
      <c r="B83" s="3">
        <v>171</v>
      </c>
      <c r="C83" s="3" t="s">
        <v>14</v>
      </c>
      <c r="D83" s="7">
        <v>7.6177999999999999</v>
      </c>
      <c r="F83" s="3" t="s">
        <v>110</v>
      </c>
      <c r="G83">
        <f t="shared" si="2"/>
        <v>600</v>
      </c>
    </row>
    <row r="84" spans="1:64" x14ac:dyDescent="0.2">
      <c r="A84" t="s">
        <v>11</v>
      </c>
      <c r="B84" s="3">
        <v>171</v>
      </c>
      <c r="C84" s="3" t="s">
        <v>14</v>
      </c>
      <c r="D84" s="7">
        <v>20.034400000000002</v>
      </c>
      <c r="F84" s="3" t="s">
        <v>111</v>
      </c>
      <c r="G84">
        <f t="shared" si="2"/>
        <v>1500</v>
      </c>
    </row>
    <row r="85" spans="1:64" x14ac:dyDescent="0.2">
      <c r="A85" t="s">
        <v>11</v>
      </c>
      <c r="B85" s="3">
        <v>171</v>
      </c>
      <c r="C85" s="3" t="s">
        <v>14</v>
      </c>
      <c r="D85" s="7">
        <v>8.8734000000000002</v>
      </c>
      <c r="E85" s="3" t="s">
        <v>17</v>
      </c>
      <c r="F85" s="3" t="s">
        <v>110</v>
      </c>
      <c r="G85">
        <f t="shared" si="2"/>
        <v>600</v>
      </c>
    </row>
    <row r="86" spans="1:64" x14ac:dyDescent="0.2">
      <c r="A86" t="s">
        <v>12</v>
      </c>
      <c r="B86" s="3">
        <v>171</v>
      </c>
      <c r="C86" s="3" t="s">
        <v>14</v>
      </c>
      <c r="D86" s="7">
        <v>6.5834000000000001</v>
      </c>
      <c r="F86" s="3" t="s">
        <v>98</v>
      </c>
      <c r="G86">
        <f t="shared" si="2"/>
        <v>0</v>
      </c>
    </row>
    <row r="87" spans="1:64" s="18" customFormat="1" ht="17" thickBot="1" x14ac:dyDescent="0.25">
      <c r="A87" s="18" t="s">
        <v>12</v>
      </c>
      <c r="B87" s="19">
        <v>171</v>
      </c>
      <c r="C87" s="19" t="s">
        <v>14</v>
      </c>
      <c r="D87" s="20">
        <v>6.7474999999999996</v>
      </c>
      <c r="E87" s="19"/>
      <c r="F87" s="19" t="s">
        <v>109</v>
      </c>
      <c r="G87" s="18">
        <f t="shared" si="2"/>
        <v>25</v>
      </c>
      <c r="H87"/>
      <c r="I87"/>
      <c r="J87" s="25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1:64" x14ac:dyDescent="0.2">
      <c r="A88" t="s">
        <v>9</v>
      </c>
      <c r="B88" s="3">
        <v>171</v>
      </c>
      <c r="C88" s="3" t="s">
        <v>16</v>
      </c>
      <c r="D88" s="7">
        <v>9.9097000000000008</v>
      </c>
      <c r="F88" s="3" t="s">
        <v>108</v>
      </c>
      <c r="G88">
        <f t="shared" si="2"/>
        <v>75</v>
      </c>
    </row>
    <row r="89" spans="1:64" x14ac:dyDescent="0.2">
      <c r="A89" t="s">
        <v>9</v>
      </c>
      <c r="B89" s="3">
        <v>171</v>
      </c>
      <c r="C89" s="3" t="s">
        <v>16</v>
      </c>
      <c r="D89" s="7">
        <v>6.9108000000000001</v>
      </c>
      <c r="E89" s="3" t="s">
        <v>17</v>
      </c>
      <c r="F89" s="3" t="s">
        <v>110</v>
      </c>
      <c r="G89">
        <f t="shared" si="2"/>
        <v>600</v>
      </c>
    </row>
    <row r="90" spans="1:64" x14ac:dyDescent="0.2">
      <c r="A90" t="s">
        <v>10</v>
      </c>
      <c r="B90" s="3">
        <v>171</v>
      </c>
      <c r="C90" s="3" t="s">
        <v>16</v>
      </c>
      <c r="D90" s="7">
        <v>6.8996000000000004</v>
      </c>
      <c r="F90" s="3" t="s">
        <v>108</v>
      </c>
      <c r="G90">
        <f t="shared" si="2"/>
        <v>75</v>
      </c>
    </row>
    <row r="91" spans="1:64" x14ac:dyDescent="0.2">
      <c r="A91" t="s">
        <v>11</v>
      </c>
      <c r="B91" s="3">
        <v>171</v>
      </c>
      <c r="C91" s="3" t="s">
        <v>16</v>
      </c>
      <c r="D91" s="7">
        <v>10.7814</v>
      </c>
      <c r="F91" s="3" t="s">
        <v>110</v>
      </c>
      <c r="G91">
        <f t="shared" si="2"/>
        <v>600</v>
      </c>
    </row>
    <row r="92" spans="1:64" x14ac:dyDescent="0.2">
      <c r="A92" t="s">
        <v>11</v>
      </c>
      <c r="B92" s="3">
        <v>171</v>
      </c>
      <c r="C92" s="3" t="s">
        <v>16</v>
      </c>
      <c r="D92" s="7">
        <v>6.8274999999999997</v>
      </c>
      <c r="E92" s="3" t="s">
        <v>17</v>
      </c>
      <c r="F92" s="3" t="s">
        <v>98</v>
      </c>
      <c r="G92">
        <f t="shared" si="2"/>
        <v>0</v>
      </c>
    </row>
    <row r="93" spans="1:64" x14ac:dyDescent="0.2">
      <c r="A93" t="s">
        <v>25</v>
      </c>
      <c r="B93" s="3">
        <v>171</v>
      </c>
      <c r="C93" s="3" t="s">
        <v>16</v>
      </c>
      <c r="D93" s="7">
        <v>6.6955999999999998</v>
      </c>
      <c r="F93" s="3" t="s">
        <v>98</v>
      </c>
      <c r="G93">
        <f t="shared" si="2"/>
        <v>0</v>
      </c>
    </row>
    <row r="94" spans="1:64" x14ac:dyDescent="0.2">
      <c r="A94" t="s">
        <v>11</v>
      </c>
      <c r="B94" s="3" t="s">
        <v>29</v>
      </c>
      <c r="C94" s="3" t="s">
        <v>14</v>
      </c>
      <c r="D94" s="7">
        <v>11.3687</v>
      </c>
      <c r="E94" s="3" t="s">
        <v>18</v>
      </c>
      <c r="F94" s="3" t="s">
        <v>111</v>
      </c>
      <c r="G94">
        <f t="shared" si="2"/>
        <v>1500</v>
      </c>
    </row>
  </sheetData>
  <sortState xmlns:xlrd2="http://schemas.microsoft.com/office/spreadsheetml/2017/richdata2" ref="A2:G95">
    <sortCondition ref="B2:B95"/>
    <sortCondition ref="C2:C9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2022 Removal</vt:lpstr>
      <vt:lpstr>June 29 Defoliation counts</vt:lpstr>
      <vt:lpstr>Egg masses and hatch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2022-04-14T16:24:03Z</dcterms:created>
  <dcterms:modified xsi:type="dcterms:W3CDTF">2023-10-10T16:41:51Z</dcterms:modified>
</cp:coreProperties>
</file>