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co\Github\Memoire\Aerials data\"/>
    </mc:Choice>
  </mc:AlternateContent>
  <xr:revisionPtr revIDLastSave="0" documentId="13_ncr:1_{91692C56-3212-4F39-B42A-62BAE4BB1697}" xr6:coauthVersionLast="47" xr6:coauthVersionMax="47" xr10:uidLastSave="{00000000-0000-0000-0000-000000000000}"/>
  <bookViews>
    <workbookView xWindow="-120" yWindow="-120" windowWidth="29040" windowHeight="15720" activeTab="2" xr2:uid="{25F65454-7C3E-4A21-8D1B-32DA7FD02D14}"/>
  </bookViews>
  <sheets>
    <sheet name="Resultats" sheetId="1" r:id="rId1"/>
    <sheet name="Variables" sheetId="2" r:id="rId2"/>
    <sheet name="pluvio_temp" sheetId="8" r:id="rId3"/>
    <sheet name="Synthèse 5 ans (2022)" sheetId="10" r:id="rId4"/>
    <sheet name="detail_pluvio_temp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" l="1"/>
  <c r="H16" i="1"/>
  <c r="H17" i="1"/>
  <c r="H18" i="1"/>
  <c r="H19" i="1"/>
  <c r="H14" i="1"/>
  <c r="H8" i="1"/>
  <c r="H9" i="1"/>
  <c r="H10" i="1"/>
  <c r="H11" i="1"/>
  <c r="H12" i="1"/>
  <c r="H13" i="1"/>
  <c r="H3" i="1"/>
  <c r="H4" i="1"/>
  <c r="H5" i="1"/>
  <c r="H6" i="1"/>
  <c r="H7" i="1"/>
  <c r="H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Degives</author>
  </authors>
  <commentList>
    <comment ref="B1" authorId="0" shapeId="0" xr:uid="{004F32FA-7B6A-4032-8D55-8EA8AFA73B4E}">
      <text>
        <r>
          <rPr>
            <b/>
            <sz val="9"/>
            <color indexed="81"/>
            <rFont val="Tahoma"/>
            <family val="2"/>
          </rPr>
          <t>Nicolas Degives:</t>
        </r>
        <r>
          <rPr>
            <sz val="9"/>
            <color indexed="81"/>
            <rFont val="Tahoma"/>
            <family val="2"/>
          </rPr>
          <t xml:space="preserve">
Donnée de gembloux 
https://www.meteobelgique.be/index.php?option=com_static&amp;staticfile=realtime-datastationmonth.php&amp;Itemid=392
</t>
        </r>
      </text>
    </comment>
    <comment ref="E1" authorId="0" shapeId="0" xr:uid="{8EDFA957-C04C-4C6C-984F-6B9D28A2BE2F}">
      <text>
        <r>
          <rPr>
            <b/>
            <sz val="9"/>
            <color indexed="81"/>
            <rFont val="Tahoma"/>
            <family val="2"/>
          </rPr>
          <t>Nicolas Degives:</t>
        </r>
        <r>
          <rPr>
            <sz val="9"/>
            <color indexed="81"/>
            <rFont val="Tahoma"/>
            <family val="2"/>
          </rPr>
          <t xml:space="preserve">
Donnée CIPF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58E1BE-7323-4CDF-9F87-3299728678FF}" keepAlive="1" name="Requête - Page013" description="Connexion à la requête « Page013 » dans le classeur." type="5" refreshedVersion="0" background="1">
    <dbPr connection="Provider=Microsoft.Mashup.OleDb.1;Data Source=$Workbook$;Location=Page013;Extended Properties=&quot;&quot;" command="SELECT * FROM [Page013]"/>
  </connection>
  <connection id="2" xr16:uid="{64FCD533-8BAF-42E0-8DF1-D81E38B07475}" keepAlive="1" name="Requête - Table006 (Page 4)" description="Connexion à la requête « Table006 (Page 4) » dans le classeur." type="5" refreshedVersion="0" background="1">
    <dbPr connection="Provider=Microsoft.Mashup.OleDb.1;Data Source=$Workbook$;Location=&quot;Table006 (Page 4)&quot;;Extended Properties=&quot;&quot;" command="SELECT * FROM [Table006 (Page 4)]"/>
  </connection>
  <connection id="3" xr16:uid="{E04C3E8A-C79F-4EC6-801F-F7FD5F619B6D}" keepAlive="1" name="Requête - Table006 (Page 4) (2)" description="Connexion à la requête « Table006 (Page 4) (2) » dans le classeur." type="5" refreshedVersion="0" background="1">
    <dbPr connection="Provider=Microsoft.Mashup.OleDb.1;Data Source=$Workbook$;Location=&quot;Table006 (Page 4) (2)&quot;;Extended Properties=&quot;&quot;" command="SELECT * FROM [Table006 (Page 4) (2)]"/>
  </connection>
  <connection id="4" xr16:uid="{75CD4EF2-504E-4BD4-A45B-B85CE8E9EA34}" keepAlive="1" name="Requête - Table013 (Page 13)" description="Connexion à la requête « Table013 (Page 13) » dans le classeur." type="5" refreshedVersion="0" background="1">
    <dbPr connection="Provider=Microsoft.Mashup.OleDb.1;Data Source=$Workbook$;Location=&quot;Table013 (Page 13)&quot;;Extended Properties=&quot;&quot;" command="SELECT * FROM [Table013 (Page 13)]"/>
  </connection>
  <connection id="5" xr16:uid="{37237C21-52F0-45A4-9341-269818386B76}" keepAlive="1" name="Requête - Table014 (Page 13)" description="Connexion à la requête « Table014 (Page 13) » dans le classeur." type="5" refreshedVersion="0" background="1">
    <dbPr connection="Provider=Microsoft.Mashup.OleDb.1;Data Source=$Workbook$;Location=&quot;Table014 (Page 13)&quot;;Extended Properties=&quot;&quot;" command="SELECT * FROM [Table014 (Page 13)]"/>
  </connection>
</connections>
</file>

<file path=xl/sharedStrings.xml><?xml version="1.0" encoding="utf-8"?>
<sst xmlns="http://schemas.openxmlformats.org/spreadsheetml/2006/main" count="229" uniqueCount="114">
  <si>
    <t>RGT Swingg</t>
  </si>
  <si>
    <t>Es Hyperion</t>
  </si>
  <si>
    <t>RGT Biggben</t>
  </si>
  <si>
    <t>Amiggo</t>
  </si>
  <si>
    <t>Vegga</t>
  </si>
  <si>
    <t>KWS Juno</t>
  </si>
  <si>
    <t>Corroy-le-Grand</t>
  </si>
  <si>
    <t>Vieusart</t>
  </si>
  <si>
    <t>variete</t>
  </si>
  <si>
    <t>annee</t>
  </si>
  <si>
    <t>lieu</t>
  </si>
  <si>
    <t>date_semis</t>
  </si>
  <si>
    <t>date_recolte</t>
  </si>
  <si>
    <t>data_semis</t>
  </si>
  <si>
    <t>Mesurée en base 6°C</t>
  </si>
  <si>
    <t xml:space="preserve">Variable </t>
  </si>
  <si>
    <t>Commentaire</t>
  </si>
  <si>
    <t>somme_temp</t>
  </si>
  <si>
    <t>pluviométrie</t>
  </si>
  <si>
    <t>precedent</t>
  </si>
  <si>
    <t>Froment</t>
  </si>
  <si>
    <t>densite_semis</t>
  </si>
  <si>
    <t>fumure</t>
  </si>
  <si>
    <t>U d'azote minéral</t>
  </si>
  <si>
    <t>graines/ha</t>
  </si>
  <si>
    <t>duree</t>
  </si>
  <si>
    <t>l/m²</t>
  </si>
  <si>
    <t>Station météo d'Ernage, 2021</t>
  </si>
  <si>
    <t>Mois</t>
  </si>
  <si>
    <t>Somme des températures (base 6°)</t>
  </si>
  <si>
    <t>Pluviométrie (l / m²)</t>
  </si>
  <si>
    <t>Juin (du 3 au 30)</t>
  </si>
  <si>
    <t>Juillet</t>
  </si>
  <si>
    <t>Août</t>
  </si>
  <si>
    <t>Septembre</t>
  </si>
  <si>
    <t>Juin (du 2 au 30)</t>
  </si>
  <si>
    <t>T/ha</t>
  </si>
  <si>
    <t>rendement_MS</t>
  </si>
  <si>
    <t>%MS</t>
  </si>
  <si>
    <t>traitement_semences</t>
  </si>
  <si>
    <t>Influx xl</t>
  </si>
  <si>
    <t>Non renseigné</t>
  </si>
  <si>
    <t>Rendement M.S. (Tonnes M.S. /ha)</t>
  </si>
  <si>
    <t/>
  </si>
  <si>
    <t>(1533)*</t>
  </si>
  <si>
    <t>(1600)*</t>
  </si>
  <si>
    <t>(1458)*</t>
  </si>
  <si>
    <t>(1446)*</t>
  </si>
  <si>
    <t>Variétés testées 5 ans</t>
  </si>
  <si>
    <t>Swingg</t>
  </si>
  <si>
    <t>Moyenne sur 5 ans</t>
  </si>
  <si>
    <t>M.S. (%) Moyenne sur 5 ans</t>
  </si>
  <si>
    <t>somme_temperature_base6</t>
  </si>
  <si>
    <t>pluviometrie(l/m2)</t>
  </si>
  <si>
    <t>mean_temp</t>
  </si>
  <si>
    <t>mean_rain</t>
  </si>
  <si>
    <t>type_sorgho</t>
  </si>
  <si>
    <t>sorgho fourrager monocoupe</t>
  </si>
  <si>
    <t>Redigo M</t>
  </si>
  <si>
    <t>Mai (du 17 au 31)</t>
  </si>
  <si>
    <t>Juin</t>
  </si>
  <si>
    <t>Septembre (du 1 au 21)</t>
  </si>
  <si>
    <t>Octobre (du 1 au 26)</t>
  </si>
  <si>
    <t>Octobre (du 1 au 14)</t>
  </si>
  <si>
    <t>2018</t>
  </si>
  <si>
    <t>2019</t>
  </si>
  <si>
    <t>2020</t>
  </si>
  <si>
    <t>2021</t>
  </si>
  <si>
    <t>2022</t>
  </si>
  <si>
    <t>(1493)*</t>
  </si>
  <si>
    <t>19,9</t>
  </si>
  <si>
    <t>18,5</t>
  </si>
  <si>
    <t>17,7</t>
  </si>
  <si>
    <t>16,9</t>
  </si>
  <si>
    <t>17,4</t>
  </si>
  <si>
    <t>18,1</t>
  </si>
  <si>
    <t>31,4</t>
  </si>
  <si>
    <t>12905</t>
  </si>
  <si>
    <t>15,8</t>
  </si>
  <si>
    <t>15,3</t>
  </si>
  <si>
    <t>10,8</t>
  </si>
  <si>
    <t>12,7</t>
  </si>
  <si>
    <t>13,6</t>
  </si>
  <si>
    <t>29,2</t>
  </si>
  <si>
    <t>11474</t>
  </si>
  <si>
    <t>16,0</t>
  </si>
  <si>
    <t>11,2</t>
  </si>
  <si>
    <t>11,6</t>
  </si>
  <si>
    <t>14,5</t>
  </si>
  <si>
    <t>12,8</t>
  </si>
  <si>
    <t>22,9</t>
  </si>
  <si>
    <t>10820</t>
  </si>
  <si>
    <t>Variétés testées 2 ans</t>
  </si>
  <si>
    <t>Juno</t>
  </si>
  <si>
    <t>-</t>
  </si>
  <si>
    <t>19,2</t>
  </si>
  <si>
    <t>20,8</t>
  </si>
  <si>
    <t>20,0</t>
  </si>
  <si>
    <t>30,5</t>
  </si>
  <si>
    <t>14825</t>
  </si>
  <si>
    <t>ES Hyperion</t>
  </si>
  <si>
    <t>14,9</t>
  </si>
  <si>
    <t>10,2</t>
  </si>
  <si>
    <t>12,5</t>
  </si>
  <si>
    <t>25,4</t>
  </si>
  <si>
    <t>10465</t>
  </si>
  <si>
    <t>BiggBen</t>
  </si>
  <si>
    <t>11,7</t>
  </si>
  <si>
    <t>9,5</t>
  </si>
  <si>
    <t>10,6</t>
  </si>
  <si>
    <t>24,9</t>
  </si>
  <si>
    <t>8901</t>
  </si>
  <si>
    <t>Somme t° base 6</t>
  </si>
  <si>
    <t>Rdt én.
(KVEM /ha)
Moyenne sur 5 ans
sur 5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</si>
</sst>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0" xfId="0" applyFont="1"/>
    <xf numFmtId="0" fontId="0" fillId="0" borderId="0" xfId="0" applyAlignment="1">
      <alignment vertical="center"/>
    </xf>
    <xf numFmtId="17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638175</xdr:colOff>
      <xdr:row>1</xdr:row>
      <xdr:rowOff>0</xdr:rowOff>
    </xdr:from>
    <xdr:to>
      <xdr:col>10</xdr:col>
      <xdr:colOff>485775</xdr:colOff>
      <xdr:row>15</xdr:row>
      <xdr:rowOff>76200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ECE602F6-4D1E-0DF5-94F3-17ACBBCCF6E1}"/>
            </a:ext>
          </a:extLst>
        </xdr:cNvPr>
        <xdr:cNvSpPr txBox="1"/>
      </xdr:nvSpPr>
      <xdr:spPr>
        <a:xfrm>
          <a:off x="5410200" y="190500"/>
          <a:ext cx="5181600" cy="236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BE" sz="1100" b="1" u="sng"/>
            <a:t>Source</a:t>
          </a:r>
          <a:r>
            <a:rPr lang="fr-BE" sz="1100" b="1" u="sng" baseline="0"/>
            <a:t> :</a:t>
          </a:r>
        </a:p>
        <a:p>
          <a:r>
            <a:rPr lang="fr-BE" sz="1100" b="0" u="none" baseline="0"/>
            <a:t>Toutes les données proviennent des résutats publié par le CIPF sur leur site internet :</a:t>
          </a:r>
        </a:p>
        <a:p>
          <a:r>
            <a:rPr lang="fr-BE" sz="1100" b="0" u="none"/>
            <a:t>https://cipf.be/fr/sorgho/telechargements-sorgho</a:t>
          </a:r>
        </a:p>
        <a:p>
          <a:endParaRPr lang="fr-BE" sz="1100" b="0" u="none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B8E8-F798-4BE6-AC82-1DC4B81EA24B}">
  <dimension ref="A1:O19"/>
  <sheetViews>
    <sheetView workbookViewId="0">
      <selection activeCell="F21" sqref="F21"/>
    </sheetView>
  </sheetViews>
  <sheetFormatPr baseColWidth="10" defaultRowHeight="15" x14ac:dyDescent="0.25"/>
  <cols>
    <col min="1" max="1" width="12.28515625" customWidth="1"/>
    <col min="2" max="2" width="14.7109375" bestFit="1" customWidth="1"/>
    <col min="3" max="3" width="5.28515625" bestFit="1" customWidth="1"/>
    <col min="4" max="4" width="12.5703125" bestFit="1" customWidth="1"/>
    <col min="5" max="5" width="13.28515625" bestFit="1" customWidth="1"/>
    <col min="6" max="6" width="11.140625" bestFit="1" customWidth="1"/>
    <col min="7" max="7" width="12.28515625" bestFit="1" customWidth="1"/>
    <col min="8" max="8" width="6.28515625" bestFit="1" customWidth="1"/>
    <col min="9" max="9" width="7.5703125" bestFit="1" customWidth="1"/>
    <col min="10" max="10" width="13.85546875" customWidth="1"/>
    <col min="11" max="11" width="6.5703125" bestFit="1" customWidth="1"/>
    <col min="12" max="12" width="10" customWidth="1"/>
    <col min="13" max="13" width="10.140625" bestFit="1" customWidth="1"/>
    <col min="14" max="14" width="20.5703125" bestFit="1" customWidth="1"/>
    <col min="15" max="15" width="13.85546875" customWidth="1"/>
    <col min="16" max="16" width="20.7109375" customWidth="1"/>
    <col min="17" max="17" width="14.85546875" customWidth="1"/>
    <col min="18" max="18" width="20.28515625" customWidth="1"/>
  </cols>
  <sheetData>
    <row r="1" spans="1:15" x14ac:dyDescent="0.25">
      <c r="A1" s="3" t="s">
        <v>8</v>
      </c>
      <c r="B1" s="3" t="s">
        <v>37</v>
      </c>
      <c r="C1" s="3" t="s">
        <v>38</v>
      </c>
      <c r="D1" s="3" t="s">
        <v>18</v>
      </c>
      <c r="E1" s="3" t="s">
        <v>17</v>
      </c>
      <c r="F1" s="3" t="s">
        <v>11</v>
      </c>
      <c r="G1" s="3" t="s">
        <v>12</v>
      </c>
      <c r="H1" s="3" t="s">
        <v>25</v>
      </c>
      <c r="I1" s="3" t="s">
        <v>22</v>
      </c>
      <c r="J1" s="3" t="s">
        <v>21</v>
      </c>
      <c r="K1" s="3" t="s">
        <v>9</v>
      </c>
      <c r="L1" s="3" t="s">
        <v>10</v>
      </c>
      <c r="M1" s="3" t="s">
        <v>19</v>
      </c>
      <c r="N1" s="3" t="s">
        <v>39</v>
      </c>
      <c r="O1" s="3" t="s">
        <v>56</v>
      </c>
    </row>
    <row r="2" spans="1:15" x14ac:dyDescent="0.25">
      <c r="A2" t="s">
        <v>0</v>
      </c>
      <c r="B2">
        <v>10.8</v>
      </c>
      <c r="C2">
        <v>26.9</v>
      </c>
      <c r="D2">
        <v>286</v>
      </c>
      <c r="E2">
        <v>1458</v>
      </c>
      <c r="F2" s="1">
        <v>43985</v>
      </c>
      <c r="G2" s="1">
        <v>44118</v>
      </c>
      <c r="H2">
        <f>G2-F2</f>
        <v>133</v>
      </c>
      <c r="I2">
        <v>60</v>
      </c>
      <c r="J2">
        <v>205100</v>
      </c>
      <c r="K2">
        <v>2020</v>
      </c>
      <c r="L2" t="s">
        <v>6</v>
      </c>
      <c r="M2" t="s">
        <v>20</v>
      </c>
      <c r="N2" t="s">
        <v>40</v>
      </c>
      <c r="O2" t="s">
        <v>57</v>
      </c>
    </row>
    <row r="3" spans="1:15" x14ac:dyDescent="0.25">
      <c r="A3" t="s">
        <v>1</v>
      </c>
      <c r="D3">
        <v>286</v>
      </c>
      <c r="E3">
        <v>1458</v>
      </c>
      <c r="F3" s="1">
        <v>43985</v>
      </c>
      <c r="G3" s="1">
        <v>44118</v>
      </c>
      <c r="H3">
        <f t="shared" ref="H3:H19" si="0">G3-F3</f>
        <v>133</v>
      </c>
      <c r="I3">
        <v>60</v>
      </c>
      <c r="J3">
        <v>205100</v>
      </c>
      <c r="K3">
        <v>2020</v>
      </c>
      <c r="L3" t="s">
        <v>6</v>
      </c>
      <c r="M3" t="s">
        <v>20</v>
      </c>
      <c r="N3" t="s">
        <v>41</v>
      </c>
      <c r="O3" t="s">
        <v>57</v>
      </c>
    </row>
    <row r="4" spans="1:15" x14ac:dyDescent="0.25">
      <c r="A4" t="s">
        <v>2</v>
      </c>
      <c r="D4">
        <v>286</v>
      </c>
      <c r="E4">
        <v>1458</v>
      </c>
      <c r="F4" s="1">
        <v>43985</v>
      </c>
      <c r="G4" s="1">
        <v>44118</v>
      </c>
      <c r="H4">
        <f t="shared" si="0"/>
        <v>133</v>
      </c>
      <c r="I4">
        <v>60</v>
      </c>
      <c r="J4">
        <v>205100</v>
      </c>
      <c r="K4">
        <v>2020</v>
      </c>
      <c r="L4" t="s">
        <v>6</v>
      </c>
      <c r="M4" t="s">
        <v>20</v>
      </c>
      <c r="N4" t="s">
        <v>41</v>
      </c>
      <c r="O4" t="s">
        <v>57</v>
      </c>
    </row>
    <row r="5" spans="1:15" x14ac:dyDescent="0.25">
      <c r="A5" t="s">
        <v>3</v>
      </c>
      <c r="B5">
        <v>16.899999999999999</v>
      </c>
      <c r="C5">
        <v>30.8</v>
      </c>
      <c r="D5">
        <v>286</v>
      </c>
      <c r="E5">
        <v>1458</v>
      </c>
      <c r="F5" s="1">
        <v>43985</v>
      </c>
      <c r="G5" s="1">
        <v>44118</v>
      </c>
      <c r="H5">
        <f t="shared" si="0"/>
        <v>133</v>
      </c>
      <c r="I5">
        <v>60</v>
      </c>
      <c r="J5">
        <v>205100</v>
      </c>
      <c r="K5">
        <v>2020</v>
      </c>
      <c r="L5" t="s">
        <v>6</v>
      </c>
      <c r="M5" t="s">
        <v>20</v>
      </c>
      <c r="N5" t="s">
        <v>40</v>
      </c>
      <c r="O5" t="s">
        <v>57</v>
      </c>
    </row>
    <row r="6" spans="1:15" x14ac:dyDescent="0.25">
      <c r="A6" t="s">
        <v>4</v>
      </c>
      <c r="B6">
        <v>11.2</v>
      </c>
      <c r="C6">
        <v>20.5</v>
      </c>
      <c r="D6">
        <v>286</v>
      </c>
      <c r="E6">
        <v>1458</v>
      </c>
      <c r="F6" s="1">
        <v>43985</v>
      </c>
      <c r="G6" s="1">
        <v>44118</v>
      </c>
      <c r="H6">
        <f t="shared" si="0"/>
        <v>133</v>
      </c>
      <c r="I6">
        <v>60</v>
      </c>
      <c r="J6">
        <v>205100</v>
      </c>
      <c r="K6">
        <v>2020</v>
      </c>
      <c r="L6" t="s">
        <v>6</v>
      </c>
      <c r="M6" t="s">
        <v>20</v>
      </c>
      <c r="N6" t="s">
        <v>40</v>
      </c>
      <c r="O6" t="s">
        <v>57</v>
      </c>
    </row>
    <row r="7" spans="1:15" x14ac:dyDescent="0.25">
      <c r="A7" t="s">
        <v>5</v>
      </c>
      <c r="D7">
        <v>286</v>
      </c>
      <c r="E7">
        <v>1458</v>
      </c>
      <c r="F7" s="1">
        <v>43985</v>
      </c>
      <c r="G7" s="1">
        <v>44118</v>
      </c>
      <c r="H7">
        <f t="shared" si="0"/>
        <v>133</v>
      </c>
      <c r="I7">
        <v>60</v>
      </c>
      <c r="J7">
        <v>205100</v>
      </c>
      <c r="K7">
        <v>2020</v>
      </c>
      <c r="L7" t="s">
        <v>6</v>
      </c>
      <c r="M7" t="s">
        <v>20</v>
      </c>
      <c r="N7" t="s">
        <v>41</v>
      </c>
      <c r="O7" t="s">
        <v>57</v>
      </c>
    </row>
    <row r="8" spans="1:15" x14ac:dyDescent="0.25">
      <c r="A8" t="s">
        <v>0</v>
      </c>
      <c r="B8">
        <v>12.691000000000001</v>
      </c>
      <c r="C8">
        <v>25.6</v>
      </c>
      <c r="D8">
        <v>532</v>
      </c>
      <c r="E8">
        <v>1446</v>
      </c>
      <c r="F8" s="1">
        <v>44349</v>
      </c>
      <c r="G8" s="1">
        <v>44495</v>
      </c>
      <c r="H8">
        <f t="shared" si="0"/>
        <v>146</v>
      </c>
      <c r="I8">
        <v>73</v>
      </c>
      <c r="J8">
        <v>205100</v>
      </c>
      <c r="K8">
        <v>2021</v>
      </c>
      <c r="L8" t="s">
        <v>6</v>
      </c>
      <c r="M8" t="s">
        <v>20</v>
      </c>
      <c r="N8" t="s">
        <v>41</v>
      </c>
      <c r="O8" t="s">
        <v>57</v>
      </c>
    </row>
    <row r="9" spans="1:15" x14ac:dyDescent="0.25">
      <c r="A9" t="s">
        <v>1</v>
      </c>
      <c r="B9">
        <v>14.86</v>
      </c>
      <c r="C9">
        <v>23.7</v>
      </c>
      <c r="D9">
        <v>532</v>
      </c>
      <c r="E9">
        <v>1446</v>
      </c>
      <c r="F9" s="1">
        <v>44349</v>
      </c>
      <c r="G9" s="1">
        <v>44495</v>
      </c>
      <c r="H9">
        <f t="shared" si="0"/>
        <v>146</v>
      </c>
      <c r="I9">
        <v>73</v>
      </c>
      <c r="J9">
        <v>205100</v>
      </c>
      <c r="K9">
        <v>2021</v>
      </c>
      <c r="L9" t="s">
        <v>6</v>
      </c>
      <c r="M9" t="s">
        <v>20</v>
      </c>
      <c r="N9" t="s">
        <v>41</v>
      </c>
      <c r="O9" t="s">
        <v>57</v>
      </c>
    </row>
    <row r="10" spans="1:15" x14ac:dyDescent="0.25">
      <c r="A10" t="s">
        <v>2</v>
      </c>
      <c r="B10">
        <v>11.728</v>
      </c>
      <c r="C10">
        <v>23.3</v>
      </c>
      <c r="D10">
        <v>532</v>
      </c>
      <c r="E10">
        <v>1446</v>
      </c>
      <c r="F10" s="1">
        <v>44349</v>
      </c>
      <c r="G10" s="1">
        <v>44495</v>
      </c>
      <c r="H10">
        <f t="shared" si="0"/>
        <v>146</v>
      </c>
      <c r="I10">
        <v>73</v>
      </c>
      <c r="J10">
        <v>205100</v>
      </c>
      <c r="K10">
        <v>2021</v>
      </c>
      <c r="L10" t="s">
        <v>6</v>
      </c>
      <c r="M10" t="s">
        <v>20</v>
      </c>
      <c r="N10" t="s">
        <v>41</v>
      </c>
      <c r="O10" t="s">
        <v>57</v>
      </c>
    </row>
    <row r="11" spans="1:15" x14ac:dyDescent="0.25">
      <c r="A11" t="s">
        <v>3</v>
      </c>
      <c r="B11">
        <v>17.420999999999999</v>
      </c>
      <c r="C11">
        <v>30.3</v>
      </c>
      <c r="D11">
        <v>532</v>
      </c>
      <c r="E11">
        <v>1446</v>
      </c>
      <c r="F11" s="1">
        <v>44349</v>
      </c>
      <c r="G11" s="1">
        <v>44495</v>
      </c>
      <c r="H11">
        <f t="shared" si="0"/>
        <v>146</v>
      </c>
      <c r="I11">
        <v>73</v>
      </c>
      <c r="J11">
        <v>205100</v>
      </c>
      <c r="K11">
        <v>2021</v>
      </c>
      <c r="L11" t="s">
        <v>6</v>
      </c>
      <c r="M11" t="s">
        <v>20</v>
      </c>
      <c r="N11" t="s">
        <v>41</v>
      </c>
      <c r="O11" t="s">
        <v>57</v>
      </c>
    </row>
    <row r="12" spans="1:15" x14ac:dyDescent="0.25">
      <c r="A12" t="s">
        <v>4</v>
      </c>
      <c r="B12">
        <v>11.629</v>
      </c>
      <c r="C12">
        <v>21.3</v>
      </c>
      <c r="D12">
        <v>532</v>
      </c>
      <c r="E12">
        <v>1446</v>
      </c>
      <c r="F12" s="1">
        <v>44349</v>
      </c>
      <c r="G12" s="1">
        <v>44495</v>
      </c>
      <c r="H12">
        <f t="shared" si="0"/>
        <v>146</v>
      </c>
      <c r="I12">
        <v>73</v>
      </c>
      <c r="J12">
        <v>205100</v>
      </c>
      <c r="K12">
        <v>2021</v>
      </c>
      <c r="L12" t="s">
        <v>6</v>
      </c>
      <c r="M12" t="s">
        <v>20</v>
      </c>
      <c r="N12" t="s">
        <v>41</v>
      </c>
      <c r="O12" t="s">
        <v>57</v>
      </c>
    </row>
    <row r="13" spans="1:15" x14ac:dyDescent="0.25">
      <c r="A13" t="s">
        <v>5</v>
      </c>
      <c r="B13">
        <v>19.172999999999998</v>
      </c>
      <c r="C13">
        <v>29.7</v>
      </c>
      <c r="D13">
        <v>532</v>
      </c>
      <c r="E13">
        <v>1446</v>
      </c>
      <c r="F13" s="1">
        <v>44349</v>
      </c>
      <c r="G13" s="1">
        <v>44495</v>
      </c>
      <c r="H13">
        <f t="shared" si="0"/>
        <v>146</v>
      </c>
      <c r="I13">
        <v>73</v>
      </c>
      <c r="J13">
        <v>205100</v>
      </c>
      <c r="K13">
        <v>2021</v>
      </c>
      <c r="L13" t="s">
        <v>6</v>
      </c>
      <c r="M13" t="s">
        <v>20</v>
      </c>
      <c r="N13" t="s">
        <v>41</v>
      </c>
      <c r="O13" t="s">
        <v>57</v>
      </c>
    </row>
    <row r="14" spans="1:15" x14ac:dyDescent="0.25">
      <c r="A14" t="s">
        <v>0</v>
      </c>
      <c r="B14">
        <v>13.6</v>
      </c>
      <c r="C14">
        <v>32.700000000000003</v>
      </c>
      <c r="D14">
        <v>237</v>
      </c>
      <c r="E14">
        <v>1493</v>
      </c>
      <c r="F14" s="1">
        <v>44698</v>
      </c>
      <c r="G14" s="1">
        <v>44825</v>
      </c>
      <c r="H14">
        <f t="shared" si="0"/>
        <v>127</v>
      </c>
      <c r="J14">
        <v>205100</v>
      </c>
      <c r="K14">
        <v>2022</v>
      </c>
      <c r="L14" t="s">
        <v>7</v>
      </c>
      <c r="M14" t="s">
        <v>20</v>
      </c>
      <c r="N14" t="s">
        <v>58</v>
      </c>
      <c r="O14" t="s">
        <v>57</v>
      </c>
    </row>
    <row r="15" spans="1:15" x14ac:dyDescent="0.25">
      <c r="A15" t="s">
        <v>1</v>
      </c>
      <c r="B15">
        <v>10.199999999999999</v>
      </c>
      <c r="C15">
        <v>27.1</v>
      </c>
      <c r="D15">
        <v>237</v>
      </c>
      <c r="E15">
        <v>1493</v>
      </c>
      <c r="F15" s="1">
        <v>44698</v>
      </c>
      <c r="G15" s="1">
        <v>44825</v>
      </c>
      <c r="H15">
        <f t="shared" si="0"/>
        <v>127</v>
      </c>
      <c r="J15">
        <v>205100</v>
      </c>
      <c r="K15">
        <v>2022</v>
      </c>
      <c r="L15" t="s">
        <v>7</v>
      </c>
      <c r="M15" t="s">
        <v>20</v>
      </c>
      <c r="N15" t="s">
        <v>58</v>
      </c>
      <c r="O15" t="s">
        <v>57</v>
      </c>
    </row>
    <row r="16" spans="1:15" x14ac:dyDescent="0.25">
      <c r="A16" t="s">
        <v>2</v>
      </c>
      <c r="B16">
        <v>9.5</v>
      </c>
      <c r="C16">
        <v>26.6</v>
      </c>
      <c r="D16">
        <v>237</v>
      </c>
      <c r="E16">
        <v>1493</v>
      </c>
      <c r="F16" s="1">
        <v>44698</v>
      </c>
      <c r="G16" s="1">
        <v>44825</v>
      </c>
      <c r="H16">
        <f t="shared" si="0"/>
        <v>127</v>
      </c>
      <c r="J16">
        <v>205100</v>
      </c>
      <c r="K16">
        <v>2022</v>
      </c>
      <c r="L16" t="s">
        <v>7</v>
      </c>
      <c r="M16" t="s">
        <v>20</v>
      </c>
      <c r="N16" t="s">
        <v>58</v>
      </c>
      <c r="O16" t="s">
        <v>57</v>
      </c>
    </row>
    <row r="17" spans="1:15" x14ac:dyDescent="0.25">
      <c r="A17" t="s">
        <v>3</v>
      </c>
      <c r="B17">
        <v>19.899999999999999</v>
      </c>
      <c r="C17">
        <v>31</v>
      </c>
      <c r="D17">
        <v>237</v>
      </c>
      <c r="E17">
        <v>1493</v>
      </c>
      <c r="F17" s="1">
        <v>44698</v>
      </c>
      <c r="G17" s="1">
        <v>44825</v>
      </c>
      <c r="H17">
        <f t="shared" si="0"/>
        <v>127</v>
      </c>
      <c r="J17">
        <v>205100</v>
      </c>
      <c r="K17">
        <v>2022</v>
      </c>
      <c r="L17" t="s">
        <v>7</v>
      </c>
      <c r="M17" t="s">
        <v>20</v>
      </c>
      <c r="N17" t="s">
        <v>58</v>
      </c>
      <c r="O17" t="s">
        <v>57</v>
      </c>
    </row>
    <row r="18" spans="1:15" x14ac:dyDescent="0.25">
      <c r="A18" t="s">
        <v>4</v>
      </c>
      <c r="B18">
        <v>14.5</v>
      </c>
      <c r="C18">
        <v>25.5</v>
      </c>
      <c r="D18">
        <v>237</v>
      </c>
      <c r="E18">
        <v>1493</v>
      </c>
      <c r="F18" s="1">
        <v>44698</v>
      </c>
      <c r="G18" s="1">
        <v>44825</v>
      </c>
      <c r="H18">
        <f t="shared" si="0"/>
        <v>127</v>
      </c>
      <c r="J18">
        <v>205100</v>
      </c>
      <c r="K18">
        <v>2022</v>
      </c>
      <c r="L18" t="s">
        <v>7</v>
      </c>
      <c r="M18" t="s">
        <v>20</v>
      </c>
      <c r="N18" t="s">
        <v>58</v>
      </c>
      <c r="O18" t="s">
        <v>57</v>
      </c>
    </row>
    <row r="19" spans="1:15" x14ac:dyDescent="0.25">
      <c r="A19" t="s">
        <v>5</v>
      </c>
      <c r="B19">
        <v>20.8</v>
      </c>
      <c r="C19">
        <v>31.2</v>
      </c>
      <c r="D19">
        <v>237</v>
      </c>
      <c r="E19">
        <v>1493</v>
      </c>
      <c r="F19" s="1">
        <v>44698</v>
      </c>
      <c r="G19" s="1">
        <v>44825</v>
      </c>
      <c r="H19">
        <f t="shared" si="0"/>
        <v>127</v>
      </c>
      <c r="J19">
        <v>205100</v>
      </c>
      <c r="K19">
        <v>2022</v>
      </c>
      <c r="L19" t="s">
        <v>7</v>
      </c>
      <c r="M19" t="s">
        <v>20</v>
      </c>
      <c r="N19" t="s">
        <v>58</v>
      </c>
      <c r="O19" t="s">
        <v>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34AB-C746-4CFF-8009-AF679BD75A37}">
  <dimension ref="A1:C15"/>
  <sheetViews>
    <sheetView workbookViewId="0">
      <selection activeCell="D13" sqref="D13"/>
    </sheetView>
  </sheetViews>
  <sheetFormatPr baseColWidth="10" defaultRowHeight="15" x14ac:dyDescent="0.25"/>
  <cols>
    <col min="1" max="1" width="22" customWidth="1"/>
    <col min="2" max="2" width="22.140625" customWidth="1"/>
    <col min="3" max="3" width="27.42578125" customWidth="1"/>
  </cols>
  <sheetData>
    <row r="1" spans="1:3" x14ac:dyDescent="0.25">
      <c r="A1" s="3" t="s">
        <v>15</v>
      </c>
      <c r="B1" s="3" t="s">
        <v>16</v>
      </c>
    </row>
    <row r="2" spans="1:3" x14ac:dyDescent="0.25">
      <c r="A2" t="s">
        <v>8</v>
      </c>
    </row>
    <row r="3" spans="1:3" x14ac:dyDescent="0.25">
      <c r="A3" t="s">
        <v>37</v>
      </c>
      <c r="B3" t="s">
        <v>36</v>
      </c>
    </row>
    <row r="4" spans="1:3" x14ac:dyDescent="0.25">
      <c r="A4" t="s">
        <v>38</v>
      </c>
    </row>
    <row r="5" spans="1:3" x14ac:dyDescent="0.25">
      <c r="A5" t="s">
        <v>18</v>
      </c>
      <c r="B5" t="s">
        <v>26</v>
      </c>
      <c r="C5" s="6" t="s">
        <v>27</v>
      </c>
    </row>
    <row r="6" spans="1:3" x14ac:dyDescent="0.25">
      <c r="A6" t="s">
        <v>17</v>
      </c>
      <c r="B6" t="s">
        <v>14</v>
      </c>
      <c r="C6" s="6"/>
    </row>
    <row r="7" spans="1:3" x14ac:dyDescent="0.25">
      <c r="A7" t="s">
        <v>13</v>
      </c>
    </row>
    <row r="8" spans="1:3" x14ac:dyDescent="0.25">
      <c r="A8" t="s">
        <v>12</v>
      </c>
    </row>
    <row r="9" spans="1:3" x14ac:dyDescent="0.25">
      <c r="A9" t="s">
        <v>25</v>
      </c>
    </row>
    <row r="10" spans="1:3" x14ac:dyDescent="0.25">
      <c r="A10" t="s">
        <v>22</v>
      </c>
      <c r="B10" t="s">
        <v>23</v>
      </c>
      <c r="C10" s="4"/>
    </row>
    <row r="11" spans="1:3" x14ac:dyDescent="0.25">
      <c r="A11" t="s">
        <v>21</v>
      </c>
      <c r="B11" t="s">
        <v>24</v>
      </c>
      <c r="C11" s="4"/>
    </row>
    <row r="12" spans="1:3" x14ac:dyDescent="0.25">
      <c r="A12" t="s">
        <v>9</v>
      </c>
    </row>
    <row r="13" spans="1:3" x14ac:dyDescent="0.25">
      <c r="A13" t="s">
        <v>10</v>
      </c>
    </row>
    <row r="14" spans="1:3" x14ac:dyDescent="0.25">
      <c r="A14" t="s">
        <v>19</v>
      </c>
    </row>
    <row r="15" spans="1:3" x14ac:dyDescent="0.25">
      <c r="A15" t="s">
        <v>39</v>
      </c>
    </row>
  </sheetData>
  <mergeCells count="1">
    <mergeCell ref="C5:C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3DFF-792B-4DE4-BD01-8093A7889EA8}">
  <dimension ref="A1:Q19"/>
  <sheetViews>
    <sheetView tabSelected="1" workbookViewId="0">
      <selection activeCell="A17" sqref="A17"/>
    </sheetView>
  </sheetViews>
  <sheetFormatPr baseColWidth="10" defaultRowHeight="15" x14ac:dyDescent="0.25"/>
  <cols>
    <col min="1" max="1" width="13.140625" customWidth="1"/>
    <col min="2" max="2" width="13.28515625" customWidth="1"/>
    <col min="3" max="3" width="12.7109375" customWidth="1"/>
    <col min="6" max="6" width="18.140625" customWidth="1"/>
  </cols>
  <sheetData>
    <row r="1" spans="1:17" x14ac:dyDescent="0.25">
      <c r="A1" s="3" t="s">
        <v>28</v>
      </c>
      <c r="B1" s="3" t="s">
        <v>54</v>
      </c>
      <c r="C1" s="3" t="s">
        <v>55</v>
      </c>
      <c r="D1" s="3" t="s">
        <v>9</v>
      </c>
      <c r="E1" s="3" t="s">
        <v>52</v>
      </c>
      <c r="F1" s="3" t="s">
        <v>53</v>
      </c>
    </row>
    <row r="2" spans="1:17" x14ac:dyDescent="0.25">
      <c r="A2">
        <v>6</v>
      </c>
      <c r="B2">
        <v>17.2</v>
      </c>
      <c r="C2">
        <v>51.4</v>
      </c>
      <c r="D2">
        <v>2020</v>
      </c>
      <c r="E2">
        <v>290</v>
      </c>
      <c r="F2">
        <v>50</v>
      </c>
    </row>
    <row r="3" spans="1:17" x14ac:dyDescent="0.25">
      <c r="A3">
        <v>7</v>
      </c>
      <c r="B3">
        <v>17.7</v>
      </c>
      <c r="C3">
        <v>66.8</v>
      </c>
      <c r="D3">
        <v>2020</v>
      </c>
      <c r="E3">
        <v>341</v>
      </c>
      <c r="F3">
        <v>45</v>
      </c>
    </row>
    <row r="4" spans="1:17" x14ac:dyDescent="0.25">
      <c r="A4">
        <v>8</v>
      </c>
      <c r="B4">
        <v>20.8</v>
      </c>
      <c r="C4">
        <v>52.6</v>
      </c>
      <c r="D4">
        <v>2020</v>
      </c>
      <c r="E4">
        <v>452</v>
      </c>
      <c r="F4">
        <v>44</v>
      </c>
    </row>
    <row r="5" spans="1:17" x14ac:dyDescent="0.25">
      <c r="A5">
        <v>9</v>
      </c>
      <c r="B5">
        <v>16.3</v>
      </c>
      <c r="C5">
        <v>104.8</v>
      </c>
      <c r="D5">
        <v>2020</v>
      </c>
      <c r="E5">
        <v>297</v>
      </c>
      <c r="F5">
        <v>84</v>
      </c>
    </row>
    <row r="6" spans="1:17" x14ac:dyDescent="0.25">
      <c r="A6">
        <v>10</v>
      </c>
      <c r="B6">
        <v>11.3</v>
      </c>
      <c r="C6">
        <v>111</v>
      </c>
      <c r="D6">
        <v>2020</v>
      </c>
      <c r="E6">
        <v>78</v>
      </c>
      <c r="F6">
        <v>63</v>
      </c>
    </row>
    <row r="7" spans="1:17" x14ac:dyDescent="0.25">
      <c r="A7">
        <v>6</v>
      </c>
      <c r="B7">
        <v>18.899999999999999</v>
      </c>
      <c r="C7">
        <v>182</v>
      </c>
      <c r="D7">
        <v>2021</v>
      </c>
      <c r="E7">
        <v>343</v>
      </c>
      <c r="F7">
        <v>173</v>
      </c>
    </row>
    <row r="8" spans="1:17" x14ac:dyDescent="0.25">
      <c r="A8">
        <v>7</v>
      </c>
      <c r="B8">
        <v>18.3</v>
      </c>
      <c r="C8">
        <v>149.80000000000001</v>
      </c>
      <c r="D8">
        <v>2021</v>
      </c>
      <c r="E8">
        <v>354</v>
      </c>
      <c r="F8">
        <v>166</v>
      </c>
    </row>
    <row r="9" spans="1:17" x14ac:dyDescent="0.25">
      <c r="A9">
        <v>8</v>
      </c>
      <c r="B9">
        <v>17.399999999999999</v>
      </c>
      <c r="C9">
        <v>113</v>
      </c>
      <c r="D9">
        <v>2021</v>
      </c>
      <c r="E9">
        <v>328</v>
      </c>
      <c r="F9">
        <v>96</v>
      </c>
    </row>
    <row r="10" spans="1:17" x14ac:dyDescent="0.25">
      <c r="A10">
        <v>9</v>
      </c>
      <c r="B10">
        <v>16.899999999999999</v>
      </c>
      <c r="C10">
        <v>31.8</v>
      </c>
      <c r="D10">
        <v>2021</v>
      </c>
      <c r="E10">
        <v>299</v>
      </c>
      <c r="F10">
        <v>25</v>
      </c>
    </row>
    <row r="11" spans="1:17" x14ac:dyDescent="0.25">
      <c r="A11">
        <v>10</v>
      </c>
      <c r="B11">
        <v>12</v>
      </c>
      <c r="C11">
        <v>90.6</v>
      </c>
      <c r="D11">
        <v>2021</v>
      </c>
      <c r="E11">
        <v>122</v>
      </c>
      <c r="F11">
        <v>72</v>
      </c>
    </row>
    <row r="12" spans="1:17" x14ac:dyDescent="0.25">
      <c r="A12">
        <v>5</v>
      </c>
      <c r="B12">
        <v>15.4</v>
      </c>
      <c r="C12">
        <v>26</v>
      </c>
      <c r="D12">
        <v>2022</v>
      </c>
      <c r="E12">
        <v>132</v>
      </c>
      <c r="F12">
        <v>28</v>
      </c>
    </row>
    <row r="13" spans="1:17" x14ac:dyDescent="0.25">
      <c r="A13">
        <v>6</v>
      </c>
      <c r="B13">
        <v>17</v>
      </c>
      <c r="C13">
        <v>90.8</v>
      </c>
      <c r="D13">
        <v>2022</v>
      </c>
      <c r="E13">
        <v>324</v>
      </c>
      <c r="F13">
        <v>94</v>
      </c>
      <c r="L13" s="3"/>
      <c r="M13" s="3"/>
      <c r="N13" s="3"/>
      <c r="O13" s="3"/>
      <c r="P13" s="3"/>
      <c r="Q13" s="3"/>
    </row>
    <row r="14" spans="1:17" x14ac:dyDescent="0.25">
      <c r="A14">
        <v>7</v>
      </c>
      <c r="B14">
        <v>20.100000000000001</v>
      </c>
      <c r="C14">
        <v>6</v>
      </c>
      <c r="D14">
        <v>2022</v>
      </c>
      <c r="E14">
        <v>379</v>
      </c>
      <c r="F14">
        <v>5</v>
      </c>
    </row>
    <row r="15" spans="1:17" x14ac:dyDescent="0.25">
      <c r="A15">
        <v>8</v>
      </c>
      <c r="B15">
        <v>21.5</v>
      </c>
      <c r="C15">
        <v>18</v>
      </c>
      <c r="D15">
        <v>2022</v>
      </c>
      <c r="E15">
        <v>441</v>
      </c>
      <c r="F15">
        <v>13</v>
      </c>
    </row>
    <row r="16" spans="1:17" x14ac:dyDescent="0.25">
      <c r="A16">
        <v>9</v>
      </c>
      <c r="B16">
        <v>15.5</v>
      </c>
      <c r="C16">
        <v>140.80000000000001</v>
      </c>
      <c r="D16">
        <v>2022</v>
      </c>
      <c r="E16">
        <v>217</v>
      </c>
      <c r="F16">
        <v>97</v>
      </c>
    </row>
    <row r="18" spans="1:1" x14ac:dyDescent="0.25">
      <c r="A18" s="5"/>
    </row>
    <row r="19" spans="1:1" x14ac:dyDescent="0.25">
      <c r="A19" s="5"/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B274-67AF-45F3-9E44-0915A8480DDA}">
  <dimension ref="A1:I11"/>
  <sheetViews>
    <sheetView workbookViewId="0">
      <selection activeCell="A8" sqref="A8:I8"/>
    </sheetView>
  </sheetViews>
  <sheetFormatPr baseColWidth="10" defaultRowHeight="15" x14ac:dyDescent="0.25"/>
  <cols>
    <col min="1" max="1" width="15.5703125" style="4" bestFit="1" customWidth="1"/>
    <col min="2" max="6" width="7.42578125" style="4" bestFit="1" customWidth="1"/>
    <col min="7" max="7" width="9.42578125" style="4" bestFit="1" customWidth="1"/>
    <col min="8" max="8" width="11" style="4" customWidth="1"/>
    <col min="9" max="9" width="12.5703125" style="4" customWidth="1"/>
  </cols>
  <sheetData>
    <row r="1" spans="1:9" ht="28.5" customHeight="1" x14ac:dyDescent="0.25">
      <c r="B1" s="8" t="s">
        <v>42</v>
      </c>
      <c r="C1" s="8"/>
      <c r="D1" s="8"/>
      <c r="E1" s="8"/>
      <c r="F1" s="8"/>
      <c r="G1" s="8"/>
      <c r="H1" s="9" t="s">
        <v>51</v>
      </c>
      <c r="I1" s="9" t="s">
        <v>113</v>
      </c>
    </row>
    <row r="2" spans="1:9" x14ac:dyDescent="0.25">
      <c r="A2" s="4" t="s">
        <v>43</v>
      </c>
      <c r="B2" s="4" t="s">
        <v>64</v>
      </c>
      <c r="C2" s="4" t="s">
        <v>65</v>
      </c>
      <c r="D2" s="4" t="s">
        <v>66</v>
      </c>
      <c r="E2" s="4" t="s">
        <v>67</v>
      </c>
      <c r="F2" s="4" t="s">
        <v>68</v>
      </c>
      <c r="G2" s="9" t="s">
        <v>50</v>
      </c>
      <c r="H2" s="9"/>
      <c r="I2" s="9"/>
    </row>
    <row r="3" spans="1:9" x14ac:dyDescent="0.25">
      <c r="A3" s="4" t="s">
        <v>112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69</v>
      </c>
      <c r="G3" s="9"/>
      <c r="H3" s="9"/>
      <c r="I3" s="9"/>
    </row>
    <row r="4" spans="1:9" x14ac:dyDescent="0.25">
      <c r="A4" s="7" t="s">
        <v>48</v>
      </c>
      <c r="B4" s="7"/>
      <c r="C4" s="7"/>
      <c r="D4" s="7"/>
      <c r="E4" s="7"/>
      <c r="F4" s="7"/>
      <c r="G4" s="7"/>
      <c r="H4" s="7"/>
      <c r="I4" s="7"/>
    </row>
    <row r="5" spans="1:9" x14ac:dyDescent="0.25">
      <c r="A5" s="4" t="s">
        <v>3</v>
      </c>
      <c r="B5" s="4" t="s">
        <v>71</v>
      </c>
      <c r="C5" s="4" t="s">
        <v>72</v>
      </c>
      <c r="D5" s="4" t="s">
        <v>73</v>
      </c>
      <c r="E5" s="4" t="s">
        <v>74</v>
      </c>
      <c r="F5" s="4" t="s">
        <v>70</v>
      </c>
      <c r="G5" s="4" t="s">
        <v>75</v>
      </c>
      <c r="H5" s="4" t="s">
        <v>76</v>
      </c>
      <c r="I5" s="4" t="s">
        <v>77</v>
      </c>
    </row>
    <row r="6" spans="1:9" x14ac:dyDescent="0.25">
      <c r="A6" s="4" t="s">
        <v>49</v>
      </c>
      <c r="B6" s="4" t="s">
        <v>78</v>
      </c>
      <c r="C6" s="4" t="s">
        <v>79</v>
      </c>
      <c r="D6" s="4" t="s">
        <v>80</v>
      </c>
      <c r="E6" s="4" t="s">
        <v>81</v>
      </c>
      <c r="F6" s="4" t="s">
        <v>82</v>
      </c>
      <c r="G6" s="4" t="s">
        <v>82</v>
      </c>
      <c r="H6" s="4" t="s">
        <v>83</v>
      </c>
      <c r="I6" s="4" t="s">
        <v>84</v>
      </c>
    </row>
    <row r="7" spans="1:9" x14ac:dyDescent="0.25">
      <c r="A7" s="4" t="s">
        <v>4</v>
      </c>
      <c r="B7" s="4" t="s">
        <v>85</v>
      </c>
      <c r="C7" s="4" t="s">
        <v>80</v>
      </c>
      <c r="D7" s="4" t="s">
        <v>86</v>
      </c>
      <c r="E7" s="4" t="s">
        <v>87</v>
      </c>
      <c r="F7" s="4" t="s">
        <v>88</v>
      </c>
      <c r="G7" s="4" t="s">
        <v>89</v>
      </c>
      <c r="H7" s="4" t="s">
        <v>90</v>
      </c>
      <c r="I7" s="4" t="s">
        <v>91</v>
      </c>
    </row>
    <row r="8" spans="1:9" x14ac:dyDescent="0.25">
      <c r="A8" s="7" t="s">
        <v>92</v>
      </c>
      <c r="B8" s="7"/>
      <c r="C8" s="7"/>
      <c r="D8" s="7"/>
      <c r="E8" s="7"/>
      <c r="F8" s="7"/>
      <c r="G8" s="7"/>
      <c r="H8" s="7"/>
      <c r="I8" s="7"/>
    </row>
    <row r="9" spans="1:9" x14ac:dyDescent="0.25">
      <c r="A9" s="4" t="s">
        <v>93</v>
      </c>
      <c r="B9" s="4" t="s">
        <v>94</v>
      </c>
      <c r="C9" s="4" t="s">
        <v>94</v>
      </c>
      <c r="D9" s="4" t="s">
        <v>94</v>
      </c>
      <c r="E9" s="4" t="s">
        <v>95</v>
      </c>
      <c r="F9" s="4" t="s">
        <v>96</v>
      </c>
      <c r="G9" s="4" t="s">
        <v>97</v>
      </c>
      <c r="H9" s="4" t="s">
        <v>98</v>
      </c>
      <c r="I9" s="4" t="s">
        <v>99</v>
      </c>
    </row>
    <row r="10" spans="1:9" x14ac:dyDescent="0.25">
      <c r="A10" s="4" t="s">
        <v>100</v>
      </c>
      <c r="B10" s="4" t="s">
        <v>94</v>
      </c>
      <c r="C10" s="4" t="s">
        <v>94</v>
      </c>
      <c r="D10" s="4" t="s">
        <v>94</v>
      </c>
      <c r="E10" s="4" t="s">
        <v>101</v>
      </c>
      <c r="F10" s="4" t="s">
        <v>102</v>
      </c>
      <c r="G10" s="4" t="s">
        <v>103</v>
      </c>
      <c r="H10" s="4" t="s">
        <v>104</v>
      </c>
      <c r="I10" s="4" t="s">
        <v>105</v>
      </c>
    </row>
    <row r="11" spans="1:9" x14ac:dyDescent="0.25">
      <c r="A11" s="4" t="s">
        <v>106</v>
      </c>
      <c r="B11" s="4" t="s">
        <v>94</v>
      </c>
      <c r="C11" s="4" t="s">
        <v>94</v>
      </c>
      <c r="D11" s="4" t="s">
        <v>94</v>
      </c>
      <c r="E11" s="4" t="s">
        <v>107</v>
      </c>
      <c r="F11" s="4" t="s">
        <v>108</v>
      </c>
      <c r="G11" s="4" t="s">
        <v>109</v>
      </c>
      <c r="H11" s="4" t="s">
        <v>110</v>
      </c>
      <c r="I11" s="4" t="s">
        <v>111</v>
      </c>
    </row>
  </sheetData>
  <mergeCells count="6">
    <mergeCell ref="A8:I8"/>
    <mergeCell ref="A4:I4"/>
    <mergeCell ref="B1:G1"/>
    <mergeCell ref="H1:H3"/>
    <mergeCell ref="I1:I3"/>
    <mergeCell ref="G2:G3"/>
  </mergeCells>
  <pageMargins left="0.7" right="0.7" top="0.75" bottom="0.75" header="0.3" footer="0.3"/>
  <pageSetup paperSize="9" orientation="portrait" horizontalDpi="360" verticalDpi="360" r:id="rId1"/>
  <ignoredErrors>
    <ignoredError sqref="A4:I12 A3:F3 A2:F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8D14-324D-4B85-946A-D512F333D29A}">
  <dimension ref="A1:C23"/>
  <sheetViews>
    <sheetView workbookViewId="0">
      <selection activeCell="C24" sqref="C24"/>
    </sheetView>
  </sheetViews>
  <sheetFormatPr baseColWidth="10" defaultRowHeight="15" x14ac:dyDescent="0.25"/>
  <cols>
    <col min="1" max="1" width="22.7109375" customWidth="1"/>
    <col min="2" max="2" width="32.28515625" customWidth="1"/>
    <col min="3" max="3" width="19.7109375" customWidth="1"/>
  </cols>
  <sheetData>
    <row r="1" spans="1:3" x14ac:dyDescent="0.25">
      <c r="A1" s="10">
        <v>2020</v>
      </c>
      <c r="B1" s="10"/>
      <c r="C1" s="10"/>
    </row>
    <row r="2" spans="1:3" x14ac:dyDescent="0.25">
      <c r="A2" s="2" t="s">
        <v>28</v>
      </c>
      <c r="B2" s="2" t="s">
        <v>29</v>
      </c>
      <c r="C2" s="2" t="s">
        <v>30</v>
      </c>
    </row>
    <row r="3" spans="1:3" x14ac:dyDescent="0.25">
      <c r="A3" s="2" t="s">
        <v>31</v>
      </c>
      <c r="B3" s="2">
        <v>290</v>
      </c>
      <c r="C3" s="2">
        <v>50</v>
      </c>
    </row>
    <row r="4" spans="1:3" x14ac:dyDescent="0.25">
      <c r="A4" s="2" t="s">
        <v>32</v>
      </c>
      <c r="B4" s="2">
        <v>341</v>
      </c>
      <c r="C4" s="2">
        <v>45</v>
      </c>
    </row>
    <row r="5" spans="1:3" x14ac:dyDescent="0.25">
      <c r="A5" s="2" t="s">
        <v>33</v>
      </c>
      <c r="B5" s="2">
        <v>452</v>
      </c>
      <c r="C5" s="2">
        <v>44</v>
      </c>
    </row>
    <row r="6" spans="1:3" x14ac:dyDescent="0.25">
      <c r="A6" s="2" t="s">
        <v>34</v>
      </c>
      <c r="B6" s="2">
        <v>297</v>
      </c>
      <c r="C6" s="2">
        <v>84</v>
      </c>
    </row>
    <row r="7" spans="1:3" x14ac:dyDescent="0.25">
      <c r="A7" s="2" t="s">
        <v>63</v>
      </c>
      <c r="B7" s="2">
        <v>78</v>
      </c>
      <c r="C7" s="2">
        <v>63</v>
      </c>
    </row>
    <row r="9" spans="1:3" x14ac:dyDescent="0.25">
      <c r="A9" s="10">
        <v>2021</v>
      </c>
      <c r="B9" s="10"/>
      <c r="C9" s="10"/>
    </row>
    <row r="10" spans="1:3" x14ac:dyDescent="0.25">
      <c r="A10" s="2" t="s">
        <v>28</v>
      </c>
      <c r="B10" s="2" t="s">
        <v>29</v>
      </c>
      <c r="C10" s="2" t="s">
        <v>30</v>
      </c>
    </row>
    <row r="11" spans="1:3" x14ac:dyDescent="0.25">
      <c r="A11" s="2" t="s">
        <v>35</v>
      </c>
      <c r="B11" s="2">
        <v>343</v>
      </c>
      <c r="C11" s="2">
        <v>173</v>
      </c>
    </row>
    <row r="12" spans="1:3" x14ac:dyDescent="0.25">
      <c r="A12" s="2" t="s">
        <v>32</v>
      </c>
      <c r="B12" s="2">
        <v>354</v>
      </c>
      <c r="C12" s="2">
        <v>166</v>
      </c>
    </row>
    <row r="13" spans="1:3" x14ac:dyDescent="0.25">
      <c r="A13" s="2" t="s">
        <v>33</v>
      </c>
      <c r="B13" s="2">
        <v>328</v>
      </c>
      <c r="C13" s="2">
        <v>96</v>
      </c>
    </row>
    <row r="14" spans="1:3" x14ac:dyDescent="0.25">
      <c r="A14" s="2" t="s">
        <v>34</v>
      </c>
      <c r="B14" s="2">
        <v>299</v>
      </c>
      <c r="C14" s="2">
        <v>25</v>
      </c>
    </row>
    <row r="15" spans="1:3" x14ac:dyDescent="0.25">
      <c r="A15" s="2" t="s">
        <v>62</v>
      </c>
      <c r="B15" s="2">
        <v>122</v>
      </c>
      <c r="C15" s="2">
        <v>72</v>
      </c>
    </row>
    <row r="17" spans="1:3" x14ac:dyDescent="0.25">
      <c r="A17" s="10">
        <v>2022</v>
      </c>
      <c r="B17" s="10"/>
      <c r="C17" s="10"/>
    </row>
    <row r="18" spans="1:3" x14ac:dyDescent="0.25">
      <c r="A18" s="2" t="s">
        <v>28</v>
      </c>
      <c r="B18" s="2" t="s">
        <v>29</v>
      </c>
      <c r="C18" s="2" t="s">
        <v>30</v>
      </c>
    </row>
    <row r="19" spans="1:3" x14ac:dyDescent="0.25">
      <c r="A19" s="2" t="s">
        <v>59</v>
      </c>
      <c r="B19" s="2">
        <v>132</v>
      </c>
      <c r="C19" s="2">
        <v>28</v>
      </c>
    </row>
    <row r="20" spans="1:3" x14ac:dyDescent="0.25">
      <c r="A20" s="2" t="s">
        <v>60</v>
      </c>
      <c r="B20" s="2">
        <v>324</v>
      </c>
      <c r="C20" s="2">
        <v>94</v>
      </c>
    </row>
    <row r="21" spans="1:3" x14ac:dyDescent="0.25">
      <c r="A21" s="2" t="s">
        <v>32</v>
      </c>
      <c r="B21" s="2">
        <v>379</v>
      </c>
      <c r="C21" s="2">
        <v>5</v>
      </c>
    </row>
    <row r="22" spans="1:3" x14ac:dyDescent="0.25">
      <c r="A22" s="2" t="s">
        <v>33</v>
      </c>
      <c r="B22" s="2">
        <v>441</v>
      </c>
      <c r="C22" s="2">
        <v>13</v>
      </c>
    </row>
    <row r="23" spans="1:3" x14ac:dyDescent="0.25">
      <c r="A23" s="2" t="s">
        <v>61</v>
      </c>
      <c r="B23" s="2">
        <v>217</v>
      </c>
      <c r="C23" s="2">
        <v>97</v>
      </c>
    </row>
  </sheetData>
  <mergeCells count="3">
    <mergeCell ref="A9:C9"/>
    <mergeCell ref="A1:C1"/>
    <mergeCell ref="A17:C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F1A23B-8DCD-41A9-AE16-2562C02B73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Resultats</vt:lpstr>
      <vt:lpstr>Variables</vt:lpstr>
      <vt:lpstr>pluvio_temp</vt:lpstr>
      <vt:lpstr>Synthèse 5 ans (2022)</vt:lpstr>
      <vt:lpstr>detail_pluvio_temp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Degives</dc:creator>
  <cp:lastModifiedBy>Nicolas Degives</cp:lastModifiedBy>
  <dcterms:created xsi:type="dcterms:W3CDTF">2022-09-30T16:39:51Z</dcterms:created>
  <dcterms:modified xsi:type="dcterms:W3CDTF">2023-03-07T13:20:43Z</dcterms:modified>
</cp:coreProperties>
</file>