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Nico\Github\Memoire\"/>
    </mc:Choice>
  </mc:AlternateContent>
  <xr:revisionPtr revIDLastSave="0" documentId="13_ncr:1_{68459532-1F48-4F1A-A339-D8BA35EE8181}" xr6:coauthVersionLast="47" xr6:coauthVersionMax="47" xr10:uidLastSave="{00000000-0000-0000-0000-000000000000}"/>
  <bookViews>
    <workbookView xWindow="1170" yWindow="1170" windowWidth="21600" windowHeight="11295" firstSheet="2" activeTab="2" xr2:uid="{25F65454-7C3E-4A21-8D1B-32DA7FD02D14}"/>
  </bookViews>
  <sheets>
    <sheet name="Resultats" sheetId="1" r:id="rId1"/>
    <sheet name="Variables" sheetId="2" r:id="rId2"/>
    <sheet name="pluvio_temp" sheetId="8" r:id="rId3"/>
    <sheet name="Synthèse 5 ans (2021)" sheetId="7" r:id="rId4"/>
    <sheet name="detail_pluvio_temp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" i="1" l="1"/>
  <c r="H9" i="1"/>
  <c r="H10" i="1"/>
  <c r="H11" i="1"/>
  <c r="H12" i="1"/>
  <c r="H13" i="1"/>
  <c r="H3" i="1"/>
  <c r="H4" i="1"/>
  <c r="H5" i="1"/>
  <c r="H6" i="1"/>
  <c r="H7" i="1"/>
  <c r="H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Nicolas Degives</author>
  </authors>
  <commentList>
    <comment ref="B1" authorId="0" shapeId="0" xr:uid="{004F32FA-7B6A-4032-8D55-8EA8AFA73B4E}">
      <text>
        <r>
          <rPr>
            <b/>
            <sz val="9"/>
            <color indexed="81"/>
            <rFont val="Tahoma"/>
            <family val="2"/>
          </rPr>
          <t>Nicolas Degives:</t>
        </r>
        <r>
          <rPr>
            <sz val="9"/>
            <color indexed="81"/>
            <rFont val="Tahoma"/>
            <family val="2"/>
          </rPr>
          <t xml:space="preserve">
Donnée de gembloux 
https://www.meteobelgique.be/index.php?option=com_static&amp;staticfile=realtime-datastationmonth.php&amp;Itemid=392
</t>
        </r>
      </text>
    </comment>
    <comment ref="E1" authorId="0" shapeId="0" xr:uid="{8EDFA957-C04C-4C6C-984F-6B9D28A2BE2F}">
      <text>
        <r>
          <rPr>
            <b/>
            <sz val="9"/>
            <color indexed="81"/>
            <rFont val="Tahoma"/>
            <family val="2"/>
          </rPr>
          <t>Nicolas Degives:</t>
        </r>
        <r>
          <rPr>
            <sz val="9"/>
            <color indexed="81"/>
            <rFont val="Tahoma"/>
            <family val="2"/>
          </rPr>
          <t xml:space="preserve">
Donnée CIPF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4FCD533-8BAF-42E0-8DF1-D81E38B07475}" keepAlive="1" name="Requête - Table006 (Page 4)" description="Connexion à la requête « Table006 (Page 4) » dans le classeur." type="5" refreshedVersion="0" background="1">
    <dbPr connection="Provider=Microsoft.Mashup.OleDb.1;Data Source=$Workbook$;Location=&quot;Table006 (Page 4)&quot;;Extended Properties=&quot;&quot;" command="SELECT * FROM [Table006 (Page 4)]"/>
  </connection>
  <connection id="2" xr16:uid="{E04C3E8A-C79F-4EC6-801F-F7FD5F619B6D}" keepAlive="1" name="Requête - Table006 (Page 4) (2)" description="Connexion à la requête « Table006 (Page 4) (2) » dans le classeur." type="5" refreshedVersion="0" background="1">
    <dbPr connection="Provider=Microsoft.Mashup.OleDb.1;Data Source=$Workbook$;Location=&quot;Table006 (Page 4) (2)&quot;;Extended Properties=&quot;&quot;" command="SELECT * FROM [Table006 (Page 4) (2)]"/>
  </connection>
  <connection id="3" xr16:uid="{75CD4EF2-504E-4BD4-A45B-B85CE8E9EA34}" keepAlive="1" name="Requête - Table013 (Page 13)" description="Connexion à la requête « Table013 (Page 13) » dans le classeur." type="5" refreshedVersion="0" background="1">
    <dbPr connection="Provider=Microsoft.Mashup.OleDb.1;Data Source=$Workbook$;Location=&quot;Table013 (Page 13)&quot;;Extended Properties=&quot;&quot;" command="SELECT * FROM [Table013 (Page 13)]"/>
  </connection>
</connections>
</file>

<file path=xl/sharedStrings.xml><?xml version="1.0" encoding="utf-8"?>
<sst xmlns="http://schemas.openxmlformats.org/spreadsheetml/2006/main" count="143" uniqueCount="63">
  <si>
    <t>RGT Swingg</t>
  </si>
  <si>
    <t>Es Hyperion</t>
  </si>
  <si>
    <t>RGT Biggben</t>
  </si>
  <si>
    <t>Amiggo</t>
  </si>
  <si>
    <t>Vegga</t>
  </si>
  <si>
    <t>KWS Juno</t>
  </si>
  <si>
    <t>Corroy-le-Grand</t>
  </si>
  <si>
    <t>Vieusart</t>
  </si>
  <si>
    <t>variete</t>
  </si>
  <si>
    <t>annee</t>
  </si>
  <si>
    <t>lieu</t>
  </si>
  <si>
    <t>date_semis</t>
  </si>
  <si>
    <t>date_recolte</t>
  </si>
  <si>
    <t>data_semis</t>
  </si>
  <si>
    <t>Mesurée en base 6°C</t>
  </si>
  <si>
    <t xml:space="preserve">Variable </t>
  </si>
  <si>
    <t>Commentaire</t>
  </si>
  <si>
    <t>somme_temp</t>
  </si>
  <si>
    <t>pluviométrie</t>
  </si>
  <si>
    <t>precedent</t>
  </si>
  <si>
    <t>Froment</t>
  </si>
  <si>
    <t>densite_semis</t>
  </si>
  <si>
    <t>fumure</t>
  </si>
  <si>
    <t>U d'azote minéral</t>
  </si>
  <si>
    <t>graines/ha</t>
  </si>
  <si>
    <t>duree</t>
  </si>
  <si>
    <t>l/m²</t>
  </si>
  <si>
    <t>Station météo d'Ernage, 2021</t>
  </si>
  <si>
    <t>Mois</t>
  </si>
  <si>
    <t>Somme des températures (base 6°)</t>
  </si>
  <si>
    <t>Pluviométrie (l / m²)</t>
  </si>
  <si>
    <t>Juin (du 3 au 30)</t>
  </si>
  <si>
    <t>Juillet</t>
  </si>
  <si>
    <t>Août</t>
  </si>
  <si>
    <t>Septembre</t>
  </si>
  <si>
    <t>Juin (du 2 au 30)</t>
  </si>
  <si>
    <t>Octobre (du 1er au 14)</t>
  </si>
  <si>
    <t>Octobre (du 1er au 26)</t>
  </si>
  <si>
    <t>T/ha</t>
  </si>
  <si>
    <t>rendement_MS</t>
  </si>
  <si>
    <t>%MS</t>
  </si>
  <si>
    <t>traitement_semences</t>
  </si>
  <si>
    <t>Influx xl</t>
  </si>
  <si>
    <t>Non renseigné</t>
  </si>
  <si>
    <t>Rendement M.S. (Tonnes M.S. /ha)</t>
  </si>
  <si>
    <t/>
  </si>
  <si>
    <t>(1698)*</t>
  </si>
  <si>
    <t>(1533)*</t>
  </si>
  <si>
    <t>(1600)*</t>
  </si>
  <si>
    <t>(1458)*</t>
  </si>
  <si>
    <t>(1446)*</t>
  </si>
  <si>
    <t>Variétés testées 5 ans</t>
  </si>
  <si>
    <t>Swingg</t>
  </si>
  <si>
    <t>Variétés testées 4 ans</t>
  </si>
  <si>
    <t>Variétés testées 1 an</t>
  </si>
  <si>
    <t>Moyenne sur 5 ans</t>
  </si>
  <si>
    <t>Rdt én. (KVEM /ha) Moyenne sur 5 ans</t>
  </si>
  <si>
    <t>M.S. (%) Moyenne sur 5 ans</t>
  </si>
  <si>
    <t>?</t>
  </si>
  <si>
    <t>somme_temperature_base6</t>
  </si>
  <si>
    <t>pluviometrie(l/m2)</t>
  </si>
  <si>
    <t>mean_temp</t>
  </si>
  <si>
    <t>mean_rain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</si>
</sst>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14" fontId="0" fillId="0" borderId="0" xfId="0" applyNumberFormat="1"/>
    <xf numFmtId="0" fontId="0" fillId="0" borderId="1" xfId="0" applyBorder="1"/>
    <xf numFmtId="0" fontId="0" fillId="0" borderId="1" xfId="0" applyNumberFormat="1" applyBorder="1"/>
    <xf numFmtId="0" fontId="2" fillId="0" borderId="0" xfId="0" applyFont="1"/>
    <xf numFmtId="0" fontId="0" fillId="0" borderId="0" xfId="0" applyFont="1" applyAlignment="1">
      <alignment vertical="center"/>
    </xf>
    <xf numFmtId="0" fontId="0" fillId="0" borderId="0" xfId="0" applyBorder="1"/>
    <xf numFmtId="0" fontId="2" fillId="0" borderId="0" xfId="0" applyFont="1" applyBorder="1"/>
    <xf numFmtId="17" fontId="0" fillId="0" borderId="0" xfId="0" applyNumberFormat="1" applyBorder="1"/>
    <xf numFmtId="0" fontId="0" fillId="0" borderId="0" xfId="0" applyFill="1" applyBorder="1"/>
    <xf numFmtId="0" fontId="2" fillId="0" borderId="0" xfId="0" applyFont="1" applyFill="1" applyBorder="1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638175</xdr:colOff>
      <xdr:row>1</xdr:row>
      <xdr:rowOff>0</xdr:rowOff>
    </xdr:from>
    <xdr:to>
      <xdr:col>10</xdr:col>
      <xdr:colOff>485775</xdr:colOff>
      <xdr:row>15</xdr:row>
      <xdr:rowOff>76200</xdr:rowOff>
    </xdr:to>
    <xdr:sp macro="" textlink="">
      <xdr:nvSpPr>
        <xdr:cNvPr id="2" name="ZoneTexte 1">
          <a:extLst>
            <a:ext uri="{FF2B5EF4-FFF2-40B4-BE49-F238E27FC236}">
              <a16:creationId xmlns:a16="http://schemas.microsoft.com/office/drawing/2014/main" id="{ECE602F6-4D1E-0DF5-94F3-17ACBBCCF6E1}"/>
            </a:ext>
          </a:extLst>
        </xdr:cNvPr>
        <xdr:cNvSpPr txBox="1"/>
      </xdr:nvSpPr>
      <xdr:spPr>
        <a:xfrm>
          <a:off x="5410200" y="190500"/>
          <a:ext cx="5181600" cy="2362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BE" sz="1100" b="1" u="sng"/>
            <a:t>Source</a:t>
          </a:r>
          <a:r>
            <a:rPr lang="fr-BE" sz="1100" b="1" u="sng" baseline="0"/>
            <a:t> :</a:t>
          </a:r>
        </a:p>
        <a:p>
          <a:r>
            <a:rPr lang="fr-BE" sz="1100" b="0" u="none" baseline="0"/>
            <a:t>Toutes les données proviennent des résutats publié par le CIPF sur leur site internet :</a:t>
          </a:r>
        </a:p>
        <a:p>
          <a:r>
            <a:rPr lang="fr-BE" sz="1100" b="0" u="none"/>
            <a:t>https://cipf.be/fr/sorgho/telechargements-sorgho</a:t>
          </a:r>
        </a:p>
        <a:p>
          <a:endParaRPr lang="fr-BE" sz="1100" b="0" u="none"/>
        </a:p>
      </xdr:txBody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8B8E8-F798-4BE6-AC82-1DC4B81EA24B}">
  <dimension ref="A1:N19"/>
  <sheetViews>
    <sheetView workbookViewId="0">
      <selection activeCell="F21" sqref="F21"/>
    </sheetView>
  </sheetViews>
  <sheetFormatPr baseColWidth="10" defaultRowHeight="15" x14ac:dyDescent="0.25"/>
  <cols>
    <col min="1" max="1" width="12.28515625" customWidth="1"/>
    <col min="2" max="2" width="14.7109375" bestFit="1" customWidth="1"/>
    <col min="3" max="3" width="5.28515625" bestFit="1" customWidth="1"/>
    <col min="4" max="4" width="12.5703125" bestFit="1" customWidth="1"/>
    <col min="5" max="5" width="13.28515625" bestFit="1" customWidth="1"/>
    <col min="6" max="6" width="11.140625" bestFit="1" customWidth="1"/>
    <col min="7" max="7" width="12.28515625" bestFit="1" customWidth="1"/>
    <col min="8" max="8" width="6.28515625" bestFit="1" customWidth="1"/>
    <col min="9" max="9" width="7.5703125" bestFit="1" customWidth="1"/>
    <col min="10" max="10" width="13.85546875" customWidth="1"/>
    <col min="11" max="11" width="6.5703125" bestFit="1" customWidth="1"/>
    <col min="12" max="12" width="4.42578125" bestFit="1" customWidth="1"/>
    <col min="13" max="13" width="10.140625" bestFit="1" customWidth="1"/>
    <col min="14" max="14" width="20.5703125" bestFit="1" customWidth="1"/>
    <col min="15" max="15" width="13.85546875" customWidth="1"/>
    <col min="16" max="16" width="20.7109375" customWidth="1"/>
    <col min="17" max="17" width="14.85546875" customWidth="1"/>
    <col min="18" max="18" width="20.28515625" customWidth="1"/>
  </cols>
  <sheetData>
    <row r="1" spans="1:14" x14ac:dyDescent="0.25">
      <c r="A1" s="4" t="s">
        <v>8</v>
      </c>
      <c r="B1" s="4" t="s">
        <v>39</v>
      </c>
      <c r="C1" s="4" t="s">
        <v>40</v>
      </c>
      <c r="D1" s="4" t="s">
        <v>18</v>
      </c>
      <c r="E1" s="4" t="s">
        <v>17</v>
      </c>
      <c r="F1" s="4" t="s">
        <v>11</v>
      </c>
      <c r="G1" s="4" t="s">
        <v>12</v>
      </c>
      <c r="H1" s="4" t="s">
        <v>25</v>
      </c>
      <c r="I1" s="4" t="s">
        <v>22</v>
      </c>
      <c r="J1" s="4" t="s">
        <v>21</v>
      </c>
      <c r="K1" s="4" t="s">
        <v>9</v>
      </c>
      <c r="L1" s="4" t="s">
        <v>10</v>
      </c>
      <c r="M1" s="4" t="s">
        <v>19</v>
      </c>
      <c r="N1" s="4" t="s">
        <v>41</v>
      </c>
    </row>
    <row r="2" spans="1:14" x14ac:dyDescent="0.25">
      <c r="A2" t="s">
        <v>0</v>
      </c>
      <c r="B2">
        <v>10.8</v>
      </c>
      <c r="C2">
        <v>26.9</v>
      </c>
      <c r="D2">
        <v>286</v>
      </c>
      <c r="E2">
        <v>1458</v>
      </c>
      <c r="F2" s="1">
        <v>43985</v>
      </c>
      <c r="G2" s="1">
        <v>44118</v>
      </c>
      <c r="H2">
        <f>G2-F2</f>
        <v>133</v>
      </c>
      <c r="I2">
        <v>60</v>
      </c>
      <c r="J2">
        <v>205100</v>
      </c>
      <c r="K2">
        <v>2020</v>
      </c>
      <c r="L2" t="s">
        <v>6</v>
      </c>
      <c r="M2" t="s">
        <v>20</v>
      </c>
      <c r="N2" t="s">
        <v>42</v>
      </c>
    </row>
    <row r="3" spans="1:14" x14ac:dyDescent="0.25">
      <c r="A3" t="s">
        <v>1</v>
      </c>
      <c r="D3">
        <v>286</v>
      </c>
      <c r="E3">
        <v>1458</v>
      </c>
      <c r="F3" s="1">
        <v>43985</v>
      </c>
      <c r="G3" s="1">
        <v>44118</v>
      </c>
      <c r="H3">
        <f t="shared" ref="H3:H13" si="0">G3-F3</f>
        <v>133</v>
      </c>
      <c r="I3">
        <v>60</v>
      </c>
      <c r="J3">
        <v>205100</v>
      </c>
      <c r="K3">
        <v>2020</v>
      </c>
      <c r="L3" t="s">
        <v>6</v>
      </c>
      <c r="M3" t="s">
        <v>20</v>
      </c>
      <c r="N3" t="s">
        <v>43</v>
      </c>
    </row>
    <row r="4" spans="1:14" x14ac:dyDescent="0.25">
      <c r="A4" t="s">
        <v>2</v>
      </c>
      <c r="D4">
        <v>286</v>
      </c>
      <c r="E4">
        <v>1458</v>
      </c>
      <c r="F4" s="1">
        <v>43985</v>
      </c>
      <c r="G4" s="1">
        <v>44118</v>
      </c>
      <c r="H4">
        <f t="shared" si="0"/>
        <v>133</v>
      </c>
      <c r="I4">
        <v>60</v>
      </c>
      <c r="J4">
        <v>205100</v>
      </c>
      <c r="K4">
        <v>2020</v>
      </c>
      <c r="L4" t="s">
        <v>6</v>
      </c>
      <c r="M4" t="s">
        <v>20</v>
      </c>
      <c r="N4" t="s">
        <v>43</v>
      </c>
    </row>
    <row r="5" spans="1:14" x14ac:dyDescent="0.25">
      <c r="A5" t="s">
        <v>3</v>
      </c>
      <c r="B5">
        <v>16.899999999999999</v>
      </c>
      <c r="C5">
        <v>30.8</v>
      </c>
      <c r="D5">
        <v>286</v>
      </c>
      <c r="E5">
        <v>1458</v>
      </c>
      <c r="F5" s="1">
        <v>43985</v>
      </c>
      <c r="G5" s="1">
        <v>44118</v>
      </c>
      <c r="H5">
        <f t="shared" si="0"/>
        <v>133</v>
      </c>
      <c r="I5">
        <v>60</v>
      </c>
      <c r="J5">
        <v>205100</v>
      </c>
      <c r="K5">
        <v>2020</v>
      </c>
      <c r="L5" t="s">
        <v>6</v>
      </c>
      <c r="M5" t="s">
        <v>20</v>
      </c>
      <c r="N5" t="s">
        <v>42</v>
      </c>
    </row>
    <row r="6" spans="1:14" x14ac:dyDescent="0.25">
      <c r="A6" t="s">
        <v>4</v>
      </c>
      <c r="B6">
        <v>11.2</v>
      </c>
      <c r="C6">
        <v>20.5</v>
      </c>
      <c r="D6">
        <v>286</v>
      </c>
      <c r="E6">
        <v>1458</v>
      </c>
      <c r="F6" s="1">
        <v>43985</v>
      </c>
      <c r="G6" s="1">
        <v>44118</v>
      </c>
      <c r="H6">
        <f t="shared" si="0"/>
        <v>133</v>
      </c>
      <c r="I6">
        <v>60</v>
      </c>
      <c r="J6">
        <v>205100</v>
      </c>
      <c r="K6">
        <v>2020</v>
      </c>
      <c r="L6" t="s">
        <v>6</v>
      </c>
      <c r="M6" t="s">
        <v>20</v>
      </c>
      <c r="N6" t="s">
        <v>42</v>
      </c>
    </row>
    <row r="7" spans="1:14" x14ac:dyDescent="0.25">
      <c r="A7" t="s">
        <v>5</v>
      </c>
      <c r="D7">
        <v>286</v>
      </c>
      <c r="E7">
        <v>1458</v>
      </c>
      <c r="F7" s="1">
        <v>43985</v>
      </c>
      <c r="G7" s="1">
        <v>44118</v>
      </c>
      <c r="H7">
        <f t="shared" si="0"/>
        <v>133</v>
      </c>
      <c r="I7">
        <v>60</v>
      </c>
      <c r="J7">
        <v>205100</v>
      </c>
      <c r="K7">
        <v>2020</v>
      </c>
      <c r="L7" t="s">
        <v>6</v>
      </c>
      <c r="M7" t="s">
        <v>20</v>
      </c>
      <c r="N7" t="s">
        <v>43</v>
      </c>
    </row>
    <row r="8" spans="1:14" x14ac:dyDescent="0.25">
      <c r="A8" t="s">
        <v>0</v>
      </c>
      <c r="B8">
        <v>12.691000000000001</v>
      </c>
      <c r="C8">
        <v>25.6</v>
      </c>
      <c r="D8">
        <v>532</v>
      </c>
      <c r="E8">
        <v>1446</v>
      </c>
      <c r="F8" s="1">
        <v>44349</v>
      </c>
      <c r="G8" s="1">
        <v>44495</v>
      </c>
      <c r="H8">
        <f t="shared" si="0"/>
        <v>146</v>
      </c>
      <c r="I8">
        <v>73</v>
      </c>
      <c r="J8">
        <v>205100</v>
      </c>
      <c r="K8">
        <v>2021</v>
      </c>
      <c r="L8" t="s">
        <v>6</v>
      </c>
      <c r="M8" t="s">
        <v>20</v>
      </c>
      <c r="N8" t="s">
        <v>43</v>
      </c>
    </row>
    <row r="9" spans="1:14" x14ac:dyDescent="0.25">
      <c r="A9" t="s">
        <v>1</v>
      </c>
      <c r="B9">
        <v>14.86</v>
      </c>
      <c r="C9">
        <v>23.7</v>
      </c>
      <c r="D9">
        <v>532</v>
      </c>
      <c r="E9">
        <v>1446</v>
      </c>
      <c r="F9" s="1">
        <v>44349</v>
      </c>
      <c r="G9" s="1">
        <v>44495</v>
      </c>
      <c r="H9">
        <f t="shared" si="0"/>
        <v>146</v>
      </c>
      <c r="I9">
        <v>73</v>
      </c>
      <c r="J9">
        <v>205100</v>
      </c>
      <c r="K9">
        <v>2021</v>
      </c>
      <c r="L9" t="s">
        <v>6</v>
      </c>
      <c r="M9" t="s">
        <v>20</v>
      </c>
      <c r="N9" t="s">
        <v>43</v>
      </c>
    </row>
    <row r="10" spans="1:14" x14ac:dyDescent="0.25">
      <c r="A10" t="s">
        <v>2</v>
      </c>
      <c r="B10">
        <v>11.728</v>
      </c>
      <c r="C10">
        <v>23.3</v>
      </c>
      <c r="D10">
        <v>532</v>
      </c>
      <c r="E10">
        <v>1446</v>
      </c>
      <c r="F10" s="1">
        <v>44349</v>
      </c>
      <c r="G10" s="1">
        <v>44495</v>
      </c>
      <c r="H10">
        <f t="shared" si="0"/>
        <v>146</v>
      </c>
      <c r="I10">
        <v>73</v>
      </c>
      <c r="J10">
        <v>205100</v>
      </c>
      <c r="K10">
        <v>2021</v>
      </c>
      <c r="L10" t="s">
        <v>6</v>
      </c>
      <c r="M10" t="s">
        <v>20</v>
      </c>
      <c r="N10" t="s">
        <v>43</v>
      </c>
    </row>
    <row r="11" spans="1:14" x14ac:dyDescent="0.25">
      <c r="A11" t="s">
        <v>3</v>
      </c>
      <c r="B11">
        <v>17.420999999999999</v>
      </c>
      <c r="C11">
        <v>30.3</v>
      </c>
      <c r="D11">
        <v>532</v>
      </c>
      <c r="E11">
        <v>1446</v>
      </c>
      <c r="F11" s="1">
        <v>44349</v>
      </c>
      <c r="G11" s="1">
        <v>44495</v>
      </c>
      <c r="H11">
        <f t="shared" si="0"/>
        <v>146</v>
      </c>
      <c r="I11">
        <v>73</v>
      </c>
      <c r="J11">
        <v>205100</v>
      </c>
      <c r="K11">
        <v>2021</v>
      </c>
      <c r="L11" t="s">
        <v>6</v>
      </c>
      <c r="M11" t="s">
        <v>20</v>
      </c>
      <c r="N11" t="s">
        <v>43</v>
      </c>
    </row>
    <row r="12" spans="1:14" x14ac:dyDescent="0.25">
      <c r="A12" t="s">
        <v>4</v>
      </c>
      <c r="B12">
        <v>11.629</v>
      </c>
      <c r="C12">
        <v>21.3</v>
      </c>
      <c r="D12">
        <v>532</v>
      </c>
      <c r="E12">
        <v>1446</v>
      </c>
      <c r="F12" s="1">
        <v>44349</v>
      </c>
      <c r="G12" s="1">
        <v>44495</v>
      </c>
      <c r="H12">
        <f t="shared" si="0"/>
        <v>146</v>
      </c>
      <c r="I12">
        <v>73</v>
      </c>
      <c r="J12">
        <v>205100</v>
      </c>
      <c r="K12">
        <v>2021</v>
      </c>
      <c r="L12" t="s">
        <v>6</v>
      </c>
      <c r="M12" t="s">
        <v>20</v>
      </c>
      <c r="N12" t="s">
        <v>43</v>
      </c>
    </row>
    <row r="13" spans="1:14" x14ac:dyDescent="0.25">
      <c r="A13" t="s">
        <v>5</v>
      </c>
      <c r="B13">
        <v>19.172999999999998</v>
      </c>
      <c r="C13">
        <v>29.7</v>
      </c>
      <c r="D13">
        <v>532</v>
      </c>
      <c r="E13">
        <v>1446</v>
      </c>
      <c r="F13" s="1">
        <v>44349</v>
      </c>
      <c r="G13" s="1">
        <v>44495</v>
      </c>
      <c r="H13">
        <f t="shared" si="0"/>
        <v>146</v>
      </c>
      <c r="I13">
        <v>73</v>
      </c>
      <c r="J13">
        <v>205100</v>
      </c>
      <c r="K13">
        <v>2021</v>
      </c>
      <c r="L13" t="s">
        <v>6</v>
      </c>
      <c r="M13" t="s">
        <v>20</v>
      </c>
      <c r="N13" t="s">
        <v>43</v>
      </c>
    </row>
    <row r="14" spans="1:14" x14ac:dyDescent="0.25">
      <c r="A14" t="s">
        <v>0</v>
      </c>
      <c r="F14" s="1">
        <v>44698</v>
      </c>
      <c r="J14">
        <v>205000</v>
      </c>
      <c r="K14">
        <v>2022</v>
      </c>
      <c r="L14" t="s">
        <v>7</v>
      </c>
      <c r="M14" t="s">
        <v>58</v>
      </c>
    </row>
    <row r="15" spans="1:14" x14ac:dyDescent="0.25">
      <c r="A15" t="s">
        <v>1</v>
      </c>
      <c r="F15" s="1">
        <v>44698</v>
      </c>
      <c r="J15">
        <v>205000</v>
      </c>
      <c r="K15">
        <v>2022</v>
      </c>
      <c r="L15" t="s">
        <v>7</v>
      </c>
      <c r="M15" t="s">
        <v>58</v>
      </c>
    </row>
    <row r="16" spans="1:14" x14ac:dyDescent="0.25">
      <c r="A16" t="s">
        <v>2</v>
      </c>
      <c r="F16" s="1">
        <v>44698</v>
      </c>
      <c r="J16">
        <v>205000</v>
      </c>
      <c r="K16">
        <v>2022</v>
      </c>
      <c r="L16" t="s">
        <v>7</v>
      </c>
      <c r="M16" t="s">
        <v>58</v>
      </c>
    </row>
    <row r="17" spans="1:13" x14ac:dyDescent="0.25">
      <c r="A17" t="s">
        <v>3</v>
      </c>
      <c r="F17" s="1">
        <v>44698</v>
      </c>
      <c r="J17">
        <v>205000</v>
      </c>
      <c r="K17">
        <v>2022</v>
      </c>
      <c r="L17" t="s">
        <v>7</v>
      </c>
      <c r="M17" t="s">
        <v>58</v>
      </c>
    </row>
    <row r="18" spans="1:13" x14ac:dyDescent="0.25">
      <c r="A18" t="s">
        <v>4</v>
      </c>
      <c r="F18" s="1">
        <v>44698</v>
      </c>
      <c r="J18">
        <v>205000</v>
      </c>
      <c r="K18">
        <v>2022</v>
      </c>
      <c r="L18" t="s">
        <v>7</v>
      </c>
      <c r="M18" t="s">
        <v>58</v>
      </c>
    </row>
    <row r="19" spans="1:13" x14ac:dyDescent="0.25">
      <c r="A19" t="s">
        <v>5</v>
      </c>
      <c r="F19" s="1">
        <v>44698</v>
      </c>
      <c r="J19">
        <v>205000</v>
      </c>
      <c r="K19">
        <v>2022</v>
      </c>
      <c r="L19" t="s">
        <v>7</v>
      </c>
      <c r="M19" t="s">
        <v>58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F34AB-C746-4CFF-8009-AF679BD75A37}">
  <dimension ref="A1:C15"/>
  <sheetViews>
    <sheetView workbookViewId="0">
      <selection activeCell="D13" sqref="D13"/>
    </sheetView>
  </sheetViews>
  <sheetFormatPr baseColWidth="10" defaultRowHeight="15" x14ac:dyDescent="0.25"/>
  <cols>
    <col min="1" max="1" width="22" customWidth="1"/>
    <col min="2" max="2" width="22.140625" customWidth="1"/>
    <col min="3" max="3" width="27.42578125" customWidth="1"/>
  </cols>
  <sheetData>
    <row r="1" spans="1:3" x14ac:dyDescent="0.25">
      <c r="A1" s="4" t="s">
        <v>15</v>
      </c>
      <c r="B1" s="4" t="s">
        <v>16</v>
      </c>
    </row>
    <row r="2" spans="1:3" x14ac:dyDescent="0.25">
      <c r="A2" t="s">
        <v>8</v>
      </c>
    </row>
    <row r="3" spans="1:3" x14ac:dyDescent="0.25">
      <c r="A3" t="s">
        <v>39</v>
      </c>
      <c r="B3" t="s">
        <v>38</v>
      </c>
    </row>
    <row r="4" spans="1:3" x14ac:dyDescent="0.25">
      <c r="A4" t="s">
        <v>40</v>
      </c>
    </row>
    <row r="5" spans="1:3" x14ac:dyDescent="0.25">
      <c r="A5" t="s">
        <v>18</v>
      </c>
      <c r="B5" t="s">
        <v>26</v>
      </c>
      <c r="C5" s="11" t="s">
        <v>27</v>
      </c>
    </row>
    <row r="6" spans="1:3" x14ac:dyDescent="0.25">
      <c r="A6" t="s">
        <v>17</v>
      </c>
      <c r="B6" t="s">
        <v>14</v>
      </c>
      <c r="C6" s="11"/>
    </row>
    <row r="7" spans="1:3" x14ac:dyDescent="0.25">
      <c r="A7" t="s">
        <v>13</v>
      </c>
    </row>
    <row r="8" spans="1:3" x14ac:dyDescent="0.25">
      <c r="A8" t="s">
        <v>12</v>
      </c>
    </row>
    <row r="9" spans="1:3" x14ac:dyDescent="0.25">
      <c r="A9" t="s">
        <v>25</v>
      </c>
    </row>
    <row r="10" spans="1:3" x14ac:dyDescent="0.25">
      <c r="A10" t="s">
        <v>22</v>
      </c>
      <c r="B10" t="s">
        <v>23</v>
      </c>
      <c r="C10" s="5"/>
    </row>
    <row r="11" spans="1:3" x14ac:dyDescent="0.25">
      <c r="A11" t="s">
        <v>21</v>
      </c>
      <c r="B11" t="s">
        <v>24</v>
      </c>
      <c r="C11" s="5"/>
    </row>
    <row r="12" spans="1:3" x14ac:dyDescent="0.25">
      <c r="A12" t="s">
        <v>9</v>
      </c>
    </row>
    <row r="13" spans="1:3" x14ac:dyDescent="0.25">
      <c r="A13" t="s">
        <v>10</v>
      </c>
    </row>
    <row r="14" spans="1:3" x14ac:dyDescent="0.25">
      <c r="A14" t="s">
        <v>19</v>
      </c>
    </row>
    <row r="15" spans="1:3" x14ac:dyDescent="0.25">
      <c r="A15" t="s">
        <v>41</v>
      </c>
    </row>
  </sheetData>
  <mergeCells count="1">
    <mergeCell ref="C5:C6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A3DFF-792B-4DE4-BD01-8093A7889EA8}">
  <dimension ref="A1:Q18"/>
  <sheetViews>
    <sheetView tabSelected="1" workbookViewId="0">
      <selection activeCell="A16" sqref="A16:D16"/>
    </sheetView>
  </sheetViews>
  <sheetFormatPr baseColWidth="10" defaultRowHeight="15" x14ac:dyDescent="0.25"/>
  <cols>
    <col min="1" max="1" width="13.140625" customWidth="1"/>
    <col min="2" max="2" width="13.28515625" customWidth="1"/>
    <col min="3" max="3" width="12.7109375" customWidth="1"/>
    <col min="6" max="6" width="18.140625" customWidth="1"/>
  </cols>
  <sheetData>
    <row r="1" spans="1:17" x14ac:dyDescent="0.25">
      <c r="A1" s="7" t="s">
        <v>28</v>
      </c>
      <c r="B1" s="4" t="s">
        <v>61</v>
      </c>
      <c r="C1" s="4" t="s">
        <v>62</v>
      </c>
      <c r="D1" s="10" t="s">
        <v>9</v>
      </c>
      <c r="E1" s="7" t="s">
        <v>59</v>
      </c>
      <c r="F1" s="7" t="s">
        <v>60</v>
      </c>
    </row>
    <row r="2" spans="1:17" x14ac:dyDescent="0.25">
      <c r="A2" s="6">
        <v>6</v>
      </c>
      <c r="B2">
        <v>17.2</v>
      </c>
      <c r="C2">
        <v>51.4</v>
      </c>
      <c r="D2" s="6">
        <v>2020</v>
      </c>
      <c r="E2" s="6">
        <v>290</v>
      </c>
      <c r="F2" s="6">
        <v>50</v>
      </c>
    </row>
    <row r="3" spans="1:17" x14ac:dyDescent="0.25">
      <c r="A3" s="6">
        <v>7</v>
      </c>
      <c r="B3">
        <v>17.7</v>
      </c>
      <c r="C3">
        <v>66.8</v>
      </c>
      <c r="D3" s="6">
        <v>2020</v>
      </c>
      <c r="E3" s="6">
        <v>341</v>
      </c>
      <c r="F3" s="6">
        <v>45</v>
      </c>
    </row>
    <row r="4" spans="1:17" x14ac:dyDescent="0.25">
      <c r="A4" s="6">
        <v>8</v>
      </c>
      <c r="B4">
        <v>20.8</v>
      </c>
      <c r="C4">
        <v>52.6</v>
      </c>
      <c r="D4" s="6">
        <v>2020</v>
      </c>
      <c r="E4" s="6">
        <v>452</v>
      </c>
      <c r="F4" s="6">
        <v>44</v>
      </c>
    </row>
    <row r="5" spans="1:17" x14ac:dyDescent="0.25">
      <c r="A5" s="6">
        <v>9</v>
      </c>
      <c r="B5">
        <v>16.3</v>
      </c>
      <c r="C5">
        <v>104.8</v>
      </c>
      <c r="D5" s="6">
        <v>2020</v>
      </c>
      <c r="E5" s="6">
        <v>297</v>
      </c>
      <c r="F5" s="6">
        <v>84</v>
      </c>
    </row>
    <row r="6" spans="1:17" x14ac:dyDescent="0.25">
      <c r="A6" s="6">
        <v>10</v>
      </c>
      <c r="B6">
        <v>11.3</v>
      </c>
      <c r="C6">
        <v>111</v>
      </c>
      <c r="D6" s="6">
        <v>2020</v>
      </c>
      <c r="E6" s="6">
        <v>78</v>
      </c>
      <c r="F6" s="6">
        <v>63</v>
      </c>
    </row>
    <row r="7" spans="1:17" x14ac:dyDescent="0.25">
      <c r="A7" s="6">
        <v>6</v>
      </c>
      <c r="B7">
        <v>18.899999999999999</v>
      </c>
      <c r="C7">
        <v>182</v>
      </c>
      <c r="D7" s="6">
        <v>2021</v>
      </c>
      <c r="E7" s="6">
        <v>343</v>
      </c>
      <c r="F7" s="6">
        <v>173</v>
      </c>
    </row>
    <row r="8" spans="1:17" x14ac:dyDescent="0.25">
      <c r="A8" s="6">
        <v>7</v>
      </c>
      <c r="B8">
        <v>18.3</v>
      </c>
      <c r="C8">
        <v>149.80000000000001</v>
      </c>
      <c r="D8" s="6">
        <v>2021</v>
      </c>
      <c r="E8" s="6">
        <v>354</v>
      </c>
      <c r="F8" s="6">
        <v>166</v>
      </c>
    </row>
    <row r="9" spans="1:17" x14ac:dyDescent="0.25">
      <c r="A9" s="6">
        <v>8</v>
      </c>
      <c r="B9">
        <v>17.399999999999999</v>
      </c>
      <c r="C9">
        <v>113</v>
      </c>
      <c r="D9" s="6">
        <v>2021</v>
      </c>
      <c r="E9" s="6">
        <v>328</v>
      </c>
      <c r="F9" s="6">
        <v>96</v>
      </c>
    </row>
    <row r="10" spans="1:17" x14ac:dyDescent="0.25">
      <c r="A10" s="6">
        <v>9</v>
      </c>
      <c r="B10">
        <v>16.899999999999999</v>
      </c>
      <c r="C10">
        <v>31.8</v>
      </c>
      <c r="D10" s="6">
        <v>2021</v>
      </c>
      <c r="E10" s="6">
        <v>299</v>
      </c>
      <c r="F10" s="6">
        <v>25</v>
      </c>
    </row>
    <row r="11" spans="1:17" x14ac:dyDescent="0.25">
      <c r="A11" s="6">
        <v>10</v>
      </c>
      <c r="B11">
        <v>12</v>
      </c>
      <c r="C11">
        <v>90.6</v>
      </c>
      <c r="D11" s="6">
        <v>2021</v>
      </c>
      <c r="E11" s="6">
        <v>122</v>
      </c>
      <c r="F11" s="6">
        <v>72</v>
      </c>
    </row>
    <row r="12" spans="1:17" x14ac:dyDescent="0.25">
      <c r="A12" s="6">
        <v>6</v>
      </c>
      <c r="B12" s="6">
        <v>17</v>
      </c>
      <c r="C12" s="6">
        <v>90.8</v>
      </c>
      <c r="D12" s="9">
        <v>2022</v>
      </c>
      <c r="L12" s="7"/>
      <c r="M12" s="7"/>
      <c r="N12" s="4"/>
      <c r="O12" s="7"/>
      <c r="P12" s="7"/>
      <c r="Q12" s="4"/>
    </row>
    <row r="13" spans="1:17" x14ac:dyDescent="0.25">
      <c r="A13" s="6">
        <v>7</v>
      </c>
      <c r="B13" s="9">
        <v>20.100000000000001</v>
      </c>
      <c r="C13" s="9">
        <v>6</v>
      </c>
      <c r="D13" s="9">
        <v>2022</v>
      </c>
      <c r="L13" s="6"/>
      <c r="M13" s="6"/>
      <c r="O13" s="6"/>
      <c r="P13" s="6"/>
    </row>
    <row r="14" spans="1:17" x14ac:dyDescent="0.25">
      <c r="A14" s="6">
        <v>8</v>
      </c>
      <c r="B14" s="9">
        <v>21.5</v>
      </c>
      <c r="C14" s="9">
        <v>18</v>
      </c>
      <c r="D14" s="9">
        <v>2022</v>
      </c>
      <c r="L14" s="6"/>
      <c r="M14" s="6"/>
      <c r="O14" s="6"/>
      <c r="P14" s="6"/>
    </row>
    <row r="15" spans="1:17" x14ac:dyDescent="0.25">
      <c r="A15" s="6">
        <v>9</v>
      </c>
      <c r="B15" s="9">
        <v>15.5</v>
      </c>
      <c r="C15" s="9">
        <v>140.80000000000001</v>
      </c>
      <c r="D15" s="9">
        <v>2022</v>
      </c>
      <c r="L15" s="6"/>
      <c r="M15" s="6"/>
      <c r="O15" s="6"/>
      <c r="P15" s="6"/>
    </row>
    <row r="16" spans="1:17" x14ac:dyDescent="0.25">
      <c r="A16" s="6"/>
      <c r="B16" s="9"/>
      <c r="D16" s="9"/>
      <c r="L16" s="6"/>
      <c r="M16" s="6"/>
      <c r="O16" s="6"/>
      <c r="P16" s="6"/>
    </row>
    <row r="17" spans="1:16" x14ac:dyDescent="0.25">
      <c r="A17" s="8"/>
      <c r="L17" s="6"/>
      <c r="M17" s="6"/>
      <c r="O17" s="6"/>
      <c r="P17" s="6"/>
    </row>
    <row r="18" spans="1:16" x14ac:dyDescent="0.25">
      <c r="A18" s="8"/>
    </row>
  </sheetData>
  <phoneticPr fontId="3" type="noConversion"/>
  <pageMargins left="0.7" right="0.7" top="0.75" bottom="0.75" header="0.3" footer="0.3"/>
  <pageSetup paperSize="9" orientation="portrait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64338-CE87-4058-896B-8E7310EFB48D}">
  <dimension ref="A2:I13"/>
  <sheetViews>
    <sheetView zoomScaleNormal="100" workbookViewId="0">
      <selection activeCell="F36" sqref="F36"/>
    </sheetView>
  </sheetViews>
  <sheetFormatPr baseColWidth="10" defaultRowHeight="15" x14ac:dyDescent="0.25"/>
  <cols>
    <col min="1" max="1" width="20.42578125" bestFit="1" customWidth="1"/>
    <col min="2" max="5" width="11.140625" bestFit="1" customWidth="1"/>
    <col min="6" max="6" width="32.28515625" bestFit="1" customWidth="1"/>
    <col min="7" max="8" width="11.140625" bestFit="1" customWidth="1"/>
    <col min="9" max="9" width="28" customWidth="1"/>
  </cols>
  <sheetData>
    <row r="2" spans="1:9" ht="15" customHeight="1" x14ac:dyDescent="0.25">
      <c r="A2" s="14" t="s">
        <v>45</v>
      </c>
      <c r="B2" s="14" t="s">
        <v>44</v>
      </c>
      <c r="C2" s="14"/>
      <c r="D2" s="14"/>
      <c r="E2" s="14"/>
      <c r="F2" s="14"/>
      <c r="G2" s="14"/>
      <c r="H2" s="15" t="s">
        <v>57</v>
      </c>
      <c r="I2" s="15" t="s">
        <v>56</v>
      </c>
    </row>
    <row r="3" spans="1:9" x14ac:dyDescent="0.25">
      <c r="A3" s="14"/>
      <c r="B3" s="3">
        <v>2017</v>
      </c>
      <c r="C3" s="3">
        <v>2018</v>
      </c>
      <c r="D3" s="3">
        <v>2019</v>
      </c>
      <c r="E3" s="3">
        <v>2020</v>
      </c>
      <c r="F3" s="3">
        <v>2021</v>
      </c>
      <c r="G3" s="16" t="s">
        <v>55</v>
      </c>
      <c r="H3" s="15"/>
      <c r="I3" s="15"/>
    </row>
    <row r="4" spans="1:9" x14ac:dyDescent="0.25">
      <c r="A4" s="14"/>
      <c r="B4" s="2" t="s">
        <v>46</v>
      </c>
      <c r="C4" s="2" t="s">
        <v>47</v>
      </c>
      <c r="D4" s="2" t="s">
        <v>48</v>
      </c>
      <c r="E4" s="2" t="s">
        <v>49</v>
      </c>
      <c r="F4" s="2" t="s">
        <v>50</v>
      </c>
      <c r="G4" s="16"/>
      <c r="H4" s="15"/>
      <c r="I4" s="15"/>
    </row>
    <row r="5" spans="1:9" x14ac:dyDescent="0.25">
      <c r="A5" s="12" t="s">
        <v>51</v>
      </c>
      <c r="B5" s="12"/>
      <c r="C5" s="12"/>
      <c r="D5" s="12"/>
      <c r="E5" s="12"/>
      <c r="F5" s="12"/>
      <c r="G5" s="12"/>
      <c r="H5" s="12"/>
      <c r="I5" s="12"/>
    </row>
    <row r="6" spans="1:9" x14ac:dyDescent="0.25">
      <c r="A6" s="2" t="s">
        <v>52</v>
      </c>
      <c r="B6" s="3">
        <v>14.8</v>
      </c>
      <c r="C6" s="3">
        <v>15.8</v>
      </c>
      <c r="D6" s="3">
        <v>15.3</v>
      </c>
      <c r="E6" s="3">
        <v>10.8</v>
      </c>
      <c r="F6" s="3">
        <v>12.7</v>
      </c>
      <c r="G6" s="3">
        <v>13.9</v>
      </c>
      <c r="H6" s="3">
        <v>27.7</v>
      </c>
      <c r="I6" s="3">
        <v>11324</v>
      </c>
    </row>
    <row r="7" spans="1:9" x14ac:dyDescent="0.25">
      <c r="A7" s="2" t="s">
        <v>4</v>
      </c>
      <c r="B7" s="3">
        <v>18.399999999999999</v>
      </c>
      <c r="C7" s="3">
        <v>16</v>
      </c>
      <c r="D7" s="3">
        <v>10.8</v>
      </c>
      <c r="E7" s="3">
        <v>11.2</v>
      </c>
      <c r="F7" s="3">
        <v>11.6</v>
      </c>
      <c r="G7" s="3">
        <v>13.6</v>
      </c>
      <c r="H7" s="3">
        <v>23.7</v>
      </c>
      <c r="I7" s="3">
        <v>11563</v>
      </c>
    </row>
    <row r="8" spans="1:9" x14ac:dyDescent="0.25">
      <c r="A8" s="13" t="s">
        <v>53</v>
      </c>
      <c r="B8" s="13"/>
      <c r="C8" s="13"/>
      <c r="D8" s="13"/>
      <c r="E8" s="13"/>
      <c r="F8" s="13"/>
      <c r="G8" s="13"/>
      <c r="H8" s="13"/>
      <c r="I8" s="13"/>
    </row>
    <row r="9" spans="1:9" x14ac:dyDescent="0.25">
      <c r="A9" s="2" t="s">
        <v>3</v>
      </c>
      <c r="B9" s="2"/>
      <c r="C9" s="3">
        <v>18.5</v>
      </c>
      <c r="D9" s="3">
        <v>17.7</v>
      </c>
      <c r="E9" s="3">
        <v>16.899999999999999</v>
      </c>
      <c r="F9" s="3">
        <v>17.399999999999999</v>
      </c>
      <c r="G9" s="3">
        <v>17.600000000000001</v>
      </c>
      <c r="H9" s="3">
        <v>31.5</v>
      </c>
      <c r="I9" s="3">
        <v>12143</v>
      </c>
    </row>
    <row r="10" spans="1:9" x14ac:dyDescent="0.25">
      <c r="A10" s="13" t="s">
        <v>54</v>
      </c>
      <c r="B10" s="13"/>
      <c r="C10" s="13"/>
      <c r="D10" s="13"/>
      <c r="E10" s="13"/>
      <c r="F10" s="13"/>
      <c r="G10" s="13"/>
      <c r="H10" s="13"/>
      <c r="I10" s="13"/>
    </row>
    <row r="11" spans="1:9" x14ac:dyDescent="0.25">
      <c r="A11" s="2" t="s">
        <v>5</v>
      </c>
      <c r="B11" s="2"/>
      <c r="C11" s="2"/>
      <c r="D11" s="2"/>
      <c r="E11" s="2"/>
      <c r="F11" s="3">
        <v>19.2</v>
      </c>
      <c r="G11" s="3">
        <v>19.2</v>
      </c>
      <c r="H11" s="3">
        <v>29.7</v>
      </c>
      <c r="I11" s="3">
        <v>14618</v>
      </c>
    </row>
    <row r="12" spans="1:9" x14ac:dyDescent="0.25">
      <c r="A12" s="2" t="s">
        <v>1</v>
      </c>
      <c r="B12" s="2"/>
      <c r="C12" s="2"/>
      <c r="D12" s="2"/>
      <c r="E12" s="2"/>
      <c r="F12" s="3">
        <v>14.9</v>
      </c>
      <c r="G12" s="3">
        <v>14.9</v>
      </c>
      <c r="H12" s="3">
        <v>23.7</v>
      </c>
      <c r="I12" s="3">
        <v>12230</v>
      </c>
    </row>
    <row r="13" spans="1:9" x14ac:dyDescent="0.25">
      <c r="A13" s="2" t="s">
        <v>2</v>
      </c>
      <c r="B13" s="2"/>
      <c r="C13" s="2"/>
      <c r="D13" s="2"/>
      <c r="E13" s="2"/>
      <c r="F13" s="3">
        <v>11.7</v>
      </c>
      <c r="G13" s="3">
        <v>11.7</v>
      </c>
      <c r="H13" s="3">
        <v>23.3</v>
      </c>
      <c r="I13" s="3">
        <v>9493</v>
      </c>
    </row>
  </sheetData>
  <mergeCells count="8">
    <mergeCell ref="A5:I5"/>
    <mergeCell ref="A8:I8"/>
    <mergeCell ref="A10:I10"/>
    <mergeCell ref="A2:A4"/>
    <mergeCell ref="B2:G2"/>
    <mergeCell ref="H2:H4"/>
    <mergeCell ref="I2:I4"/>
    <mergeCell ref="G3:G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C8D14-324D-4B85-946A-D512F333D29A}">
  <dimension ref="A1:C15"/>
  <sheetViews>
    <sheetView workbookViewId="0">
      <selection activeCell="B11" sqref="B11:C15"/>
    </sheetView>
  </sheetViews>
  <sheetFormatPr baseColWidth="10" defaultRowHeight="15" x14ac:dyDescent="0.25"/>
  <cols>
    <col min="1" max="1" width="22.7109375" customWidth="1"/>
    <col min="2" max="2" width="32.28515625" customWidth="1"/>
    <col min="3" max="3" width="19.7109375" customWidth="1"/>
  </cols>
  <sheetData>
    <row r="1" spans="1:3" x14ac:dyDescent="0.25">
      <c r="A1" s="14">
        <v>2020</v>
      </c>
      <c r="B1" s="14"/>
      <c r="C1" s="14"/>
    </row>
    <row r="2" spans="1:3" x14ac:dyDescent="0.25">
      <c r="A2" s="2" t="s">
        <v>28</v>
      </c>
      <c r="B2" s="2" t="s">
        <v>29</v>
      </c>
      <c r="C2" s="2" t="s">
        <v>30</v>
      </c>
    </row>
    <row r="3" spans="1:3" x14ac:dyDescent="0.25">
      <c r="A3" s="2" t="s">
        <v>31</v>
      </c>
      <c r="B3" s="2">
        <v>290</v>
      </c>
      <c r="C3" s="2">
        <v>50</v>
      </c>
    </row>
    <row r="4" spans="1:3" x14ac:dyDescent="0.25">
      <c r="A4" s="2" t="s">
        <v>32</v>
      </c>
      <c r="B4" s="2">
        <v>341</v>
      </c>
      <c r="C4" s="2">
        <v>45</v>
      </c>
    </row>
    <row r="5" spans="1:3" x14ac:dyDescent="0.25">
      <c r="A5" s="2" t="s">
        <v>33</v>
      </c>
      <c r="B5" s="2">
        <v>452</v>
      </c>
      <c r="C5" s="2">
        <v>44</v>
      </c>
    </row>
    <row r="6" spans="1:3" x14ac:dyDescent="0.25">
      <c r="A6" s="2" t="s">
        <v>34</v>
      </c>
      <c r="B6" s="2">
        <v>297</v>
      </c>
      <c r="C6" s="2">
        <v>84</v>
      </c>
    </row>
    <row r="7" spans="1:3" x14ac:dyDescent="0.25">
      <c r="A7" s="2" t="s">
        <v>36</v>
      </c>
      <c r="B7" s="2">
        <v>78</v>
      </c>
      <c r="C7" s="2">
        <v>63</v>
      </c>
    </row>
    <row r="9" spans="1:3" x14ac:dyDescent="0.25">
      <c r="A9" s="14">
        <v>2021</v>
      </c>
      <c r="B9" s="14"/>
      <c r="C9" s="14"/>
    </row>
    <row r="10" spans="1:3" x14ac:dyDescent="0.25">
      <c r="A10" s="2" t="s">
        <v>28</v>
      </c>
      <c r="B10" s="2" t="s">
        <v>29</v>
      </c>
      <c r="C10" s="2" t="s">
        <v>30</v>
      </c>
    </row>
    <row r="11" spans="1:3" x14ac:dyDescent="0.25">
      <c r="A11" s="2" t="s">
        <v>35</v>
      </c>
      <c r="B11" s="2">
        <v>343</v>
      </c>
      <c r="C11" s="2">
        <v>173</v>
      </c>
    </row>
    <row r="12" spans="1:3" x14ac:dyDescent="0.25">
      <c r="A12" s="2" t="s">
        <v>32</v>
      </c>
      <c r="B12" s="2">
        <v>354</v>
      </c>
      <c r="C12" s="2">
        <v>166</v>
      </c>
    </row>
    <row r="13" spans="1:3" x14ac:dyDescent="0.25">
      <c r="A13" s="2" t="s">
        <v>33</v>
      </c>
      <c r="B13" s="2">
        <v>328</v>
      </c>
      <c r="C13" s="2">
        <v>96</v>
      </c>
    </row>
    <row r="14" spans="1:3" x14ac:dyDescent="0.25">
      <c r="A14" s="2" t="s">
        <v>34</v>
      </c>
      <c r="B14" s="2">
        <v>299</v>
      </c>
      <c r="C14" s="2">
        <v>25</v>
      </c>
    </row>
    <row r="15" spans="1:3" x14ac:dyDescent="0.25">
      <c r="A15" s="2" t="s">
        <v>37</v>
      </c>
      <c r="B15" s="2">
        <v>122</v>
      </c>
      <c r="C15" s="2">
        <v>72</v>
      </c>
    </row>
  </sheetData>
  <mergeCells count="2">
    <mergeCell ref="A9:C9"/>
    <mergeCell ref="A1:C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I E A A B Q S w M E F A A C A A g A j 4 Z B V e z y c O 2 k A A A A 9 g A A A B I A H A B D b 2 5 m a W c v U G F j a 2 F n Z S 5 4 b W w g o h g A K K A U A A A A A A A A A A A A A A A A A A A A A A A A A A A A h Y 8 x D o I w G I W v Q r r T l r I o + S m J x k 0 S E x P j 2 k C B R i i m L Z a 7 O X g k r y B G U T f H 9 7 1 v e O 9 + v U E 2 d m 1 w k c a q X q c o w h Q F U h d 9 q X S d o s F V 4 Q J l H H a i O I l a B p O s b T L a M k W N c + e E E O 8 9 9 j H u T U 0 Y p R E 5 5 t t 9 0 c h O o I + s / s u h 0 t Y J X U j E 4 f A a w x m O 6 B L H l G E K Z I a Q K / 0 V 2 L T 3 2 f 5 A W A + t G 4 z k l Q l X G y B z B P L + w B 9 Q S w M E F A A C A A g A j 4 Z B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+ G Q V V f d G W d r A E A A B Y G A A A T A B w A R m 9 y b X V s Y X M v U 2 V j d G l v b j E u b S C i G A A o o B Q A A A A A A A A A A A A A A A A A A A A A A A A A A A D t k s 1 u 2 k A U h f d I v M P V Z G N L x M W Y 0 q S V F x F J F R a V k E h W m M U E X 5 J R 5 s e a u Y 4 a I R 6 I r q o + Q n i x j o E Q N c G N u q m y i D e 2 P 5 8 5 c z z n O p y S M B p G m 3 v 8 p d l o N t w N t 5 j D A b v g V x L b 7 R 4 E Q 3 6 N 0 A 0 Z p C C R m g 3 w 1 8 i U d o q e D P N Z t J a 6 4 K u Q G P W N J t T k A t b / n F 0 6 t C 7 T Y p p n p + h u y R S Z Q m W E x e y U E 8 + c s d c 3 x q I r J X F y n X a n H R X 5 j I U t G A 9 U I V F 5 K 1 6 F S 1 k c J W w S t j b b 7 8 K l 2 y T z 8 S B P d 5 n Z Z D G u N p h s 5 Q f s T B / S 6 g e h g 8 I a V b r q Z 9 b q a O j f D e E 5 8 t y H D R 4 t f I L t l x M p R 1 M u u X U p 2 R J 3 G f w R 3 R c I y u R i J l b L J 8 c L y 7 W b G a v 6 R p Z K V y o X 7 I n Q m s / Z N y P 8 A 1 D l R P i d F i 2 Y s 5 F R C i H 3 S k J V r J a W U + k P C Y I r 7 h B 6 D z 9 D v 2 S g q d e N K v P 1 m q E s 7 4 R R q y V Z g R B I + A D q 4 d c z 4 S J s N o T e H / + V 9 i H o / J 8 J i N 8 n 4 A 1 N Q J x s J y B O 3 m D 9 P t 2 + + u P k Z f 3 / 0 t S j S 1 X P h s c v G t r w T g 1 P a n i 3 h n + s 4 b 0 a / q m G H 9 X w 4 z / 4 X 4 f g N 1 B L A Q I t A B Q A A g A I A I + G Q V X s 8 n D t p A A A A P Y A A A A S A A A A A A A A A A A A A A A A A A A A A A B D b 2 5 m a W c v U G F j a 2 F n Z S 5 4 b W x Q S w E C L Q A U A A I A C A C P h k F V D 8 r p q 6 Q A A A D p A A A A E w A A A A A A A A A A A A A A A A D w A A A A W 0 N v b n R l b n R f V H l w Z X N d L n h t b F B L A Q I t A B Q A A g A I A I + G Q V V f d G W d r A E A A B Y G A A A T A A A A A A A A A A A A A A A A A O E B A A B G b 3 J t d W x h c y 9 T Z W N 0 a W 9 u M S 5 t U E s F B g A A A A A D A A M A w g A A A N o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A g A A A A A A A A v i A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l M D A 2 J T I w K F B h Z 2 U l M j A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A t M D F U M T Q 6 M z A 6 M T I u M j Y 0 M D k 5 O F o i I C 8 + P E V u d H J 5 I F R 5 c G U 9 I k Z p b G x D b 2 x 1 b W 5 U e X B l c y I g V m F s d W U 9 I n N C Z 0 1 E I i A v P j x F b n R y e S B U e X B l P S J G a W x s Q 2 9 s d W 1 u T m F t Z X M i I F Z h b H V l P S J z W y Z x d W 9 0 O 0 1 v a X M m c X V v d D s s J n F 1 b 3 Q 7 U 2 9 t b W U g Z G V z I H R l b X D D q X J h d H V y Z X M g K G J h c 2 U g N s K w K S Z x d W 9 0 O y w m c X V v d D t Q b H V 2 a W 9 t w 6 l 0 c m l l I C h s I C 8 g b c K y K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A 2 I C h Q Y W d l I D Q p L 0 F 1 d G 9 S Z W 1 v d m V k Q 2 9 s d W 1 u c z E u e 0 1 v a X M s M H 0 m c X V v d D s s J n F 1 b 3 Q 7 U 2 V j d G l v b j E v V G F i b G U w M D Y g K F B h Z 2 U g N C k v Q X V 0 b 1 J l b W 9 2 Z W R D b 2 x 1 b W 5 z M S 5 7 U 2 9 t b W U g Z G V z I H R l b X D D q X J h d H V y Z X M g K G J h c 2 U g N s K w K S w x f S Z x d W 9 0 O y w m c X V v d D t T Z W N 0 a W 9 u M S 9 U Y W J s Z T A w N i A o U G F n Z S A 0 K S 9 B d X R v U m V t b 3 Z l Z E N v b H V t b n M x L n t Q b H V 2 a W 9 t w 6 l 0 c m l l I C h s I C 8 g b c K y K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U Y W J s Z T A w N i A o U G F n Z S A 0 K S 9 B d X R v U m V t b 3 Z l Z E N v b H V t b n M x L n t N b 2 l z L D B 9 J n F 1 b 3 Q 7 L C Z x d W 9 0 O 1 N l Y 3 R p b 2 4 x L 1 R h Y m x l M D A 2 I C h Q Y W d l I D Q p L 0 F 1 d G 9 S Z W 1 v d m V k Q 2 9 s d W 1 u c z E u e 1 N v b W 1 l I G R l c y B 0 Z W 1 w w 6 l y Y X R 1 c m V z I C h i Y X N l I D b C s C k s M X 0 m c X V v d D s s J n F 1 b 3 Q 7 U 2 V j d G l v b j E v V G F i b G U w M D Y g K F B h Z 2 U g N C k v Q X V 0 b 1 J l b W 9 2 Z W R D b 2 x 1 b W 5 z M S 5 7 U G x 1 d m l v b c O p d H J p Z S A o b C A v I G 3 C s i k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D A 2 J T I w K F B h Z 2 U l M j A 0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i U y M C h Q Y W d l J T I w N C k v V G F i b G U w M D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i U y M C h Q Y W d l J T I w N C k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2 J T I w K F B h Z 2 U l M j A 0 K S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Y l M j A o U G F n Z S U y M D Q p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C 0 w M V Q x N D o z M T o x N i 4 1 M T g 1 M T I x W i I g L z 4 8 R W 5 0 c n k g V H l w Z T 0 i R m l s b E N v b H V t b l R 5 c G V z I i B W Y W x 1 Z T 0 i c 0 J n T U Q i I C 8 + P E V u d H J 5 I F R 5 c G U 9 I k Z p b G x D b 2 x 1 b W 5 O Y W 1 l c y I g V m F s d W U 9 I n N b J n F 1 b 3 Q 7 T W 9 p c y Z x d W 9 0 O y w m c X V v d D t T b 2 1 t Z S B k Z X M g d G V t c M O p c m F 0 d X J l c y A o Y m F z Z S A 2 w r A p J n F 1 b 3 Q 7 L C Z x d W 9 0 O 1 B s d X Z p b 2 3 D q X R y a W U g K G w g L y B t w r I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D Y g K F B h Z 2 U g N C k g K D I p L 0 F 1 d G 9 S Z W 1 v d m V k Q 2 9 s d W 1 u c z E u e 0 1 v a X M s M H 0 m c X V v d D s s J n F 1 b 3 Q 7 U 2 V j d G l v b j E v V G F i b G U w M D Y g K F B h Z 2 U g N C k g K D I p L 0 F 1 d G 9 S Z W 1 v d m V k Q 2 9 s d W 1 u c z E u e 1 N v b W 1 l I G R l c y B 0 Z W 1 w w 6 l y Y X R 1 c m V z I C h i Y X N l I D b C s C k s M X 0 m c X V v d D s s J n F 1 b 3 Q 7 U 2 V j d G l v b j E v V G F i b G U w M D Y g K F B h Z 2 U g N C k g K D I p L 0 F 1 d G 9 S Z W 1 v d m V k Q 2 9 s d W 1 u c z E u e 1 B s d X Z p b 2 3 D q X R y a W U g K G w g L y B t w r I p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M D A 2 I C h Q Y W d l I D Q p I C g y K S 9 B d X R v U m V t b 3 Z l Z E N v b H V t b n M x L n t N b 2 l z L D B 9 J n F 1 b 3 Q 7 L C Z x d W 9 0 O 1 N l Y 3 R p b 2 4 x L 1 R h Y m x l M D A 2 I C h Q Y W d l I D Q p I C g y K S 9 B d X R v U m V t b 3 Z l Z E N v b H V t b n M x L n t T b 2 1 t Z S B k Z X M g d G V t c M O p c m F 0 d X J l c y A o Y m F z Z S A 2 w r A p L D F 9 J n F 1 b 3 Q 7 L C Z x d W 9 0 O 1 N l Y 3 R p b 2 4 x L 1 R h Y m x l M D A 2 I C h Q Y W d l I D Q p I C g y K S 9 B d X R v U m V t b 3 Z l Z E N v b H V t b n M x L n t Q b H V 2 a W 9 t w 6 l 0 c m l l I C h s I C 8 g b c K y K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w M D Y l M j A o U G F n Z S U y M D Q p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2 J T I w K F B h Z 2 U l M j A 0 K S U y M C g y K S 9 U Y W J s Z T A w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2 J T I w K F B h Z 2 U l M j A 0 K S U y M C g y K S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Y l M j A o U G F n Z S U y M D Q p J T I w K D I p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M y U y M C h Q Y W d l J T I w M T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A t M D F U M T Q 6 N T A 6 N T Q u M j E 5 M D E 3 N l o i I C 8 + P E V u d H J 5 I F R 5 c G U 9 I k Z p b G x D b 2 x 1 b W 5 U e X B l c y I g V m F s d W U 9 I n N C Z 1 l H Q m d Z R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x M y A o U G F n Z S A x M y k v Q X V 0 b 1 J l b W 9 2 Z W R D b 2 x 1 b W 5 z M S 5 7 Q 2 9 s d W 1 u M S w w f S Z x d W 9 0 O y w m c X V v d D t T Z W N 0 a W 9 u M S 9 U Y W J s Z T A x M y A o U G F n Z S A x M y k v Q X V 0 b 1 J l b W 9 2 Z W R D b 2 x 1 b W 5 z M S 5 7 Q 2 9 s d W 1 u M i w x f S Z x d W 9 0 O y w m c X V v d D t T Z W N 0 a W 9 u M S 9 U Y W J s Z T A x M y A o U G F n Z S A x M y k v Q X V 0 b 1 J l b W 9 2 Z W R D b 2 x 1 b W 5 z M S 5 7 Q 2 9 s d W 1 u M y w y f S Z x d W 9 0 O y w m c X V v d D t T Z W N 0 a W 9 u M S 9 U Y W J s Z T A x M y A o U G F n Z S A x M y k v Q X V 0 b 1 J l b W 9 2 Z W R D b 2 x 1 b W 5 z M S 5 7 Q 2 9 s d W 1 u N C w z f S Z x d W 9 0 O y w m c X V v d D t T Z W N 0 a W 9 u M S 9 U Y W J s Z T A x M y A o U G F n Z S A x M y k v Q X V 0 b 1 J l b W 9 2 Z W R D b 2 x 1 b W 5 z M S 5 7 Q 2 9 s d W 1 u N S w 0 f S Z x d W 9 0 O y w m c X V v d D t T Z W N 0 a W 9 u M S 9 U Y W J s Z T A x M y A o U G F n Z S A x M y k v Q X V 0 b 1 J l b W 9 2 Z W R D b 2 x 1 b W 5 z M S 5 7 Q 2 9 s d W 1 u N i w 1 f S Z x d W 9 0 O y w m c X V v d D t T Z W N 0 a W 9 u M S 9 U Y W J s Z T A x M y A o U G F n Z S A x M y k v Q X V 0 b 1 J l b W 9 2 Z W R D b 2 x 1 b W 5 z M S 5 7 Q 2 9 s d W 1 u N y w 2 f S Z x d W 9 0 O y w m c X V v d D t T Z W N 0 a W 9 u M S 9 U Y W J s Z T A x M y A o U G F n Z S A x M y k v Q X V 0 b 1 J l b W 9 2 Z W R D b 2 x 1 b W 5 z M S 5 7 Q 2 9 s d W 1 u O C w 3 f S Z x d W 9 0 O y w m c X V v d D t T Z W N 0 a W 9 u M S 9 U Y W J s Z T A x M y A o U G F n Z S A x M y k v Q X V 0 b 1 J l b W 9 2 Z W R D b 2 x 1 b W 5 z M S 5 7 Q 2 9 s d W 1 u O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Y W J s Z T A x M y A o U G F n Z S A x M y k v Q X V 0 b 1 J l b W 9 2 Z W R D b 2 x 1 b W 5 z M S 5 7 Q 2 9 s d W 1 u M S w w f S Z x d W 9 0 O y w m c X V v d D t T Z W N 0 a W 9 u M S 9 U Y W J s Z T A x M y A o U G F n Z S A x M y k v Q X V 0 b 1 J l b W 9 2 Z W R D b 2 x 1 b W 5 z M S 5 7 Q 2 9 s d W 1 u M i w x f S Z x d W 9 0 O y w m c X V v d D t T Z W N 0 a W 9 u M S 9 U Y W J s Z T A x M y A o U G F n Z S A x M y k v Q X V 0 b 1 J l b W 9 2 Z W R D b 2 x 1 b W 5 z M S 5 7 Q 2 9 s d W 1 u M y w y f S Z x d W 9 0 O y w m c X V v d D t T Z W N 0 a W 9 u M S 9 U Y W J s Z T A x M y A o U G F n Z S A x M y k v Q X V 0 b 1 J l b W 9 2 Z W R D b 2 x 1 b W 5 z M S 5 7 Q 2 9 s d W 1 u N C w z f S Z x d W 9 0 O y w m c X V v d D t T Z W N 0 a W 9 u M S 9 U Y W J s Z T A x M y A o U G F n Z S A x M y k v Q X V 0 b 1 J l b W 9 2 Z W R D b 2 x 1 b W 5 z M S 5 7 Q 2 9 s d W 1 u N S w 0 f S Z x d W 9 0 O y w m c X V v d D t T Z W N 0 a W 9 u M S 9 U Y W J s Z T A x M y A o U G F n Z S A x M y k v Q X V 0 b 1 J l b W 9 2 Z W R D b 2 x 1 b W 5 z M S 5 7 Q 2 9 s d W 1 u N i w 1 f S Z x d W 9 0 O y w m c X V v d D t T Z W N 0 a W 9 u M S 9 U Y W J s Z T A x M y A o U G F n Z S A x M y k v Q X V 0 b 1 J l b W 9 2 Z W R D b 2 x 1 b W 5 z M S 5 7 Q 2 9 s d W 1 u N y w 2 f S Z x d W 9 0 O y w m c X V v d D t T Z W N 0 a W 9 u M S 9 U Y W J s Z T A x M y A o U G F n Z S A x M y k v Q X V 0 b 1 J l b W 9 2 Z W R D b 2 x 1 b W 5 z M S 5 7 Q 2 9 s d W 1 u O C w 3 f S Z x d W 9 0 O y w m c X V v d D t T Z W N 0 a W 9 u M S 9 U Y W J s Z T A x M y A o U G F n Z S A x M y k v Q X V 0 b 1 J l b W 9 2 Z W R D b 2 x 1 b W 5 z M S 5 7 Q 2 9 s d W 1 u O S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w M T M l M j A o U G F n Z S U y M D E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M y U y M C h Q Y W d l J T I w M T M p L 1 R h Y m x l M D E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T M l M j A o U G F n Z S U y M D E z K S 9 U e X B l J T I w b W 9 k a W Z p J U M z J U E 5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O q H p c q i x P x A i J x B y k i V E Z g A A A A A A g A A A A A A E G Y A A A A B A A A g A A A A L N l w i O 3 7 g v 1 U G E m c / G r 6 T u E O 1 I c C F M a 5 O 0 6 z k T i J / d E A A A A A D o A A A A A C A A A g A A A A M v c F h 3 2 a N B E H + 7 c m M 1 C n P 1 m B L d M a v z w W 7 b V 7 e F y o x g p Q A A A A 9 + o I J n i k 3 o B P W h v o 1 f j 1 U Z R 5 q B d / 7 I c M a m / A O 3 m k p 6 u + w b J T c + Q B S O / T 7 h 2 r G 0 v / E n C v q P e K X g W C g w C R P 6 l Q J k P A J s / 7 X o k 6 L E N w S j 8 2 f K 1 A A A A A D B w S d F 2 C 3 + U 9 F 3 j j S F k K F P s b J g / e c b T 8 F w K C n B J 1 e I F G o E N W L W Z 9 5 4 O M + T u F L 8 4 w b M N w / l o Q S 3 J l m e C G f J I I V A = = < / D a t a M a s h u p > 
</file>

<file path=customXml/itemProps1.xml><?xml version="1.0" encoding="utf-8"?>
<ds:datastoreItem xmlns:ds="http://schemas.openxmlformats.org/officeDocument/2006/customXml" ds:itemID="{ECF1A23B-8DCD-41A9-AE16-2562C02B73E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Resultats</vt:lpstr>
      <vt:lpstr>Variables</vt:lpstr>
      <vt:lpstr>pluvio_temp</vt:lpstr>
      <vt:lpstr>Synthèse 5 ans (2021)</vt:lpstr>
      <vt:lpstr>detail_pluvio_temp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Degives</dc:creator>
  <cp:lastModifiedBy>Nicolas Degives</cp:lastModifiedBy>
  <dcterms:created xsi:type="dcterms:W3CDTF">2022-09-30T16:39:51Z</dcterms:created>
  <dcterms:modified xsi:type="dcterms:W3CDTF">2022-10-05T17:13:01Z</dcterms:modified>
</cp:coreProperties>
</file>