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859B92EC-5F07-45E3-8F9F-E7774370D2E6}" xr6:coauthVersionLast="47" xr6:coauthVersionMax="47" xr10:uidLastSave="{00000000-0000-0000-0000-000000000000}"/>
  <bookViews>
    <workbookView xWindow="-110" yWindow="-110" windowWidth="19420" windowHeight="11020" activeTab="3" xr2:uid="{00000000-000D-0000-FFFF-FFFF00000000}"/>
  </bookViews>
  <sheets>
    <sheet name="Sheet1" sheetId="1" r:id="rId1"/>
    <sheet name="QUARTELY" sheetId="4" r:id="rId2"/>
    <sheet name="MONTHLY" sheetId="5" r:id="rId3"/>
    <sheet name="Sheet2" sheetId="2" r:id="rId4"/>
    <sheet name="WEEKLY " sheetId="3" r:id="rId5"/>
  </sheets>
  <definedNames>
    <definedName name="Slicer_Day">#N/A</definedName>
    <definedName name="Slicer_Month">#N/A</definedName>
    <definedName name="Slicer_Quarter">#N/A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O5"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L6" i="1" s="1"/>
  <c r="D4" i="1"/>
  <c r="F3" i="1"/>
  <c r="O6" i="1" s="1"/>
  <c r="E3" i="1"/>
  <c r="L5" i="1" s="1"/>
  <c r="D3" i="1"/>
  <c r="R7" i="1" s="1"/>
  <c r="L15" i="1" l="1"/>
  <c r="L9" i="1"/>
  <c r="O7" i="1"/>
  <c r="R4" i="1"/>
  <c r="L11" i="1"/>
  <c r="L14" i="1"/>
  <c r="R10" i="1"/>
  <c r="R8" i="1"/>
  <c r="L7" i="1"/>
  <c r="R5" i="1"/>
  <c r="O4" i="1"/>
  <c r="L4" i="1"/>
  <c r="L13" i="1"/>
  <c r="L10" i="1"/>
  <c r="L8" i="1"/>
  <c r="R6" i="1"/>
  <c r="L12" i="1"/>
  <c r="R9" i="1"/>
</calcChain>
</file>

<file path=xl/sharedStrings.xml><?xml version="1.0" encoding="utf-8"?>
<sst xmlns="http://schemas.openxmlformats.org/spreadsheetml/2006/main" count="71" uniqueCount="40">
  <si>
    <t>S.No.</t>
  </si>
  <si>
    <t>Date</t>
  </si>
  <si>
    <t>Sales</t>
  </si>
  <si>
    <t>Day</t>
  </si>
  <si>
    <t>Month</t>
  </si>
  <si>
    <t>Quarter</t>
  </si>
  <si>
    <t xml:space="preserve">2021 SALES </t>
  </si>
  <si>
    <t>Total sales</t>
  </si>
  <si>
    <t>Jan</t>
  </si>
  <si>
    <t>Feb</t>
  </si>
  <si>
    <t>Mar</t>
  </si>
  <si>
    <t>Apr</t>
  </si>
  <si>
    <t>May</t>
  </si>
  <si>
    <t>Jun</t>
  </si>
  <si>
    <t>Jul</t>
  </si>
  <si>
    <t>Aug</t>
  </si>
  <si>
    <t>Sep</t>
  </si>
  <si>
    <t>Oct</t>
  </si>
  <si>
    <t>Nov</t>
  </si>
  <si>
    <t>Dec</t>
  </si>
  <si>
    <t>Monthly sales</t>
  </si>
  <si>
    <t>Q1</t>
  </si>
  <si>
    <t>Q2</t>
  </si>
  <si>
    <t>Q3</t>
  </si>
  <si>
    <t>Q4</t>
  </si>
  <si>
    <t>Weekly sales</t>
  </si>
  <si>
    <t>Mon</t>
  </si>
  <si>
    <t>Tue</t>
  </si>
  <si>
    <t>Wed</t>
  </si>
  <si>
    <t>Thu</t>
  </si>
  <si>
    <t>Fri</t>
  </si>
  <si>
    <t>Sat</t>
  </si>
  <si>
    <t>Sun</t>
  </si>
  <si>
    <t>DATA ALAYSIS</t>
  </si>
  <si>
    <t>Q.SALES</t>
  </si>
  <si>
    <t>Week</t>
  </si>
  <si>
    <t>Sum of Sales</t>
  </si>
  <si>
    <t>Row Labels</t>
  </si>
  <si>
    <t>Grand Total</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</si>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</sst>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26"/>
      <color theme="1"/>
      <name val="Calibri"/>
      <family val="2"/>
      <scheme val="minor"/>
    </font>
    <font>
      <sz val="72"/>
      <color theme="4"/>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5"/>
        <bgColor indexed="64"/>
      </patternFill>
    </fill>
    <fill>
      <patternFill patternType="solid">
        <fgColor rgb="FF92D050"/>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0" fillId="0" borderId="1" xfId="0" applyBorder="1" applyAlignment="1">
      <alignment horizontal="center" vertical="center"/>
    </xf>
    <xf numFmtId="14" fontId="0" fillId="0" borderId="1" xfId="0" applyNumberFormat="1" applyBorder="1" applyAlignment="1">
      <alignment horizontal="center" vertical="center"/>
    </xf>
    <xf numFmtId="164" fontId="0" fillId="0" borderId="1" xfId="1" applyFont="1" applyBorder="1" applyAlignment="1">
      <alignment horizontal="center" vertical="center"/>
    </xf>
    <xf numFmtId="164" fontId="0" fillId="0" borderId="0" xfId="1" applyFont="1"/>
    <xf numFmtId="164" fontId="0" fillId="0" borderId="0" xfId="0" applyNumberFormat="1"/>
    <xf numFmtId="0" fontId="0" fillId="0" borderId="1" xfId="0" applyBorder="1"/>
    <xf numFmtId="0" fontId="2" fillId="0" borderId="1" xfId="0" applyFont="1" applyBorder="1"/>
    <xf numFmtId="0" fontId="0" fillId="0" borderId="0" xfId="0" applyFill="1" applyBorder="1" applyAlignment="1">
      <alignment horizontal="center" vertical="center"/>
    </xf>
    <xf numFmtId="0" fontId="0" fillId="0" borderId="0" xfId="0" applyBorder="1"/>
    <xf numFmtId="0" fontId="2" fillId="0" borderId="0" xfId="0" applyFont="1" applyBorder="1"/>
    <xf numFmtId="0" fontId="2" fillId="0" borderId="1" xfId="0" applyFont="1" applyFill="1" applyBorder="1"/>
    <xf numFmtId="0" fontId="3" fillId="0" borderId="1" xfId="0" applyFont="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4" fillId="4" borderId="0" xfId="0" applyFont="1" applyFill="1" applyAlignment="1">
      <alignment horizontal="center"/>
    </xf>
    <xf numFmtId="0" fontId="0" fillId="4" borderId="0" xfId="0" applyFill="1" applyAlignment="1">
      <alignment horizontal="center"/>
    </xf>
    <xf numFmtId="0" fontId="0" fillId="4" borderId="0" xfId="0" applyFill="1"/>
    <xf numFmtId="0" fontId="0" fillId="5" borderId="0" xfId="0" applyFill="1"/>
  </cellXfs>
  <cellStyles count="2">
    <cellStyle name="Comma" xfId="1" builtinId="3"/>
    <cellStyle name="Normal" xfId="0" builtinId="0"/>
  </cellStyles>
  <dxfs count="0"/>
  <tableStyles count="0" defaultTableStyle="TableStyleMedium2" defaultPivotStyle="PivotStyleLight16"/>
  <colors>
    <mruColors>
      <color rgb="FF36A4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lotArea>
      <c:layout>
        <c:manualLayout>
          <c:layoutTarget val="inner"/>
          <c:xMode val="edge"/>
          <c:yMode val="edge"/>
          <c:x val="3.0555555555555555E-2"/>
          <c:y val="0.17581036745406825"/>
          <c:w val="0.93888888888888888"/>
          <c:h val="0.71679024496937871"/>
        </c:manualLayout>
      </c:layout>
      <c:barChart>
        <c:barDir val="col"/>
        <c:grouping val="clustered"/>
        <c:varyColors val="0"/>
        <c:ser>
          <c:idx val="0"/>
          <c:order val="0"/>
          <c:tx>
            <c:strRef>
              <c:f>Sheet1!$L$3</c:f>
              <c:strCache>
                <c:ptCount val="1"/>
                <c:pt idx="0">
                  <c:v>Monthly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Sheet1!$L$4:$L$15</c:f>
              <c:numCache>
                <c:formatCode>General</c:formatCode>
                <c:ptCount val="12"/>
                <c:pt idx="0">
                  <c:v>34000</c:v>
                </c:pt>
                <c:pt idx="1">
                  <c:v>30300</c:v>
                </c:pt>
                <c:pt idx="2">
                  <c:v>7100</c:v>
                </c:pt>
                <c:pt idx="3">
                  <c:v>55000</c:v>
                </c:pt>
                <c:pt idx="4">
                  <c:v>56000</c:v>
                </c:pt>
                <c:pt idx="5">
                  <c:v>38300</c:v>
                </c:pt>
                <c:pt idx="6">
                  <c:v>44800</c:v>
                </c:pt>
                <c:pt idx="7">
                  <c:v>60700</c:v>
                </c:pt>
                <c:pt idx="8">
                  <c:v>36600</c:v>
                </c:pt>
                <c:pt idx="9">
                  <c:v>84200</c:v>
                </c:pt>
                <c:pt idx="10">
                  <c:v>11000</c:v>
                </c:pt>
                <c:pt idx="11">
                  <c:v>38800</c:v>
                </c:pt>
              </c:numCache>
            </c:numRef>
          </c:val>
          <c:extLst>
            <c:ext xmlns:c16="http://schemas.microsoft.com/office/drawing/2014/chart" uri="{C3380CC4-5D6E-409C-BE32-E72D297353CC}">
              <c16:uniqueId val="{00000000-FE93-44D3-94E4-649884F4E38B}"/>
            </c:ext>
          </c:extLst>
        </c:ser>
        <c:dLbls>
          <c:dLblPos val="inEnd"/>
          <c:showLegendKey val="0"/>
          <c:showVal val="1"/>
          <c:showCatName val="0"/>
          <c:showSerName val="0"/>
          <c:showPercent val="0"/>
          <c:showBubbleSize val="0"/>
        </c:dLbls>
        <c:gapWidth val="100"/>
        <c:overlap val="-24"/>
        <c:axId val="238461455"/>
        <c:axId val="238438159"/>
      </c:barChart>
      <c:catAx>
        <c:axId val="238461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38438159"/>
        <c:crosses val="autoZero"/>
        <c:auto val="1"/>
        <c:lblAlgn val="ctr"/>
        <c:lblOffset val="100"/>
        <c:noMultiLvlLbl val="0"/>
      </c:catAx>
      <c:valAx>
        <c:axId val="238438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384614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dashboard.xlsx]QUARTELY!PivotTable1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QUARTELY!$B$3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3-4E32-BBA3-4838297FC9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D3-4E32-BBA3-4838297FC9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D3-4E32-BBA3-4838297FC9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D3-4E32-BBA3-4838297FC9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QUARTELY!$A$4:$A$8</c:f>
              <c:strCache>
                <c:ptCount val="4"/>
                <c:pt idx="0">
                  <c:v>Q1</c:v>
                </c:pt>
                <c:pt idx="1">
                  <c:v>Q2</c:v>
                </c:pt>
                <c:pt idx="2">
                  <c:v>Q3</c:v>
                </c:pt>
                <c:pt idx="3">
                  <c:v>Q4</c:v>
                </c:pt>
              </c:strCache>
            </c:strRef>
          </c:cat>
          <c:val>
            <c:numRef>
              <c:f>QUARTELY!$B$4:$B$8</c:f>
              <c:numCache>
                <c:formatCode>General</c:formatCode>
                <c:ptCount val="4"/>
                <c:pt idx="0">
                  <c:v>71400</c:v>
                </c:pt>
                <c:pt idx="1">
                  <c:v>149300</c:v>
                </c:pt>
                <c:pt idx="2">
                  <c:v>142100</c:v>
                </c:pt>
                <c:pt idx="3">
                  <c:v>134000</c:v>
                </c:pt>
              </c:numCache>
            </c:numRef>
          </c:val>
          <c:extLst>
            <c:ext xmlns:c16="http://schemas.microsoft.com/office/drawing/2014/chart" uri="{C3380CC4-5D6E-409C-BE32-E72D297353CC}">
              <c16:uniqueId val="{00000008-A6D3-4E32-BBA3-4838297FC9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dashboard.xlsx]MONTHLY!PivotTable1</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baseline="0"/>
              <a:t>MONTHLY  SALES</a:t>
            </a:r>
            <a:endParaRPr lang="en-US" b="1"/>
          </a:p>
        </c:rich>
      </c:tx>
      <c:layout>
        <c:manualLayout>
          <c:xMode val="edge"/>
          <c:yMode val="edge"/>
          <c:x val="0.37305555555555558"/>
          <c:y val="2.314814814814814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MONTHLY!$B$3</c:f>
              <c:strCache>
                <c:ptCount val="1"/>
                <c:pt idx="0">
                  <c:v>Total</c:v>
                </c:pt>
              </c:strCache>
            </c:strRef>
          </c:tx>
          <c:spPr>
            <a:solidFill>
              <a:srgbClr val="FF0000"/>
            </a:solidFill>
            <a:ln>
              <a:noFill/>
            </a:ln>
            <a:effectLst/>
          </c:spPr>
          <c:invertIfNegative val="0"/>
          <c:cat>
            <c:strRef>
              <c:f>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MONTHLY!$B$4:$B$16</c:f>
              <c:numCache>
                <c:formatCode>General</c:formatCode>
                <c:ptCount val="12"/>
                <c:pt idx="0">
                  <c:v>34000</c:v>
                </c:pt>
                <c:pt idx="1">
                  <c:v>30300</c:v>
                </c:pt>
                <c:pt idx="2">
                  <c:v>7100</c:v>
                </c:pt>
                <c:pt idx="3">
                  <c:v>55000</c:v>
                </c:pt>
                <c:pt idx="4">
                  <c:v>56000</c:v>
                </c:pt>
                <c:pt idx="5">
                  <c:v>38300</c:v>
                </c:pt>
                <c:pt idx="6">
                  <c:v>44800</c:v>
                </c:pt>
                <c:pt idx="7">
                  <c:v>60700</c:v>
                </c:pt>
                <c:pt idx="8">
                  <c:v>36600</c:v>
                </c:pt>
                <c:pt idx="9">
                  <c:v>84200</c:v>
                </c:pt>
                <c:pt idx="10">
                  <c:v>11000</c:v>
                </c:pt>
                <c:pt idx="11">
                  <c:v>38800</c:v>
                </c:pt>
              </c:numCache>
            </c:numRef>
          </c:val>
          <c:extLst>
            <c:ext xmlns:c16="http://schemas.microsoft.com/office/drawing/2014/chart" uri="{C3380CC4-5D6E-409C-BE32-E72D297353CC}">
              <c16:uniqueId val="{00000000-F59C-4CB3-A086-DBBC4E6BD91A}"/>
            </c:ext>
          </c:extLst>
        </c:ser>
        <c:dLbls>
          <c:showLegendKey val="0"/>
          <c:showVal val="0"/>
          <c:showCatName val="0"/>
          <c:showSerName val="0"/>
          <c:showPercent val="0"/>
          <c:showBubbleSize val="0"/>
        </c:dLbls>
        <c:gapWidth val="219"/>
        <c:overlap val="-27"/>
        <c:axId val="694576848"/>
        <c:axId val="694573104"/>
      </c:barChart>
      <c:catAx>
        <c:axId val="6945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3104"/>
        <c:crosses val="autoZero"/>
        <c:auto val="1"/>
        <c:lblAlgn val="ctr"/>
        <c:lblOffset val="100"/>
        <c:noMultiLvlLbl val="0"/>
      </c:catAx>
      <c:valAx>
        <c:axId val="6945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dashboard.xlsx]MONTHLY!PivotTable1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 TREND </a:t>
            </a:r>
            <a:endParaRPr lang="en-US" b="1"/>
          </a:p>
        </c:rich>
      </c:tx>
      <c:layout>
        <c:manualLayout>
          <c:xMode val="edge"/>
          <c:yMode val="edge"/>
          <c:x val="0.2928333333333333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circle"/>
          <c:size val="5"/>
          <c:spPr>
            <a:solidFill>
              <a:schemeClr val="accent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28575" cap="rnd">
            <a:solidFill>
              <a:srgbClr val="FFC000"/>
            </a:solidFill>
            <a:round/>
          </a:ln>
          <a:effectLst/>
        </c:spPr>
        <c:marker>
          <c:symbol val="circle"/>
          <c:size val="5"/>
          <c:spPr>
            <a:solidFill>
              <a:schemeClr val="accent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2060"/>
            </a:solidFill>
            <a:round/>
          </a:ln>
          <a:effectLst/>
        </c:spPr>
        <c:marker>
          <c:symbol val="circle"/>
          <c:size val="5"/>
          <c:spPr>
            <a:solidFill>
              <a:schemeClr val="accent1"/>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5458972219562"/>
          <c:y val="0.13329415057202421"/>
          <c:w val="0.71552587167627724"/>
          <c:h val="0.7642688930849405"/>
        </c:manualLayout>
      </c:layout>
      <c:lineChart>
        <c:grouping val="standard"/>
        <c:varyColors val="0"/>
        <c:ser>
          <c:idx val="0"/>
          <c:order val="0"/>
          <c:tx>
            <c:strRef>
              <c:f>MONTHLY!$B$3</c:f>
              <c:strCache>
                <c:ptCount val="1"/>
                <c:pt idx="0">
                  <c:v>Total</c:v>
                </c:pt>
              </c:strCache>
            </c:strRef>
          </c:tx>
          <c:spPr>
            <a:ln w="28575" cap="rnd">
              <a:solidFill>
                <a:srgbClr val="002060"/>
              </a:solidFill>
              <a:round/>
            </a:ln>
            <a:effectLst/>
          </c:spPr>
          <c:marker>
            <c:symbol val="circle"/>
            <c:size val="5"/>
            <c:spPr>
              <a:solidFill>
                <a:schemeClr val="accent1"/>
              </a:solidFill>
              <a:ln w="9525">
                <a:solidFill>
                  <a:srgbClr val="002060"/>
                </a:solidFill>
              </a:ln>
              <a:effectLst/>
            </c:spPr>
          </c:marker>
          <c:cat>
            <c:strRef>
              <c:f>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MONTHLY!$B$4:$B$16</c:f>
              <c:numCache>
                <c:formatCode>General</c:formatCode>
                <c:ptCount val="12"/>
                <c:pt idx="0">
                  <c:v>34000</c:v>
                </c:pt>
                <c:pt idx="1">
                  <c:v>30300</c:v>
                </c:pt>
                <c:pt idx="2">
                  <c:v>7100</c:v>
                </c:pt>
                <c:pt idx="3">
                  <c:v>55000</c:v>
                </c:pt>
                <c:pt idx="4">
                  <c:v>56000</c:v>
                </c:pt>
                <c:pt idx="5">
                  <c:v>38300</c:v>
                </c:pt>
                <c:pt idx="6">
                  <c:v>44800</c:v>
                </c:pt>
                <c:pt idx="7">
                  <c:v>60700</c:v>
                </c:pt>
                <c:pt idx="8">
                  <c:v>36600</c:v>
                </c:pt>
                <c:pt idx="9">
                  <c:v>84200</c:v>
                </c:pt>
                <c:pt idx="10">
                  <c:v>11000</c:v>
                </c:pt>
                <c:pt idx="11">
                  <c:v>38800</c:v>
                </c:pt>
              </c:numCache>
            </c:numRef>
          </c:val>
          <c:smooth val="0"/>
          <c:extLst>
            <c:ext xmlns:c16="http://schemas.microsoft.com/office/drawing/2014/chart" uri="{C3380CC4-5D6E-409C-BE32-E72D297353CC}">
              <c16:uniqueId val="{00000000-6EE4-4D08-8B6E-01707E2DA83A}"/>
            </c:ext>
          </c:extLst>
        </c:ser>
        <c:dLbls>
          <c:showLegendKey val="0"/>
          <c:showVal val="0"/>
          <c:showCatName val="0"/>
          <c:showSerName val="0"/>
          <c:showPercent val="0"/>
          <c:showBubbleSize val="0"/>
        </c:dLbls>
        <c:marker val="1"/>
        <c:smooth val="0"/>
        <c:axId val="855663824"/>
        <c:axId val="855662992"/>
      </c:lineChart>
      <c:catAx>
        <c:axId val="85566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55662992"/>
        <c:crosses val="autoZero"/>
        <c:auto val="1"/>
        <c:lblAlgn val="ctr"/>
        <c:lblOffset val="100"/>
        <c:noMultiLvlLbl val="0"/>
      </c:catAx>
      <c:valAx>
        <c:axId val="8556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556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dashboard.xlsx]WEEKLY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WEEKLY</a:t>
            </a:r>
            <a:r>
              <a:rPr lang="en-US" b="1" baseline="0"/>
              <a:t> SALES</a:t>
            </a:r>
            <a:endParaRPr lang="en-US" b="1"/>
          </a:p>
        </c:rich>
      </c:tx>
      <c:layout>
        <c:manualLayout>
          <c:xMode val="edge"/>
          <c:yMode val="edge"/>
          <c:x val="0.456388888888888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'!$B$3</c:f>
              <c:strCache>
                <c:ptCount val="1"/>
                <c:pt idx="0">
                  <c:v>Total</c:v>
                </c:pt>
              </c:strCache>
            </c:strRef>
          </c:tx>
          <c:spPr>
            <a:solidFill>
              <a:schemeClr val="accent2"/>
            </a:solidFill>
            <a:ln>
              <a:noFill/>
            </a:ln>
            <a:effectLst/>
          </c:spPr>
          <c:invertIfNegative val="0"/>
          <c:cat>
            <c:strRef>
              <c:f>'WEEKLY '!$A$4:$A$11</c:f>
              <c:strCache>
                <c:ptCount val="7"/>
                <c:pt idx="0">
                  <c:v>Sun</c:v>
                </c:pt>
                <c:pt idx="1">
                  <c:v>Mon</c:v>
                </c:pt>
                <c:pt idx="2">
                  <c:v>Tue</c:v>
                </c:pt>
                <c:pt idx="3">
                  <c:v>Wed</c:v>
                </c:pt>
                <c:pt idx="4">
                  <c:v>Thu</c:v>
                </c:pt>
                <c:pt idx="5">
                  <c:v>Fri</c:v>
                </c:pt>
                <c:pt idx="6">
                  <c:v>Sat</c:v>
                </c:pt>
              </c:strCache>
            </c:strRef>
          </c:cat>
          <c:val>
            <c:numRef>
              <c:f>'WEEKLY '!$B$4:$B$11</c:f>
              <c:numCache>
                <c:formatCode>General</c:formatCode>
                <c:ptCount val="7"/>
                <c:pt idx="0">
                  <c:v>81400</c:v>
                </c:pt>
                <c:pt idx="1">
                  <c:v>46700</c:v>
                </c:pt>
                <c:pt idx="2">
                  <c:v>98100</c:v>
                </c:pt>
                <c:pt idx="3">
                  <c:v>57400</c:v>
                </c:pt>
                <c:pt idx="4">
                  <c:v>98500</c:v>
                </c:pt>
                <c:pt idx="5">
                  <c:v>71900</c:v>
                </c:pt>
                <c:pt idx="6">
                  <c:v>42800</c:v>
                </c:pt>
              </c:numCache>
            </c:numRef>
          </c:val>
          <c:extLst>
            <c:ext xmlns:c16="http://schemas.microsoft.com/office/drawing/2014/chart" uri="{C3380CC4-5D6E-409C-BE32-E72D297353CC}">
              <c16:uniqueId val="{00000000-8C60-4ECA-B3AD-6C3FFBA6B3C1}"/>
            </c:ext>
          </c:extLst>
        </c:ser>
        <c:dLbls>
          <c:showLegendKey val="0"/>
          <c:showVal val="0"/>
          <c:showCatName val="0"/>
          <c:showSerName val="0"/>
          <c:showPercent val="0"/>
          <c:showBubbleSize val="0"/>
        </c:dLbls>
        <c:gapWidth val="219"/>
        <c:overlap val="-27"/>
        <c:axId val="694576848"/>
        <c:axId val="694573104"/>
      </c:barChart>
      <c:catAx>
        <c:axId val="6945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3104"/>
        <c:crosses val="autoZero"/>
        <c:auto val="1"/>
        <c:lblAlgn val="ctr"/>
        <c:lblOffset val="100"/>
        <c:noMultiLvlLbl val="0"/>
      </c:catAx>
      <c:valAx>
        <c:axId val="6945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dashboard.xlsx]WEEKLY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WEEKLY</a:t>
            </a:r>
            <a:r>
              <a:rPr lang="en-US" b="1" baseline="0"/>
              <a:t> SALES TREND</a:t>
            </a:r>
            <a:endParaRPr lang="en-US" b="1"/>
          </a:p>
        </c:rich>
      </c:tx>
      <c:layout>
        <c:manualLayout>
          <c:xMode val="edge"/>
          <c:yMode val="edge"/>
          <c:x val="0.4619444444444444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5"/>
            </a:solidFill>
            <a:round/>
          </a:ln>
          <a:effectLst/>
        </c:spPr>
        <c:marker>
          <c:symbol val="circle"/>
          <c:size val="5"/>
          <c:spPr>
            <a:solidFill>
              <a:schemeClr val="accent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circle"/>
          <c:size val="5"/>
          <c:spPr>
            <a:solidFill>
              <a:schemeClr val="accent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'!$B$3</c:f>
              <c:strCache>
                <c:ptCount val="1"/>
                <c:pt idx="0">
                  <c:v>Total</c:v>
                </c:pt>
              </c:strCache>
            </c:strRef>
          </c:tx>
          <c:spPr>
            <a:ln w="28575" cap="rnd">
              <a:solidFill>
                <a:schemeClr val="accent5"/>
              </a:solidFill>
              <a:round/>
            </a:ln>
            <a:effectLst/>
          </c:spPr>
          <c:marker>
            <c:symbol val="circle"/>
            <c:size val="5"/>
            <c:spPr>
              <a:solidFill>
                <a:schemeClr val="accent1"/>
              </a:solidFill>
              <a:ln w="9525">
                <a:solidFill>
                  <a:schemeClr val="accent5"/>
                </a:solidFill>
              </a:ln>
              <a:effectLst/>
            </c:spPr>
          </c:marker>
          <c:cat>
            <c:strRef>
              <c:f>'WEEKLY '!$A$4:$A$11</c:f>
              <c:strCache>
                <c:ptCount val="7"/>
                <c:pt idx="0">
                  <c:v>Sun</c:v>
                </c:pt>
                <c:pt idx="1">
                  <c:v>Mon</c:v>
                </c:pt>
                <c:pt idx="2">
                  <c:v>Tue</c:v>
                </c:pt>
                <c:pt idx="3">
                  <c:v>Wed</c:v>
                </c:pt>
                <c:pt idx="4">
                  <c:v>Thu</c:v>
                </c:pt>
                <c:pt idx="5">
                  <c:v>Fri</c:v>
                </c:pt>
                <c:pt idx="6">
                  <c:v>Sat</c:v>
                </c:pt>
              </c:strCache>
            </c:strRef>
          </c:cat>
          <c:val>
            <c:numRef>
              <c:f>'WEEKLY '!$B$4:$B$11</c:f>
              <c:numCache>
                <c:formatCode>General</c:formatCode>
                <c:ptCount val="7"/>
                <c:pt idx="0">
                  <c:v>81400</c:v>
                </c:pt>
                <c:pt idx="1">
                  <c:v>46700</c:v>
                </c:pt>
                <c:pt idx="2">
                  <c:v>98100</c:v>
                </c:pt>
                <c:pt idx="3">
                  <c:v>57400</c:v>
                </c:pt>
                <c:pt idx="4">
                  <c:v>98500</c:v>
                </c:pt>
                <c:pt idx="5">
                  <c:v>71900</c:v>
                </c:pt>
                <c:pt idx="6">
                  <c:v>42800</c:v>
                </c:pt>
              </c:numCache>
            </c:numRef>
          </c:val>
          <c:smooth val="0"/>
          <c:extLst>
            <c:ext xmlns:c16="http://schemas.microsoft.com/office/drawing/2014/chart" uri="{C3380CC4-5D6E-409C-BE32-E72D297353CC}">
              <c16:uniqueId val="{00000000-452C-4FF3-B9E3-928963D7AAF4}"/>
            </c:ext>
          </c:extLst>
        </c:ser>
        <c:dLbls>
          <c:showLegendKey val="0"/>
          <c:showVal val="0"/>
          <c:showCatName val="0"/>
          <c:showSerName val="0"/>
          <c:showPercent val="0"/>
          <c:showBubbleSize val="0"/>
        </c:dLbls>
        <c:marker val="1"/>
        <c:smooth val="0"/>
        <c:axId val="775817232"/>
        <c:axId val="775823056"/>
      </c:lineChart>
      <c:catAx>
        <c:axId val="7758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75823056"/>
        <c:crosses val="autoZero"/>
        <c:auto val="1"/>
        <c:lblAlgn val="ctr"/>
        <c:lblOffset val="100"/>
        <c:noMultiLvlLbl val="0"/>
      </c:catAx>
      <c:valAx>
        <c:axId val="7758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7581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dashboard.xlsx]WEEKLY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 TREND</a:t>
            </a:r>
            <a:endParaRPr lang="en-US"/>
          </a:p>
        </c:rich>
      </c:tx>
      <c:layout>
        <c:manualLayout>
          <c:xMode val="edge"/>
          <c:yMode val="edge"/>
          <c:x val="0.4536111111111111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5"/>
            </a:solidFill>
            <a:round/>
          </a:ln>
          <a:effectLst/>
        </c:spPr>
        <c:marker>
          <c:symbol val="circle"/>
          <c:size val="5"/>
          <c:spPr>
            <a:solidFill>
              <a:schemeClr val="accent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'!$B$3</c:f>
              <c:strCache>
                <c:ptCount val="1"/>
                <c:pt idx="0">
                  <c:v>Total</c:v>
                </c:pt>
              </c:strCache>
            </c:strRef>
          </c:tx>
          <c:spPr>
            <a:ln w="28575" cap="rnd">
              <a:solidFill>
                <a:schemeClr val="accent5"/>
              </a:solidFill>
              <a:round/>
            </a:ln>
            <a:effectLst/>
          </c:spPr>
          <c:marker>
            <c:symbol val="circle"/>
            <c:size val="5"/>
            <c:spPr>
              <a:solidFill>
                <a:schemeClr val="accent1"/>
              </a:solidFill>
              <a:ln w="9525">
                <a:solidFill>
                  <a:schemeClr val="accent5"/>
                </a:solidFill>
              </a:ln>
              <a:effectLst/>
            </c:spPr>
          </c:marker>
          <c:cat>
            <c:strRef>
              <c:f>'WEEKLY '!$A$4:$A$11</c:f>
              <c:strCache>
                <c:ptCount val="7"/>
                <c:pt idx="0">
                  <c:v>Sun</c:v>
                </c:pt>
                <c:pt idx="1">
                  <c:v>Mon</c:v>
                </c:pt>
                <c:pt idx="2">
                  <c:v>Tue</c:v>
                </c:pt>
                <c:pt idx="3">
                  <c:v>Wed</c:v>
                </c:pt>
                <c:pt idx="4">
                  <c:v>Thu</c:v>
                </c:pt>
                <c:pt idx="5">
                  <c:v>Fri</c:v>
                </c:pt>
                <c:pt idx="6">
                  <c:v>Sat</c:v>
                </c:pt>
              </c:strCache>
            </c:strRef>
          </c:cat>
          <c:val>
            <c:numRef>
              <c:f>'WEEKLY '!$B$4:$B$11</c:f>
              <c:numCache>
                <c:formatCode>General</c:formatCode>
                <c:ptCount val="7"/>
                <c:pt idx="0">
                  <c:v>81400</c:v>
                </c:pt>
                <c:pt idx="1">
                  <c:v>46700</c:v>
                </c:pt>
                <c:pt idx="2">
                  <c:v>98100</c:v>
                </c:pt>
                <c:pt idx="3">
                  <c:v>57400</c:v>
                </c:pt>
                <c:pt idx="4">
                  <c:v>98500</c:v>
                </c:pt>
                <c:pt idx="5">
                  <c:v>71900</c:v>
                </c:pt>
                <c:pt idx="6">
                  <c:v>42800</c:v>
                </c:pt>
              </c:numCache>
            </c:numRef>
          </c:val>
          <c:smooth val="0"/>
          <c:extLst>
            <c:ext xmlns:c16="http://schemas.microsoft.com/office/drawing/2014/chart" uri="{C3380CC4-5D6E-409C-BE32-E72D297353CC}">
              <c16:uniqueId val="{00000000-2B9F-4410-9D7B-06DFECAB23A8}"/>
            </c:ext>
          </c:extLst>
        </c:ser>
        <c:dLbls>
          <c:showLegendKey val="0"/>
          <c:showVal val="0"/>
          <c:showCatName val="0"/>
          <c:showSerName val="0"/>
          <c:showPercent val="0"/>
          <c:showBubbleSize val="0"/>
        </c:dLbls>
        <c:marker val="1"/>
        <c:smooth val="0"/>
        <c:axId val="775817232"/>
        <c:axId val="775823056"/>
      </c:lineChart>
      <c:catAx>
        <c:axId val="7758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75823056"/>
        <c:crosses val="autoZero"/>
        <c:auto val="1"/>
        <c:lblAlgn val="ctr"/>
        <c:lblOffset val="100"/>
        <c:noMultiLvlLbl val="0"/>
      </c:catAx>
      <c:valAx>
        <c:axId val="7758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7581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dashboard.xlsx]WEEKLY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a:t>
            </a:r>
            <a:endParaRPr lang="en-US"/>
          </a:p>
        </c:rich>
      </c:tx>
      <c:layout>
        <c:manualLayout>
          <c:xMode val="edge"/>
          <c:yMode val="edge"/>
          <c:x val="0.456388888888888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'!$B$3</c:f>
              <c:strCache>
                <c:ptCount val="1"/>
                <c:pt idx="0">
                  <c:v>Total</c:v>
                </c:pt>
              </c:strCache>
            </c:strRef>
          </c:tx>
          <c:spPr>
            <a:solidFill>
              <a:schemeClr val="accent2"/>
            </a:solidFill>
            <a:ln>
              <a:noFill/>
            </a:ln>
            <a:effectLst/>
          </c:spPr>
          <c:invertIfNegative val="0"/>
          <c:cat>
            <c:strRef>
              <c:f>'WEEKLY '!$A$4:$A$11</c:f>
              <c:strCache>
                <c:ptCount val="7"/>
                <c:pt idx="0">
                  <c:v>Sun</c:v>
                </c:pt>
                <c:pt idx="1">
                  <c:v>Mon</c:v>
                </c:pt>
                <c:pt idx="2">
                  <c:v>Tue</c:v>
                </c:pt>
                <c:pt idx="3">
                  <c:v>Wed</c:v>
                </c:pt>
                <c:pt idx="4">
                  <c:v>Thu</c:v>
                </c:pt>
                <c:pt idx="5">
                  <c:v>Fri</c:v>
                </c:pt>
                <c:pt idx="6">
                  <c:v>Sat</c:v>
                </c:pt>
              </c:strCache>
            </c:strRef>
          </c:cat>
          <c:val>
            <c:numRef>
              <c:f>'WEEKLY '!$B$4:$B$11</c:f>
              <c:numCache>
                <c:formatCode>General</c:formatCode>
                <c:ptCount val="7"/>
                <c:pt idx="0">
                  <c:v>81400</c:v>
                </c:pt>
                <c:pt idx="1">
                  <c:v>46700</c:v>
                </c:pt>
                <c:pt idx="2">
                  <c:v>98100</c:v>
                </c:pt>
                <c:pt idx="3">
                  <c:v>57400</c:v>
                </c:pt>
                <c:pt idx="4">
                  <c:v>98500</c:v>
                </c:pt>
                <c:pt idx="5">
                  <c:v>71900</c:v>
                </c:pt>
                <c:pt idx="6">
                  <c:v>42800</c:v>
                </c:pt>
              </c:numCache>
            </c:numRef>
          </c:val>
          <c:extLst>
            <c:ext xmlns:c16="http://schemas.microsoft.com/office/drawing/2014/chart" uri="{C3380CC4-5D6E-409C-BE32-E72D297353CC}">
              <c16:uniqueId val="{00000000-4BCD-4286-85B3-98014E718574}"/>
            </c:ext>
          </c:extLst>
        </c:ser>
        <c:dLbls>
          <c:showLegendKey val="0"/>
          <c:showVal val="0"/>
          <c:showCatName val="0"/>
          <c:showSerName val="0"/>
          <c:showPercent val="0"/>
          <c:showBubbleSize val="0"/>
        </c:dLbls>
        <c:gapWidth val="219"/>
        <c:overlap val="-27"/>
        <c:axId val="694576848"/>
        <c:axId val="694573104"/>
      </c:barChart>
      <c:catAx>
        <c:axId val="6945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3104"/>
        <c:crosses val="autoZero"/>
        <c:auto val="1"/>
        <c:lblAlgn val="ctr"/>
        <c:lblOffset val="100"/>
        <c:noMultiLvlLbl val="0"/>
      </c:catAx>
      <c:valAx>
        <c:axId val="6945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KE"/>
        </a:p>
      </c:txPr>
    </c:title>
    <c:autoTitleDeleted val="0"/>
    <c:plotArea>
      <c:layout/>
      <c:pieChart>
        <c:varyColors val="1"/>
        <c:ser>
          <c:idx val="0"/>
          <c:order val="0"/>
          <c:tx>
            <c:strRef>
              <c:f>Sheet1!$L$3</c:f>
              <c:strCache>
                <c:ptCount val="1"/>
                <c:pt idx="0">
                  <c:v>Monthly 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A16-4226-87B4-611D3A45A9C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A16-4226-87B4-611D3A45A9C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A16-4226-87B4-611D3A45A9C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A16-4226-87B4-611D3A45A9C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A16-4226-87B4-611D3A45A9C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A16-4226-87B4-611D3A45A9C9}"/>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A16-4226-87B4-611D3A45A9C9}"/>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A16-4226-87B4-611D3A45A9C9}"/>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A16-4226-87B4-611D3A45A9C9}"/>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A16-4226-87B4-611D3A45A9C9}"/>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2A16-4226-87B4-611D3A45A9C9}"/>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2A16-4226-87B4-611D3A45A9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Sheet1!$L$4:$L$15</c:f>
              <c:numCache>
                <c:formatCode>General</c:formatCode>
                <c:ptCount val="12"/>
                <c:pt idx="0">
                  <c:v>34000</c:v>
                </c:pt>
                <c:pt idx="1">
                  <c:v>30300</c:v>
                </c:pt>
                <c:pt idx="2">
                  <c:v>7100</c:v>
                </c:pt>
                <c:pt idx="3">
                  <c:v>55000</c:v>
                </c:pt>
                <c:pt idx="4">
                  <c:v>56000</c:v>
                </c:pt>
                <c:pt idx="5">
                  <c:v>38300</c:v>
                </c:pt>
                <c:pt idx="6">
                  <c:v>44800</c:v>
                </c:pt>
                <c:pt idx="7">
                  <c:v>60700</c:v>
                </c:pt>
                <c:pt idx="8">
                  <c:v>36600</c:v>
                </c:pt>
                <c:pt idx="9">
                  <c:v>84200</c:v>
                </c:pt>
                <c:pt idx="10">
                  <c:v>11000</c:v>
                </c:pt>
                <c:pt idx="11">
                  <c:v>38800</c:v>
                </c:pt>
              </c:numCache>
            </c:numRef>
          </c:val>
          <c:extLst>
            <c:ext xmlns:c16="http://schemas.microsoft.com/office/drawing/2014/chart" uri="{C3380CC4-5D6E-409C-BE32-E72D297353CC}">
              <c16:uniqueId val="{00000000-ECB8-4F25-8B4A-5ADC6A85E6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lotArea>
      <c:layout/>
      <c:barChart>
        <c:barDir val="col"/>
        <c:grouping val="clustered"/>
        <c:varyColors val="0"/>
        <c:ser>
          <c:idx val="0"/>
          <c:order val="0"/>
          <c:tx>
            <c:strRef>
              <c:f>Sheet1!$O$3</c:f>
              <c:strCache>
                <c:ptCount val="1"/>
                <c:pt idx="0">
                  <c:v>Q.SALES</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Sheet1!$N$4:$N$7</c:f>
              <c:strCache>
                <c:ptCount val="4"/>
                <c:pt idx="0">
                  <c:v>Q1</c:v>
                </c:pt>
                <c:pt idx="1">
                  <c:v>Q2</c:v>
                </c:pt>
                <c:pt idx="2">
                  <c:v>Q3</c:v>
                </c:pt>
                <c:pt idx="3">
                  <c:v>Q4</c:v>
                </c:pt>
              </c:strCache>
            </c:strRef>
          </c:cat>
          <c:val>
            <c:numRef>
              <c:f>Sheet1!$O$4:$O$7</c:f>
              <c:numCache>
                <c:formatCode>General</c:formatCode>
                <c:ptCount val="4"/>
                <c:pt idx="0">
                  <c:v>71400</c:v>
                </c:pt>
                <c:pt idx="1">
                  <c:v>149300</c:v>
                </c:pt>
                <c:pt idx="2">
                  <c:v>142100</c:v>
                </c:pt>
                <c:pt idx="3">
                  <c:v>134000</c:v>
                </c:pt>
              </c:numCache>
            </c:numRef>
          </c:val>
          <c:extLst>
            <c:ext xmlns:c16="http://schemas.microsoft.com/office/drawing/2014/chart" uri="{C3380CC4-5D6E-409C-BE32-E72D297353CC}">
              <c16:uniqueId val="{00000000-CD82-4B01-A40A-2A7675F0F43D}"/>
            </c:ext>
          </c:extLst>
        </c:ser>
        <c:dLbls>
          <c:showLegendKey val="0"/>
          <c:showVal val="0"/>
          <c:showCatName val="0"/>
          <c:showSerName val="0"/>
          <c:showPercent val="0"/>
          <c:showBubbleSize val="0"/>
        </c:dLbls>
        <c:gapWidth val="100"/>
        <c:overlap val="-24"/>
        <c:axId val="238443567"/>
        <c:axId val="238453135"/>
      </c:barChart>
      <c:catAx>
        <c:axId val="238443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38453135"/>
        <c:crosses val="autoZero"/>
        <c:auto val="1"/>
        <c:lblAlgn val="ctr"/>
        <c:lblOffset val="100"/>
        <c:noMultiLvlLbl val="0"/>
      </c:catAx>
      <c:valAx>
        <c:axId val="238453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384435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pieChart>
        <c:varyColors val="1"/>
        <c:ser>
          <c:idx val="0"/>
          <c:order val="0"/>
          <c:tx>
            <c:strRef>
              <c:f>Sheet1!$O$3</c:f>
              <c:strCache>
                <c:ptCount val="1"/>
                <c:pt idx="0">
                  <c:v>Q.SALES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52-431E-AD71-21238EC647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52-431E-AD71-21238EC647F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652-431E-AD71-21238EC647F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652-431E-AD71-21238EC647F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Sheet1!$N$4:$N$7</c:f>
              <c:strCache>
                <c:ptCount val="4"/>
                <c:pt idx="0">
                  <c:v>Q1</c:v>
                </c:pt>
                <c:pt idx="1">
                  <c:v>Q2</c:v>
                </c:pt>
                <c:pt idx="2">
                  <c:v>Q3</c:v>
                </c:pt>
                <c:pt idx="3">
                  <c:v>Q4</c:v>
                </c:pt>
              </c:strCache>
            </c:strRef>
          </c:cat>
          <c:val>
            <c:numRef>
              <c:f>Sheet1!$O$4:$O$7</c:f>
              <c:numCache>
                <c:formatCode>General</c:formatCode>
                <c:ptCount val="4"/>
                <c:pt idx="0">
                  <c:v>71400</c:v>
                </c:pt>
                <c:pt idx="1">
                  <c:v>149300</c:v>
                </c:pt>
                <c:pt idx="2">
                  <c:v>142100</c:v>
                </c:pt>
                <c:pt idx="3">
                  <c:v>134000</c:v>
                </c:pt>
              </c:numCache>
            </c:numRef>
          </c:val>
          <c:extLst>
            <c:ext xmlns:c16="http://schemas.microsoft.com/office/drawing/2014/chart" uri="{C3380CC4-5D6E-409C-BE32-E72D297353CC}">
              <c16:uniqueId val="{00000000-042C-4F9B-87F9-95D55FE02E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dashboard.xlsx]QUARTELY!PivotTable1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QUATERLY SALES</a:t>
            </a:r>
            <a:endParaRPr lang="en-US"/>
          </a:p>
        </c:rich>
      </c:tx>
      <c:layout>
        <c:manualLayout>
          <c:xMode val="edge"/>
          <c:yMode val="edge"/>
          <c:x val="0.456388888888888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QUARTELY!$B$3</c:f>
              <c:strCache>
                <c:ptCount val="1"/>
                <c:pt idx="0">
                  <c:v>Total</c:v>
                </c:pt>
              </c:strCache>
            </c:strRef>
          </c:tx>
          <c:spPr>
            <a:solidFill>
              <a:srgbClr val="92D050"/>
            </a:solidFill>
            <a:ln>
              <a:noFill/>
            </a:ln>
            <a:effectLst/>
          </c:spPr>
          <c:invertIfNegative val="0"/>
          <c:cat>
            <c:strRef>
              <c:f>QUARTELY!$A$4:$A$8</c:f>
              <c:strCache>
                <c:ptCount val="4"/>
                <c:pt idx="0">
                  <c:v>Q1</c:v>
                </c:pt>
                <c:pt idx="1">
                  <c:v>Q2</c:v>
                </c:pt>
                <c:pt idx="2">
                  <c:v>Q3</c:v>
                </c:pt>
                <c:pt idx="3">
                  <c:v>Q4</c:v>
                </c:pt>
              </c:strCache>
            </c:strRef>
          </c:cat>
          <c:val>
            <c:numRef>
              <c:f>QUARTELY!$B$4:$B$8</c:f>
              <c:numCache>
                <c:formatCode>General</c:formatCode>
                <c:ptCount val="4"/>
                <c:pt idx="0">
                  <c:v>71400</c:v>
                </c:pt>
                <c:pt idx="1">
                  <c:v>149300</c:v>
                </c:pt>
                <c:pt idx="2">
                  <c:v>142100</c:v>
                </c:pt>
                <c:pt idx="3">
                  <c:v>134000</c:v>
                </c:pt>
              </c:numCache>
            </c:numRef>
          </c:val>
          <c:extLst>
            <c:ext xmlns:c16="http://schemas.microsoft.com/office/drawing/2014/chart" uri="{C3380CC4-5D6E-409C-BE32-E72D297353CC}">
              <c16:uniqueId val="{00000000-29E8-4021-B05B-A90FF72C7466}"/>
            </c:ext>
          </c:extLst>
        </c:ser>
        <c:dLbls>
          <c:showLegendKey val="0"/>
          <c:showVal val="0"/>
          <c:showCatName val="0"/>
          <c:showSerName val="0"/>
          <c:showPercent val="0"/>
          <c:showBubbleSize val="0"/>
        </c:dLbls>
        <c:gapWidth val="219"/>
        <c:overlap val="-27"/>
        <c:axId val="694576848"/>
        <c:axId val="694573104"/>
      </c:barChart>
      <c:catAx>
        <c:axId val="6945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3104"/>
        <c:crosses val="autoZero"/>
        <c:auto val="1"/>
        <c:lblAlgn val="ctr"/>
        <c:lblOffset val="100"/>
        <c:noMultiLvlLbl val="0"/>
      </c:catAx>
      <c:valAx>
        <c:axId val="6945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dashboard.xlsx]QUARTELY!PivotTable1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QUARTELY!$B$3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QUARTELY!$A$4:$A$8</c:f>
              <c:strCache>
                <c:ptCount val="4"/>
                <c:pt idx="0">
                  <c:v>Q1</c:v>
                </c:pt>
                <c:pt idx="1">
                  <c:v>Q2</c:v>
                </c:pt>
                <c:pt idx="2">
                  <c:v>Q3</c:v>
                </c:pt>
                <c:pt idx="3">
                  <c:v>Q4</c:v>
                </c:pt>
              </c:strCache>
            </c:strRef>
          </c:cat>
          <c:val>
            <c:numRef>
              <c:f>QUARTELY!$B$4:$B$8</c:f>
              <c:numCache>
                <c:formatCode>General</c:formatCode>
                <c:ptCount val="4"/>
                <c:pt idx="0">
                  <c:v>71400</c:v>
                </c:pt>
                <c:pt idx="1">
                  <c:v>149300</c:v>
                </c:pt>
                <c:pt idx="2">
                  <c:v>142100</c:v>
                </c:pt>
                <c:pt idx="3">
                  <c:v>134000</c:v>
                </c:pt>
              </c:numCache>
            </c:numRef>
          </c:val>
          <c:extLst>
            <c:ext xmlns:c16="http://schemas.microsoft.com/office/drawing/2014/chart" uri="{C3380CC4-5D6E-409C-BE32-E72D297353CC}">
              <c16:uniqueId val="{00000000-55A7-4241-8AE2-3404368C14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dashboard.xlsx]MONTHLY!PivotTable1</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baseline="0"/>
              <a:t>MONTHLY  SALES</a:t>
            </a:r>
            <a:endParaRPr lang="en-US" b="1"/>
          </a:p>
        </c:rich>
      </c:tx>
      <c:layout>
        <c:manualLayout>
          <c:xMode val="edge"/>
          <c:yMode val="edge"/>
          <c:x val="0.37305555555555558"/>
          <c:y val="2.314814814814814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MONTHLY!$B$3</c:f>
              <c:strCache>
                <c:ptCount val="1"/>
                <c:pt idx="0">
                  <c:v>Total</c:v>
                </c:pt>
              </c:strCache>
            </c:strRef>
          </c:tx>
          <c:spPr>
            <a:solidFill>
              <a:schemeClr val="accent2">
                <a:lumMod val="75000"/>
              </a:schemeClr>
            </a:solidFill>
            <a:ln>
              <a:noFill/>
            </a:ln>
            <a:effectLst/>
          </c:spPr>
          <c:invertIfNegative val="0"/>
          <c:cat>
            <c:strRef>
              <c:f>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MONTHLY!$B$4:$B$16</c:f>
              <c:numCache>
                <c:formatCode>General</c:formatCode>
                <c:ptCount val="12"/>
                <c:pt idx="0">
                  <c:v>34000</c:v>
                </c:pt>
                <c:pt idx="1">
                  <c:v>30300</c:v>
                </c:pt>
                <c:pt idx="2">
                  <c:v>7100</c:v>
                </c:pt>
                <c:pt idx="3">
                  <c:v>55000</c:v>
                </c:pt>
                <c:pt idx="4">
                  <c:v>56000</c:v>
                </c:pt>
                <c:pt idx="5">
                  <c:v>38300</c:v>
                </c:pt>
                <c:pt idx="6">
                  <c:v>44800</c:v>
                </c:pt>
                <c:pt idx="7">
                  <c:v>60700</c:v>
                </c:pt>
                <c:pt idx="8">
                  <c:v>36600</c:v>
                </c:pt>
                <c:pt idx="9">
                  <c:v>84200</c:v>
                </c:pt>
                <c:pt idx="10">
                  <c:v>11000</c:v>
                </c:pt>
                <c:pt idx="11">
                  <c:v>38800</c:v>
                </c:pt>
              </c:numCache>
            </c:numRef>
          </c:val>
          <c:extLst>
            <c:ext xmlns:c16="http://schemas.microsoft.com/office/drawing/2014/chart" uri="{C3380CC4-5D6E-409C-BE32-E72D297353CC}">
              <c16:uniqueId val="{00000000-33F5-4BF9-9886-BEF587BF2FF1}"/>
            </c:ext>
          </c:extLst>
        </c:ser>
        <c:dLbls>
          <c:showLegendKey val="0"/>
          <c:showVal val="0"/>
          <c:showCatName val="0"/>
          <c:showSerName val="0"/>
          <c:showPercent val="0"/>
          <c:showBubbleSize val="0"/>
        </c:dLbls>
        <c:gapWidth val="219"/>
        <c:overlap val="-27"/>
        <c:axId val="694576848"/>
        <c:axId val="694573104"/>
      </c:barChart>
      <c:catAx>
        <c:axId val="6945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3104"/>
        <c:crosses val="autoZero"/>
        <c:auto val="1"/>
        <c:lblAlgn val="ctr"/>
        <c:lblOffset val="100"/>
        <c:noMultiLvlLbl val="0"/>
      </c:catAx>
      <c:valAx>
        <c:axId val="6945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dashboard.xlsx]MONTHLY!PivotTable1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 TREND </a:t>
            </a:r>
            <a:endParaRPr lang="en-US" b="1"/>
          </a:p>
        </c:rich>
      </c:tx>
      <c:layout>
        <c:manualLayout>
          <c:xMode val="edge"/>
          <c:yMode val="edge"/>
          <c:x val="0.2928333333333333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C000"/>
            </a:solidFill>
            <a:round/>
          </a:ln>
          <a:effectLst/>
        </c:spPr>
        <c:marker>
          <c:symbol val="circle"/>
          <c:size val="5"/>
          <c:spPr>
            <a:solidFill>
              <a:schemeClr val="accent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lineChart>
        <c:grouping val="standard"/>
        <c:varyColors val="0"/>
        <c:ser>
          <c:idx val="0"/>
          <c:order val="0"/>
          <c:tx>
            <c:strRef>
              <c:f>MONTHLY!$B$3</c:f>
              <c:strCache>
                <c:ptCount val="1"/>
                <c:pt idx="0">
                  <c:v>Total</c:v>
                </c:pt>
              </c:strCache>
            </c:strRef>
          </c:tx>
          <c:spPr>
            <a:ln w="28575" cap="rnd">
              <a:solidFill>
                <a:srgbClr val="FFC000"/>
              </a:solidFill>
              <a:round/>
            </a:ln>
            <a:effectLst/>
          </c:spPr>
          <c:marker>
            <c:symbol val="circle"/>
            <c:size val="5"/>
            <c:spPr>
              <a:solidFill>
                <a:schemeClr val="accent1"/>
              </a:solidFill>
              <a:ln w="9525">
                <a:solidFill>
                  <a:srgbClr val="FFC000"/>
                </a:solidFill>
              </a:ln>
              <a:effectLst/>
            </c:spPr>
          </c:marker>
          <c:cat>
            <c:strRef>
              <c:f>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MONTHLY!$B$4:$B$16</c:f>
              <c:numCache>
                <c:formatCode>General</c:formatCode>
                <c:ptCount val="12"/>
                <c:pt idx="0">
                  <c:v>34000</c:v>
                </c:pt>
                <c:pt idx="1">
                  <c:v>30300</c:v>
                </c:pt>
                <c:pt idx="2">
                  <c:v>7100</c:v>
                </c:pt>
                <c:pt idx="3">
                  <c:v>55000</c:v>
                </c:pt>
                <c:pt idx="4">
                  <c:v>56000</c:v>
                </c:pt>
                <c:pt idx="5">
                  <c:v>38300</c:v>
                </c:pt>
                <c:pt idx="6">
                  <c:v>44800</c:v>
                </c:pt>
                <c:pt idx="7">
                  <c:v>60700</c:v>
                </c:pt>
                <c:pt idx="8">
                  <c:v>36600</c:v>
                </c:pt>
                <c:pt idx="9">
                  <c:v>84200</c:v>
                </c:pt>
                <c:pt idx="10">
                  <c:v>11000</c:v>
                </c:pt>
                <c:pt idx="11">
                  <c:v>38800</c:v>
                </c:pt>
              </c:numCache>
            </c:numRef>
          </c:val>
          <c:smooth val="0"/>
          <c:extLst>
            <c:ext xmlns:c16="http://schemas.microsoft.com/office/drawing/2014/chart" uri="{C3380CC4-5D6E-409C-BE32-E72D297353CC}">
              <c16:uniqueId val="{00000008-8F28-4D68-97BD-B91FE1FDC9B9}"/>
            </c:ext>
          </c:extLst>
        </c:ser>
        <c:dLbls>
          <c:showLegendKey val="0"/>
          <c:showVal val="0"/>
          <c:showCatName val="0"/>
          <c:showSerName val="0"/>
          <c:showPercent val="0"/>
          <c:showBubbleSize val="0"/>
        </c:dLbls>
        <c:marker val="1"/>
        <c:smooth val="0"/>
        <c:axId val="855663824"/>
        <c:axId val="855662992"/>
      </c:lineChart>
      <c:catAx>
        <c:axId val="85566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55662992"/>
        <c:auto val="1"/>
        <c:lblAlgn val="ctr"/>
        <c:lblOffset val="100"/>
        <c:noMultiLvlLbl val="0"/>
      </c:catAx>
      <c:valAx>
        <c:axId val="8556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5566382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dashboard.xlsx]QUARTELY!PivotTable1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QUATERLY SALES</a:t>
            </a:r>
            <a:endParaRPr lang="en-US" b="1"/>
          </a:p>
        </c:rich>
      </c:tx>
      <c:layout>
        <c:manualLayout>
          <c:xMode val="edge"/>
          <c:yMode val="edge"/>
          <c:x val="0.37861111111111118"/>
          <c:y val="2.7632498852441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QUARTELY!$B$3</c:f>
              <c:strCache>
                <c:ptCount val="1"/>
                <c:pt idx="0">
                  <c:v>Total</c:v>
                </c:pt>
              </c:strCache>
            </c:strRef>
          </c:tx>
          <c:spPr>
            <a:solidFill>
              <a:schemeClr val="accent4">
                <a:lumMod val="60000"/>
                <a:lumOff val="40000"/>
              </a:schemeClr>
            </a:solidFill>
            <a:ln>
              <a:noFill/>
            </a:ln>
            <a:effectLst/>
          </c:spPr>
          <c:invertIfNegative val="0"/>
          <c:cat>
            <c:strRef>
              <c:f>QUARTELY!$A$4:$A$8</c:f>
              <c:strCache>
                <c:ptCount val="4"/>
                <c:pt idx="0">
                  <c:v>Q1</c:v>
                </c:pt>
                <c:pt idx="1">
                  <c:v>Q2</c:v>
                </c:pt>
                <c:pt idx="2">
                  <c:v>Q3</c:v>
                </c:pt>
                <c:pt idx="3">
                  <c:v>Q4</c:v>
                </c:pt>
              </c:strCache>
            </c:strRef>
          </c:cat>
          <c:val>
            <c:numRef>
              <c:f>QUARTELY!$B$4:$B$8</c:f>
              <c:numCache>
                <c:formatCode>General</c:formatCode>
                <c:ptCount val="4"/>
                <c:pt idx="0">
                  <c:v>71400</c:v>
                </c:pt>
                <c:pt idx="1">
                  <c:v>149300</c:v>
                </c:pt>
                <c:pt idx="2">
                  <c:v>142100</c:v>
                </c:pt>
                <c:pt idx="3">
                  <c:v>134000</c:v>
                </c:pt>
              </c:numCache>
            </c:numRef>
          </c:val>
          <c:extLst>
            <c:ext xmlns:c16="http://schemas.microsoft.com/office/drawing/2014/chart" uri="{C3380CC4-5D6E-409C-BE32-E72D297353CC}">
              <c16:uniqueId val="{00000000-C883-4333-80C1-4090F4639951}"/>
            </c:ext>
          </c:extLst>
        </c:ser>
        <c:dLbls>
          <c:showLegendKey val="0"/>
          <c:showVal val="0"/>
          <c:showCatName val="0"/>
          <c:showSerName val="0"/>
          <c:showPercent val="0"/>
          <c:showBubbleSize val="0"/>
        </c:dLbls>
        <c:gapWidth val="219"/>
        <c:overlap val="-27"/>
        <c:axId val="694576848"/>
        <c:axId val="694573104"/>
      </c:barChart>
      <c:catAx>
        <c:axId val="6945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3104"/>
        <c:crosses val="autoZero"/>
        <c:auto val="1"/>
        <c:lblAlgn val="ctr"/>
        <c:lblOffset val="100"/>
        <c:noMultiLvlLbl val="0"/>
      </c:catAx>
      <c:valAx>
        <c:axId val="6945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45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8</xdr:col>
      <xdr:colOff>463826</xdr:colOff>
      <xdr:row>16</xdr:row>
      <xdr:rowOff>15736</xdr:rowOff>
    </xdr:from>
    <xdr:to>
      <xdr:col>16</xdr:col>
      <xdr:colOff>381000</xdr:colOff>
      <xdr:row>30</xdr:row>
      <xdr:rowOff>91936</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538369</xdr:colOff>
      <xdr:row>15</xdr:row>
      <xdr:rowOff>164823</xdr:rowOff>
    </xdr:from>
    <xdr:to>
      <xdr:col>24</xdr:col>
      <xdr:colOff>41413</xdr:colOff>
      <xdr:row>30</xdr:row>
      <xdr:rowOff>50523</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505238</xdr:colOff>
      <xdr:row>31</xdr:row>
      <xdr:rowOff>156540</xdr:rowOff>
    </xdr:from>
    <xdr:to>
      <xdr:col>16</xdr:col>
      <xdr:colOff>422412</xdr:colOff>
      <xdr:row>46</xdr:row>
      <xdr:rowOff>42240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571499</xdr:colOff>
      <xdr:row>32</xdr:row>
      <xdr:rowOff>73714</xdr:rowOff>
    </xdr:from>
    <xdr:to>
      <xdr:col>24</xdr:col>
      <xdr:colOff>74543</xdr:colOff>
      <xdr:row>46</xdr:row>
      <xdr:rowOff>149914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1</xdr:row>
      <xdr:rowOff>12700</xdr:rowOff>
    </xdr:from>
    <xdr:to>
      <xdr:col>10</xdr:col>
      <xdr:colOff>38100</xdr:colOff>
      <xdr:row>15</xdr:row>
      <xdr:rowOff>177800</xdr:rowOff>
    </xdr:to>
    <xdr:graphicFrame macro="">
      <xdr:nvGraphicFramePr>
        <xdr:cNvPr id="3" name="Chart 2">
          <a:extLst>
            <a:ext uri="{FF2B5EF4-FFF2-40B4-BE49-F238E27FC236}">
              <a16:creationId xmlns:a16="http://schemas.microsoft.com/office/drawing/2014/main" id="{9C0DBA74-22E3-4818-AA53-E7C00A5C7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501650</xdr:colOff>
      <xdr:row>15</xdr:row>
      <xdr:rowOff>76200</xdr:rowOff>
    </xdr:from>
    <xdr:to>
      <xdr:col>11</xdr:col>
      <xdr:colOff>196850</xdr:colOff>
      <xdr:row>30</xdr:row>
      <xdr:rowOff>57150</xdr:rowOff>
    </xdr:to>
    <xdr:graphicFrame macro="">
      <xdr:nvGraphicFramePr>
        <xdr:cNvPr id="4" name="Chart 3">
          <a:extLst>
            <a:ext uri="{FF2B5EF4-FFF2-40B4-BE49-F238E27FC236}">
              <a16:creationId xmlns:a16="http://schemas.microsoft.com/office/drawing/2014/main" id="{670C67AF-B3BF-477B-B723-FF048B002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1</xdr:row>
      <xdr:rowOff>31750</xdr:rowOff>
    </xdr:from>
    <xdr:to>
      <xdr:col>10</xdr:col>
      <xdr:colOff>38100</xdr:colOff>
      <xdr:row>16</xdr:row>
      <xdr:rowOff>12700</xdr:rowOff>
    </xdr:to>
    <xdr:graphicFrame macro="">
      <xdr:nvGraphicFramePr>
        <xdr:cNvPr id="2" name="Chart 1">
          <a:extLst>
            <a:ext uri="{FF2B5EF4-FFF2-40B4-BE49-F238E27FC236}">
              <a16:creationId xmlns:a16="http://schemas.microsoft.com/office/drawing/2014/main" id="{53C89249-FD11-4A84-93D6-AF7EE733C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596900</xdr:colOff>
      <xdr:row>2</xdr:row>
      <xdr:rowOff>44450</xdr:rowOff>
    </xdr:from>
    <xdr:to>
      <xdr:col>18</xdr:col>
      <xdr:colOff>292100</xdr:colOff>
      <xdr:row>17</xdr:row>
      <xdr:rowOff>25400</xdr:rowOff>
    </xdr:to>
    <xdr:graphicFrame macro="">
      <xdr:nvGraphicFramePr>
        <xdr:cNvPr id="3" name="Chart 2">
          <a:extLst>
            <a:ext uri="{FF2B5EF4-FFF2-40B4-BE49-F238E27FC236}">
              <a16:creationId xmlns:a16="http://schemas.microsoft.com/office/drawing/2014/main" id="{A9EF8FE0-509A-4802-915E-373749E91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225425</xdr:colOff>
      <xdr:row>5</xdr:row>
      <xdr:rowOff>31749</xdr:rowOff>
    </xdr:from>
    <xdr:to>
      <xdr:col>10</xdr:col>
      <xdr:colOff>465667</xdr:colOff>
      <xdr:row>26</xdr:row>
      <xdr:rowOff>116416</xdr:rowOff>
    </xdr:to>
    <xdr:graphicFrame macro="">
      <xdr:nvGraphicFramePr>
        <xdr:cNvPr id="2" name="Chart 1">
          <a:extLst>
            <a:ext uri="{FF2B5EF4-FFF2-40B4-BE49-F238E27FC236}">
              <a16:creationId xmlns:a16="http://schemas.microsoft.com/office/drawing/2014/main" id="{87A363B3-6267-4D2D-9B0F-F6E7AC746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408516</xdr:colOff>
      <xdr:row>5</xdr:row>
      <xdr:rowOff>27516</xdr:rowOff>
    </xdr:from>
    <xdr:to>
      <xdr:col>20</xdr:col>
      <xdr:colOff>223307</xdr:colOff>
      <xdr:row>26</xdr:row>
      <xdr:rowOff>96307</xdr:rowOff>
    </xdr:to>
    <xdr:graphicFrame macro="">
      <xdr:nvGraphicFramePr>
        <xdr:cNvPr id="3" name="Chart 2">
          <a:extLst>
            <a:ext uri="{FF2B5EF4-FFF2-40B4-BE49-F238E27FC236}">
              <a16:creationId xmlns:a16="http://schemas.microsoft.com/office/drawing/2014/main" id="{501AEDDE-2617-403A-A8A2-33C7E810E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28</xdr:row>
      <xdr:rowOff>148167</xdr:rowOff>
    </xdr:from>
    <xdr:to>
      <xdr:col>10</xdr:col>
      <xdr:colOff>423334</xdr:colOff>
      <xdr:row>51</xdr:row>
      <xdr:rowOff>31750</xdr:rowOff>
    </xdr:to>
    <xdr:graphicFrame macro="">
      <xdr:nvGraphicFramePr>
        <xdr:cNvPr id="4" name="Chart 3">
          <a:extLst>
            <a:ext uri="{FF2B5EF4-FFF2-40B4-BE49-F238E27FC236}">
              <a16:creationId xmlns:a16="http://schemas.microsoft.com/office/drawing/2014/main" id="{696422E4-DC07-4BB4-AF34-676C6CAB2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376767</xdr:colOff>
      <xdr:row>29</xdr:row>
      <xdr:rowOff>1057</xdr:rowOff>
    </xdr:from>
    <xdr:to>
      <xdr:col>20</xdr:col>
      <xdr:colOff>201083</xdr:colOff>
      <xdr:row>51</xdr:row>
      <xdr:rowOff>74083</xdr:rowOff>
    </xdr:to>
    <xdr:graphicFrame macro="">
      <xdr:nvGraphicFramePr>
        <xdr:cNvPr id="6" name="Chart 5">
          <a:extLst>
            <a:ext uri="{FF2B5EF4-FFF2-40B4-BE49-F238E27FC236}">
              <a16:creationId xmlns:a16="http://schemas.microsoft.com/office/drawing/2014/main" id="{03726E5E-6642-4E67-BBD9-FB416632A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80433</xdr:colOff>
      <xdr:row>5</xdr:row>
      <xdr:rowOff>89959</xdr:rowOff>
    </xdr:from>
    <xdr:to>
      <xdr:col>30</xdr:col>
      <xdr:colOff>201083</xdr:colOff>
      <xdr:row>25</xdr:row>
      <xdr:rowOff>155575</xdr:rowOff>
    </xdr:to>
    <xdr:graphicFrame macro="">
      <xdr:nvGraphicFramePr>
        <xdr:cNvPr id="10" name="Chart 9">
          <a:extLst>
            <a:ext uri="{FF2B5EF4-FFF2-40B4-BE49-F238E27FC236}">
              <a16:creationId xmlns:a16="http://schemas.microsoft.com/office/drawing/2014/main" id="{CA3B6CD6-B24A-4506-9634-B023FE283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48683</xdr:colOff>
      <xdr:row>29</xdr:row>
      <xdr:rowOff>99483</xdr:rowOff>
    </xdr:from>
    <xdr:to>
      <xdr:col>30</xdr:col>
      <xdr:colOff>254000</xdr:colOff>
      <xdr:row>50</xdr:row>
      <xdr:rowOff>31750</xdr:rowOff>
    </xdr:to>
    <xdr:graphicFrame macro="">
      <xdr:nvGraphicFramePr>
        <xdr:cNvPr id="11" name="Chart 10">
          <a:extLst>
            <a:ext uri="{FF2B5EF4-FFF2-40B4-BE49-F238E27FC236}">
              <a16:creationId xmlns:a16="http://schemas.microsoft.com/office/drawing/2014/main" id="{E5E93738-0160-4934-B60C-5D1695161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22225</xdr:colOff>
      <xdr:row>5</xdr:row>
      <xdr:rowOff>96308</xdr:rowOff>
    </xdr:from>
    <xdr:to>
      <xdr:col>34</xdr:col>
      <xdr:colOff>41275</xdr:colOff>
      <xdr:row>18</xdr:row>
      <xdr:rowOff>133350</xdr:rowOff>
    </xdr:to>
    <mc:AlternateContent xmlns:mc="http://schemas.openxmlformats.org/markup-compatibility/2006">
      <mc:Choice xmlns:a14="http://schemas.microsoft.com/office/drawing/2010/main" Requires="a14">
        <xdr:graphicFrame macro="">
          <xdr:nvGraphicFramePr>
            <xdr:cNvPr id="12" name="Day">
              <a:extLst>
                <a:ext uri="{FF2B5EF4-FFF2-40B4-BE49-F238E27FC236}">
                  <a16:creationId xmlns:a16="http://schemas.microsoft.com/office/drawing/2014/main" id="{5DC93955-78E6-49D0-9F10-D95E554E485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8919825" y="1048808"/>
              <a:ext cx="1847850" cy="251354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138642</xdr:colOff>
      <xdr:row>5</xdr:row>
      <xdr:rowOff>75142</xdr:rowOff>
    </xdr:from>
    <xdr:to>
      <xdr:col>38</xdr:col>
      <xdr:colOff>157692</xdr:colOff>
      <xdr:row>18</xdr:row>
      <xdr:rowOff>112184</xdr:rowOff>
    </xdr:to>
    <mc:AlternateContent xmlns:mc="http://schemas.openxmlformats.org/markup-compatibility/2006">
      <mc:Choice xmlns:a14="http://schemas.microsoft.com/office/drawing/2010/main" Requires="a14">
        <xdr:graphicFrame macro="">
          <xdr:nvGraphicFramePr>
            <xdr:cNvPr id="13" name="Month">
              <a:extLst>
                <a:ext uri="{FF2B5EF4-FFF2-40B4-BE49-F238E27FC236}">
                  <a16:creationId xmlns:a16="http://schemas.microsoft.com/office/drawing/2014/main" id="{8C688CB5-8F5C-4A19-BD55-2C62EB528C3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474642" y="1027642"/>
              <a:ext cx="1847850" cy="251354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276226</xdr:colOff>
      <xdr:row>29</xdr:row>
      <xdr:rowOff>101601</xdr:rowOff>
    </xdr:from>
    <xdr:to>
      <xdr:col>34</xdr:col>
      <xdr:colOff>295276</xdr:colOff>
      <xdr:row>50</xdr:row>
      <xdr:rowOff>160868</xdr:rowOff>
    </xdr:to>
    <mc:AlternateContent xmlns:mc="http://schemas.openxmlformats.org/markup-compatibility/2006">
      <mc:Choice xmlns:a14="http://schemas.microsoft.com/office/drawing/2010/main" Requires="a14">
        <xdr:graphicFrame macro="">
          <xdr:nvGraphicFramePr>
            <xdr:cNvPr id="14" name="Quarter">
              <a:extLst>
                <a:ext uri="{FF2B5EF4-FFF2-40B4-BE49-F238E27FC236}">
                  <a16:creationId xmlns:a16="http://schemas.microsoft.com/office/drawing/2014/main" id="{9A0F51B5-2E67-4D09-BA8F-65706F4788D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9173826" y="5626101"/>
              <a:ext cx="1847850" cy="405976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603250</xdr:colOff>
      <xdr:row>0</xdr:row>
      <xdr:rowOff>139700</xdr:rowOff>
    </xdr:from>
    <xdr:to>
      <xdr:col>10</xdr:col>
      <xdr:colOff>298450</xdr:colOff>
      <xdr:row>15</xdr:row>
      <xdr:rowOff>120650</xdr:rowOff>
    </xdr:to>
    <xdr:graphicFrame macro="">
      <xdr:nvGraphicFramePr>
        <xdr:cNvPr id="3" name="Chart 2">
          <a:extLst>
            <a:ext uri="{FF2B5EF4-FFF2-40B4-BE49-F238E27FC236}">
              <a16:creationId xmlns:a16="http://schemas.microsoft.com/office/drawing/2014/main" id="{46A713A9-25C1-440A-B249-8EF36D17B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247650</xdr:colOff>
      <xdr:row>1</xdr:row>
      <xdr:rowOff>69850</xdr:rowOff>
    </xdr:from>
    <xdr:to>
      <xdr:col>18</xdr:col>
      <xdr:colOff>552450</xdr:colOff>
      <xdr:row>16</xdr:row>
      <xdr:rowOff>50800</xdr:rowOff>
    </xdr:to>
    <xdr:graphicFrame macro="">
      <xdr:nvGraphicFramePr>
        <xdr:cNvPr id="4" name="Chart 3">
          <a:extLst>
            <a:ext uri="{FF2B5EF4-FFF2-40B4-BE49-F238E27FC236}">
              <a16:creationId xmlns:a16="http://schemas.microsoft.com/office/drawing/2014/main" id="{A5DFA624-DB52-461D-AC65-CC470E605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70.730356597225" createdVersion="7" refreshedVersion="7" minRefreshableVersion="3" recordCount="100" xr:uid="{07BAADE2-F773-4235-841F-F6C123299F79}">
  <cacheSource type="worksheet">
    <worksheetSource ref="A2:F102" sheet="Sheet1"/>
  </cacheSource>
  <cacheFields count="6">
    <cacheField name="S.No." numFmtId="0">
      <sharedItems containsSemiMixedTypes="0" containsString="0" containsNumber="1" containsInteger="1" minValue="1" maxValue="100"/>
    </cacheField>
    <cacheField name="Date" numFmtId="14">
      <sharedItems containsSemiMixedTypes="0" containsNonDate="0" containsDate="1" containsString="0" minDate="2021-01-01T00:00:00" maxDate="2021-12-30T00:00:00"/>
    </cacheField>
    <cacheField name="Sales" numFmtId="164">
      <sharedItems containsSemiMixedTypes="0" containsString="0" containsNumber="1" containsInteger="1" minValue="1000" maxValue="9900"/>
    </cacheField>
    <cacheField name="Day" numFmtId="0">
      <sharedItems count="7">
        <s v="Fri"/>
        <s v="Wed"/>
        <s v="Thu"/>
        <s v="Sun"/>
        <s v="Sat"/>
        <s v="Tue"/>
        <s v="Mon"/>
      </sharedItems>
    </cacheField>
    <cacheField name="Month" numFmtId="0">
      <sharedItems count="12">
        <s v="Jan"/>
        <s v="Feb"/>
        <s v="Mar"/>
        <s v="Apr"/>
        <s v="May"/>
        <s v="Jun"/>
        <s v="Jul"/>
        <s v="Aug"/>
        <s v="Sep"/>
        <s v="Oct"/>
        <s v="Nov"/>
        <s v="Dec"/>
      </sharedItems>
    </cacheField>
    <cacheField name="Quarter" numFmtId="0">
      <sharedItems count="4">
        <s v="Q1"/>
        <s v="Q2"/>
        <s v="Q3"/>
        <s v="Q4"/>
      </sharedItems>
    </cacheField>
  </cacheFields>
  <extLst>
    <ext xmlns:x14="http://schemas.microsoft.com/office/spreadsheetml/2009/9/main" uri="{725AE2AE-9491-48be-B2B4-4EB974FC3084}">
      <x14:pivotCacheDefinition pivotCacheId="806612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d v="2021-01-01T00:00:00"/>
    <n v="2300"/>
    <x v="0"/>
    <x v="0"/>
    <x v="0"/>
  </r>
  <r>
    <n v="2"/>
    <d v="2021-01-06T00:00:00"/>
    <n v="8100"/>
    <x v="1"/>
    <x v="0"/>
    <x v="0"/>
  </r>
  <r>
    <n v="3"/>
    <d v="2021-01-07T00:00:00"/>
    <n v="4700"/>
    <x v="2"/>
    <x v="0"/>
    <x v="0"/>
  </r>
  <r>
    <n v="4"/>
    <d v="2021-01-10T00:00:00"/>
    <n v="1200"/>
    <x v="3"/>
    <x v="0"/>
    <x v="0"/>
  </r>
  <r>
    <n v="5"/>
    <d v="2021-01-13T00:00:00"/>
    <n v="1700"/>
    <x v="1"/>
    <x v="0"/>
    <x v="0"/>
  </r>
  <r>
    <n v="6"/>
    <d v="2021-01-14T00:00:00"/>
    <n v="6200"/>
    <x v="2"/>
    <x v="0"/>
    <x v="0"/>
  </r>
  <r>
    <n v="7"/>
    <d v="2021-01-20T00:00:00"/>
    <n v="9800"/>
    <x v="1"/>
    <x v="0"/>
    <x v="0"/>
  </r>
  <r>
    <n v="8"/>
    <d v="2021-02-04T00:00:00"/>
    <n v="1400"/>
    <x v="2"/>
    <x v="1"/>
    <x v="0"/>
  </r>
  <r>
    <n v="9"/>
    <d v="2021-02-07T00:00:00"/>
    <n v="5300"/>
    <x v="3"/>
    <x v="1"/>
    <x v="0"/>
  </r>
  <r>
    <n v="10"/>
    <d v="2021-02-13T00:00:00"/>
    <n v="1700"/>
    <x v="4"/>
    <x v="1"/>
    <x v="0"/>
  </r>
  <r>
    <n v="11"/>
    <d v="2021-02-16T00:00:00"/>
    <n v="4900"/>
    <x v="5"/>
    <x v="1"/>
    <x v="0"/>
  </r>
  <r>
    <n v="12"/>
    <d v="2021-02-19T00:00:00"/>
    <n v="2400"/>
    <x v="0"/>
    <x v="1"/>
    <x v="0"/>
  </r>
  <r>
    <n v="13"/>
    <d v="2021-02-21T00:00:00"/>
    <n v="4400"/>
    <x v="3"/>
    <x v="1"/>
    <x v="0"/>
  </r>
  <r>
    <n v="14"/>
    <d v="2021-02-25T00:00:00"/>
    <n v="1500"/>
    <x v="2"/>
    <x v="1"/>
    <x v="0"/>
  </r>
  <r>
    <n v="15"/>
    <d v="2021-02-26T00:00:00"/>
    <n v="3700"/>
    <x v="0"/>
    <x v="1"/>
    <x v="0"/>
  </r>
  <r>
    <n v="16"/>
    <d v="2021-02-27T00:00:00"/>
    <n v="5000"/>
    <x v="4"/>
    <x v="1"/>
    <x v="0"/>
  </r>
  <r>
    <n v="17"/>
    <d v="2021-03-27T00:00:00"/>
    <n v="1900"/>
    <x v="4"/>
    <x v="2"/>
    <x v="0"/>
  </r>
  <r>
    <n v="18"/>
    <d v="2021-03-31T00:00:00"/>
    <n v="5200"/>
    <x v="1"/>
    <x v="2"/>
    <x v="0"/>
  </r>
  <r>
    <n v="19"/>
    <d v="2021-04-01T00:00:00"/>
    <n v="9500"/>
    <x v="2"/>
    <x v="3"/>
    <x v="1"/>
  </r>
  <r>
    <n v="20"/>
    <d v="2021-04-03T00:00:00"/>
    <n v="9400"/>
    <x v="4"/>
    <x v="3"/>
    <x v="1"/>
  </r>
  <r>
    <n v="21"/>
    <d v="2021-04-05T00:00:00"/>
    <n v="2300"/>
    <x v="6"/>
    <x v="3"/>
    <x v="1"/>
  </r>
  <r>
    <n v="22"/>
    <d v="2021-04-06T00:00:00"/>
    <n v="8500"/>
    <x v="5"/>
    <x v="3"/>
    <x v="1"/>
  </r>
  <r>
    <n v="23"/>
    <d v="2021-04-07T00:00:00"/>
    <n v="1600"/>
    <x v="1"/>
    <x v="3"/>
    <x v="1"/>
  </r>
  <r>
    <n v="24"/>
    <d v="2021-04-08T00:00:00"/>
    <n v="5800"/>
    <x v="2"/>
    <x v="3"/>
    <x v="1"/>
  </r>
  <r>
    <n v="25"/>
    <d v="2021-04-10T00:00:00"/>
    <n v="1900"/>
    <x v="4"/>
    <x v="3"/>
    <x v="1"/>
  </r>
  <r>
    <n v="26"/>
    <d v="2021-04-19T00:00:00"/>
    <n v="4800"/>
    <x v="6"/>
    <x v="3"/>
    <x v="1"/>
  </r>
  <r>
    <n v="27"/>
    <d v="2021-04-23T00:00:00"/>
    <n v="6800"/>
    <x v="0"/>
    <x v="3"/>
    <x v="1"/>
  </r>
  <r>
    <n v="28"/>
    <d v="2021-04-27T00:00:00"/>
    <n v="4400"/>
    <x v="5"/>
    <x v="3"/>
    <x v="1"/>
  </r>
  <r>
    <n v="29"/>
    <d v="2021-05-02T00:00:00"/>
    <n v="3500"/>
    <x v="3"/>
    <x v="4"/>
    <x v="1"/>
  </r>
  <r>
    <n v="30"/>
    <d v="2021-05-04T00:00:00"/>
    <n v="9500"/>
    <x v="5"/>
    <x v="4"/>
    <x v="1"/>
  </r>
  <r>
    <n v="31"/>
    <d v="2021-05-04T00:00:00"/>
    <n v="4500"/>
    <x v="5"/>
    <x v="4"/>
    <x v="1"/>
  </r>
  <r>
    <n v="32"/>
    <d v="2021-05-06T00:00:00"/>
    <n v="5800"/>
    <x v="2"/>
    <x v="4"/>
    <x v="1"/>
  </r>
  <r>
    <n v="33"/>
    <d v="2021-05-07T00:00:00"/>
    <n v="3800"/>
    <x v="0"/>
    <x v="4"/>
    <x v="1"/>
  </r>
  <r>
    <n v="34"/>
    <d v="2021-05-20T00:00:00"/>
    <n v="9800"/>
    <x v="2"/>
    <x v="4"/>
    <x v="1"/>
  </r>
  <r>
    <n v="35"/>
    <d v="2021-05-25T00:00:00"/>
    <n v="2100"/>
    <x v="5"/>
    <x v="4"/>
    <x v="1"/>
  </r>
  <r>
    <n v="36"/>
    <d v="2021-05-25T00:00:00"/>
    <n v="3600"/>
    <x v="5"/>
    <x v="4"/>
    <x v="1"/>
  </r>
  <r>
    <n v="37"/>
    <d v="2021-05-25T00:00:00"/>
    <n v="4000"/>
    <x v="5"/>
    <x v="4"/>
    <x v="1"/>
  </r>
  <r>
    <n v="38"/>
    <d v="2021-05-25T00:00:00"/>
    <n v="9400"/>
    <x v="5"/>
    <x v="4"/>
    <x v="1"/>
  </r>
  <r>
    <n v="39"/>
    <d v="2021-06-09T00:00:00"/>
    <n v="1900"/>
    <x v="1"/>
    <x v="5"/>
    <x v="1"/>
  </r>
  <r>
    <n v="40"/>
    <d v="2021-06-09T00:00:00"/>
    <n v="4000"/>
    <x v="1"/>
    <x v="5"/>
    <x v="1"/>
  </r>
  <r>
    <n v="41"/>
    <d v="2021-06-13T00:00:00"/>
    <n v="8300"/>
    <x v="3"/>
    <x v="5"/>
    <x v="1"/>
  </r>
  <r>
    <n v="42"/>
    <d v="2021-06-15T00:00:00"/>
    <n v="6000"/>
    <x v="5"/>
    <x v="5"/>
    <x v="1"/>
  </r>
  <r>
    <n v="43"/>
    <d v="2021-06-22T00:00:00"/>
    <n v="2300"/>
    <x v="5"/>
    <x v="5"/>
    <x v="1"/>
  </r>
  <r>
    <n v="44"/>
    <d v="2021-06-23T00:00:00"/>
    <n v="6500"/>
    <x v="1"/>
    <x v="5"/>
    <x v="1"/>
  </r>
  <r>
    <n v="45"/>
    <d v="2021-06-25T00:00:00"/>
    <n v="9300"/>
    <x v="0"/>
    <x v="5"/>
    <x v="1"/>
  </r>
  <r>
    <n v="46"/>
    <d v="2021-07-05T00:00:00"/>
    <n v="8000"/>
    <x v="6"/>
    <x v="6"/>
    <x v="2"/>
  </r>
  <r>
    <n v="47"/>
    <d v="2021-07-06T00:00:00"/>
    <n v="4600"/>
    <x v="5"/>
    <x v="6"/>
    <x v="2"/>
  </r>
  <r>
    <n v="48"/>
    <d v="2021-07-08T00:00:00"/>
    <n v="6200"/>
    <x v="2"/>
    <x v="6"/>
    <x v="2"/>
  </r>
  <r>
    <n v="49"/>
    <d v="2021-07-15T00:00:00"/>
    <n v="9400"/>
    <x v="2"/>
    <x v="6"/>
    <x v="2"/>
  </r>
  <r>
    <n v="50"/>
    <d v="2021-07-21T00:00:00"/>
    <n v="1000"/>
    <x v="1"/>
    <x v="6"/>
    <x v="2"/>
  </r>
  <r>
    <n v="51"/>
    <d v="2021-07-26T00:00:00"/>
    <n v="2600"/>
    <x v="6"/>
    <x v="6"/>
    <x v="2"/>
  </r>
  <r>
    <n v="52"/>
    <d v="2021-07-27T00:00:00"/>
    <n v="6100"/>
    <x v="5"/>
    <x v="6"/>
    <x v="2"/>
  </r>
  <r>
    <n v="53"/>
    <d v="2021-07-29T00:00:00"/>
    <n v="3700"/>
    <x v="2"/>
    <x v="6"/>
    <x v="2"/>
  </r>
  <r>
    <n v="54"/>
    <d v="2021-07-30T00:00:00"/>
    <n v="3200"/>
    <x v="0"/>
    <x v="6"/>
    <x v="2"/>
  </r>
  <r>
    <n v="55"/>
    <d v="2021-08-06T00:00:00"/>
    <n v="3500"/>
    <x v="0"/>
    <x v="7"/>
    <x v="2"/>
  </r>
  <r>
    <n v="56"/>
    <d v="2021-08-08T00:00:00"/>
    <n v="4400"/>
    <x v="3"/>
    <x v="7"/>
    <x v="2"/>
  </r>
  <r>
    <n v="57"/>
    <d v="2021-08-08T00:00:00"/>
    <n v="2200"/>
    <x v="3"/>
    <x v="7"/>
    <x v="2"/>
  </r>
  <r>
    <n v="58"/>
    <d v="2021-08-08T00:00:00"/>
    <n v="5000"/>
    <x v="3"/>
    <x v="7"/>
    <x v="2"/>
  </r>
  <r>
    <n v="59"/>
    <d v="2021-08-08T00:00:00"/>
    <n v="1500"/>
    <x v="3"/>
    <x v="7"/>
    <x v="2"/>
  </r>
  <r>
    <n v="60"/>
    <d v="2021-08-09T00:00:00"/>
    <n v="4400"/>
    <x v="6"/>
    <x v="7"/>
    <x v="2"/>
  </r>
  <r>
    <n v="61"/>
    <d v="2021-08-15T00:00:00"/>
    <n v="8500"/>
    <x v="3"/>
    <x v="7"/>
    <x v="2"/>
  </r>
  <r>
    <n v="62"/>
    <d v="2021-08-16T00:00:00"/>
    <n v="3900"/>
    <x v="6"/>
    <x v="7"/>
    <x v="2"/>
  </r>
  <r>
    <n v="63"/>
    <d v="2021-08-19T00:00:00"/>
    <n v="6700"/>
    <x v="2"/>
    <x v="7"/>
    <x v="2"/>
  </r>
  <r>
    <n v="64"/>
    <d v="2021-08-20T00:00:00"/>
    <n v="6000"/>
    <x v="0"/>
    <x v="7"/>
    <x v="2"/>
  </r>
  <r>
    <n v="65"/>
    <d v="2021-08-28T00:00:00"/>
    <n v="4200"/>
    <x v="4"/>
    <x v="7"/>
    <x v="2"/>
  </r>
  <r>
    <n v="66"/>
    <d v="2021-08-29T00:00:00"/>
    <n v="6800"/>
    <x v="3"/>
    <x v="7"/>
    <x v="2"/>
  </r>
  <r>
    <n v="67"/>
    <d v="2021-08-30T00:00:00"/>
    <n v="3600"/>
    <x v="6"/>
    <x v="7"/>
    <x v="2"/>
  </r>
  <r>
    <n v="68"/>
    <d v="2021-09-02T00:00:00"/>
    <n v="5300"/>
    <x v="2"/>
    <x v="8"/>
    <x v="2"/>
  </r>
  <r>
    <n v="69"/>
    <d v="2021-09-05T00:00:00"/>
    <n v="1900"/>
    <x v="3"/>
    <x v="8"/>
    <x v="2"/>
  </r>
  <r>
    <n v="70"/>
    <d v="2021-09-06T00:00:00"/>
    <n v="2500"/>
    <x v="6"/>
    <x v="8"/>
    <x v="2"/>
  </r>
  <r>
    <n v="71"/>
    <d v="2021-09-10T00:00:00"/>
    <n v="8100"/>
    <x v="0"/>
    <x v="8"/>
    <x v="2"/>
  </r>
  <r>
    <n v="72"/>
    <d v="2021-09-18T00:00:00"/>
    <n v="9600"/>
    <x v="4"/>
    <x v="8"/>
    <x v="2"/>
  </r>
  <r>
    <n v="73"/>
    <d v="2021-09-18T00:00:00"/>
    <n v="2900"/>
    <x v="4"/>
    <x v="8"/>
    <x v="2"/>
  </r>
  <r>
    <n v="74"/>
    <d v="2021-09-28T00:00:00"/>
    <n v="6300"/>
    <x v="5"/>
    <x v="8"/>
    <x v="2"/>
  </r>
  <r>
    <n v="75"/>
    <d v="2021-10-01T00:00:00"/>
    <n v="3800"/>
    <x v="0"/>
    <x v="9"/>
    <x v="3"/>
  </r>
  <r>
    <n v="76"/>
    <d v="2021-10-03T00:00:00"/>
    <n v="6200"/>
    <x v="3"/>
    <x v="9"/>
    <x v="3"/>
  </r>
  <r>
    <n v="77"/>
    <d v="2021-10-07T00:00:00"/>
    <n v="9800"/>
    <x v="2"/>
    <x v="9"/>
    <x v="3"/>
  </r>
  <r>
    <n v="78"/>
    <d v="2021-10-07T00:00:00"/>
    <n v="4900"/>
    <x v="2"/>
    <x v="9"/>
    <x v="3"/>
  </r>
  <r>
    <n v="79"/>
    <d v="2021-10-08T00:00:00"/>
    <n v="5500"/>
    <x v="0"/>
    <x v="9"/>
    <x v="3"/>
  </r>
  <r>
    <n v="80"/>
    <d v="2021-10-10T00:00:00"/>
    <n v="3100"/>
    <x v="3"/>
    <x v="9"/>
    <x v="3"/>
  </r>
  <r>
    <n v="81"/>
    <d v="2021-10-11T00:00:00"/>
    <n v="4900"/>
    <x v="6"/>
    <x v="9"/>
    <x v="3"/>
  </r>
  <r>
    <n v="82"/>
    <d v="2021-10-11T00:00:00"/>
    <n v="9700"/>
    <x v="6"/>
    <x v="9"/>
    <x v="3"/>
  </r>
  <r>
    <n v="83"/>
    <d v="2021-10-15T00:00:00"/>
    <n v="6800"/>
    <x v="0"/>
    <x v="9"/>
    <x v="3"/>
  </r>
  <r>
    <n v="84"/>
    <d v="2021-10-19T00:00:00"/>
    <n v="4400"/>
    <x v="5"/>
    <x v="9"/>
    <x v="3"/>
  </r>
  <r>
    <n v="85"/>
    <d v="2021-10-19T00:00:00"/>
    <n v="9900"/>
    <x v="5"/>
    <x v="9"/>
    <x v="3"/>
  </r>
  <r>
    <n v="86"/>
    <d v="2021-10-20T00:00:00"/>
    <n v="7900"/>
    <x v="1"/>
    <x v="9"/>
    <x v="3"/>
  </r>
  <r>
    <n v="87"/>
    <d v="2021-10-27T00:00:00"/>
    <n v="2200"/>
    <x v="1"/>
    <x v="9"/>
    <x v="3"/>
  </r>
  <r>
    <n v="88"/>
    <d v="2021-10-29T00:00:00"/>
    <n v="5100"/>
    <x v="0"/>
    <x v="9"/>
    <x v="3"/>
  </r>
  <r>
    <n v="89"/>
    <d v="2021-11-11T00:00:00"/>
    <n v="2000"/>
    <x v="2"/>
    <x v="10"/>
    <x v="3"/>
  </r>
  <r>
    <n v="90"/>
    <d v="2021-11-14T00:00:00"/>
    <n v="6300"/>
    <x v="3"/>
    <x v="10"/>
    <x v="3"/>
  </r>
  <r>
    <n v="91"/>
    <d v="2021-11-18T00:00:00"/>
    <n v="1100"/>
    <x v="2"/>
    <x v="10"/>
    <x v="3"/>
  </r>
  <r>
    <n v="92"/>
    <d v="2021-11-19T00:00:00"/>
    <n v="1600"/>
    <x v="0"/>
    <x v="10"/>
    <x v="3"/>
  </r>
  <r>
    <n v="93"/>
    <d v="2021-12-02T00:00:00"/>
    <n v="2300"/>
    <x v="2"/>
    <x v="11"/>
    <x v="3"/>
  </r>
  <r>
    <n v="94"/>
    <d v="2021-12-07T00:00:00"/>
    <n v="7600"/>
    <x v="5"/>
    <x v="11"/>
    <x v="3"/>
  </r>
  <r>
    <n v="95"/>
    <d v="2021-12-09T00:00:00"/>
    <n v="2400"/>
    <x v="2"/>
    <x v="11"/>
    <x v="3"/>
  </r>
  <r>
    <n v="96"/>
    <d v="2021-12-18T00:00:00"/>
    <n v="4000"/>
    <x v="4"/>
    <x v="11"/>
    <x v="3"/>
  </r>
  <r>
    <n v="97"/>
    <d v="2021-12-25T00:00:00"/>
    <n v="2200"/>
    <x v="4"/>
    <x v="11"/>
    <x v="3"/>
  </r>
  <r>
    <n v="98"/>
    <d v="2021-12-26T00:00:00"/>
    <n v="7600"/>
    <x v="3"/>
    <x v="11"/>
    <x v="3"/>
  </r>
  <r>
    <n v="99"/>
    <d v="2021-12-26T00:00:00"/>
    <n v="5200"/>
    <x v="3"/>
    <x v="11"/>
    <x v="3"/>
  </r>
  <r>
    <n v="100"/>
    <d v="2021-12-29T00:00:00"/>
    <n v="7500"/>
    <x v="1"/>
    <x v="1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0DA996-A8AC-477F-AFA2-28B0E4EC844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8" firstHeaderRow="1" firstDataRow="1" firstDataCol="1"/>
  <pivotFields count="6">
    <pivotField showAll="0"/>
    <pivotField numFmtId="14" showAll="0"/>
    <pivotField dataField="1" numFmtId="164" showAll="0"/>
    <pivotField showAll="0">
      <items count="8">
        <item x="3"/>
        <item x="6"/>
        <item x="5"/>
        <item x="1"/>
        <item x="2"/>
        <item x="0"/>
        <item x="4"/>
        <item t="default"/>
      </items>
    </pivotField>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5"/>
  </rowFields>
  <rowItems count="5">
    <i>
      <x/>
    </i>
    <i>
      <x v="1"/>
    </i>
    <i>
      <x v="2"/>
    </i>
    <i>
      <x v="3"/>
    </i>
    <i t="grand">
      <x/>
    </i>
  </rowItems>
  <colItems count="1">
    <i/>
  </colItems>
  <dataFields count="1">
    <dataField name="Sum of Sales" fld="2"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5" count="1" selected="0">
            <x v="0"/>
          </reference>
        </references>
      </pivotArea>
    </chartFormat>
    <chartFormat chart="11" format="8">
      <pivotArea type="data" outline="0" fieldPosition="0">
        <references count="2">
          <reference field="4294967294" count="1" selected="0">
            <x v="0"/>
          </reference>
          <reference field="5" count="1" selected="0">
            <x v="1"/>
          </reference>
        </references>
      </pivotArea>
    </chartFormat>
    <chartFormat chart="11" format="9">
      <pivotArea type="data" outline="0" fieldPosition="0">
        <references count="2">
          <reference field="4294967294" count="1" selected="0">
            <x v="0"/>
          </reference>
          <reference field="5" count="1" selected="0">
            <x v="2"/>
          </reference>
        </references>
      </pivotArea>
    </chartFormat>
    <chartFormat chart="11"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C9D7B-1DF4-4097-979E-468A63C18CB5}"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6" firstHeaderRow="1" firstDataRow="1" firstDataCol="1"/>
  <pivotFields count="6">
    <pivotField showAll="0"/>
    <pivotField numFmtId="14" showAll="0"/>
    <pivotField dataField="1" numFmtId="164" showAll="0"/>
    <pivotField showAll="0">
      <items count="8">
        <item x="3"/>
        <item x="6"/>
        <item x="5"/>
        <item x="1"/>
        <item x="2"/>
        <item x="0"/>
        <item x="4"/>
        <item t="default"/>
      </items>
    </pivotField>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Sum of Sales" fld="2"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74792-D53A-4AAA-9C84-5F706377D5F4}"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1" firstHeaderRow="1" firstDataRow="1" firstDataCol="1"/>
  <pivotFields count="6">
    <pivotField showAll="0"/>
    <pivotField numFmtId="14" showAll="0"/>
    <pivotField dataField="1" numFmtId="164" showAll="0"/>
    <pivotField axis="axisRow" showAll="0">
      <items count="8">
        <item x="3"/>
        <item x="6"/>
        <item x="5"/>
        <item x="1"/>
        <item x="2"/>
        <item x="0"/>
        <item x="4"/>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3"/>
  </rowFields>
  <rowItems count="8">
    <i>
      <x/>
    </i>
    <i>
      <x v="1"/>
    </i>
    <i>
      <x v="2"/>
    </i>
    <i>
      <x v="3"/>
    </i>
    <i>
      <x v="4"/>
    </i>
    <i>
      <x v="5"/>
    </i>
    <i>
      <x v="6"/>
    </i>
    <i t="grand">
      <x/>
    </i>
  </rowItems>
  <colItems count="1">
    <i/>
  </colItems>
  <dataFields count="1">
    <dataField name="Sum of Sales" fld="2" baseField="0" baseItem="0"/>
  </dataField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581D74A-12AC-4C40-86C0-BF70BAE7575D}" sourceName="Day">
  <pivotTables>
    <pivotTable tabId="3" name="PivotTable1"/>
    <pivotTable tabId="5" name="PivotTable1"/>
    <pivotTable tabId="4" name="PivotTable1"/>
  </pivotTables>
  <data>
    <tabular pivotCacheId="806612783">
      <items count="7">
        <i x="3" s="1"/>
        <i x="6" s="1"/>
        <i x="5" s="1"/>
        <i x="1"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4AFCA92-A08F-46F3-B9DC-EADE6633F775}" sourceName="Month">
  <pivotTables>
    <pivotTable tabId="3" name="PivotTable1"/>
    <pivotTable tabId="5" name="PivotTable1"/>
    <pivotTable tabId="4" name="PivotTable1"/>
  </pivotTables>
  <data>
    <tabular pivotCacheId="806612783">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ABE2F05-791F-4A88-82C1-A57A8CA63AA0}" sourceName="Quarter">
  <pivotTables>
    <pivotTable tabId="3" name="PivotTable1"/>
    <pivotTable tabId="5" name="PivotTable1"/>
    <pivotTable tabId="4" name="PivotTable1"/>
  </pivotTables>
  <data>
    <tabular pivotCacheId="80661278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37D4AF27-F08D-4134-8242-3D078C66689A}" cache="Slicer_Day" caption="Day" rowHeight="241300"/>
  <slicer name="Month" xr10:uid="{379C12D4-22AE-46B8-9E74-86A7BD3C8E2B}" cache="Slicer_Month" caption="Month" rowHeight="241300"/>
  <slicer name="Quarter" xr10:uid="{D89FD5B3-5D2A-4BFA-81DF-2C22AFEEF7BC}" cache="Slicer_Quarter" caption="Quart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
  <sheetViews>
    <sheetView topLeftCell="A76" zoomScale="85" zoomScaleNormal="85" workbookViewId="0">
      <selection activeCell="H5" sqref="H5"/>
    </sheetView>
  </sheetViews>
  <sheetFormatPr defaultRowHeight="14.5" x14ac:dyDescent="0.35"/>
  <cols>
    <col min="2" max="2" width="13.7265625" customWidth="1"/>
    <col min="3" max="3" width="11.7265625" style="4" customWidth="1"/>
    <col min="8" max="8" width="23.26953125" customWidth="1"/>
    <col min="9" max="9" width="13.26953125" customWidth="1"/>
    <col min="12" max="12" width="14.54296875" customWidth="1"/>
    <col min="13" max="13" width="3.453125" customWidth="1"/>
    <col min="16" max="16" width="1.7265625" customWidth="1"/>
    <col min="17" max="17" width="11.7265625" customWidth="1"/>
  </cols>
  <sheetData>
    <row r="1" spans="1:18" ht="33.5" x14ac:dyDescent="0.35">
      <c r="A1" s="12" t="s">
        <v>6</v>
      </c>
      <c r="B1" s="12"/>
      <c r="C1" s="12"/>
    </row>
    <row r="2" spans="1:18" x14ac:dyDescent="0.35">
      <c r="A2" s="1" t="s">
        <v>0</v>
      </c>
      <c r="B2" s="1" t="s">
        <v>1</v>
      </c>
      <c r="C2" s="3" t="s">
        <v>2</v>
      </c>
      <c r="D2" s="1" t="s">
        <v>3</v>
      </c>
      <c r="E2" s="1" t="s">
        <v>4</v>
      </c>
      <c r="F2" s="1" t="s">
        <v>5</v>
      </c>
      <c r="I2" s="8" t="s">
        <v>33</v>
      </c>
    </row>
    <row r="3" spans="1:18" x14ac:dyDescent="0.35">
      <c r="A3" s="1">
        <v>1</v>
      </c>
      <c r="B3" s="2">
        <v>44197</v>
      </c>
      <c r="C3" s="3">
        <v>2300</v>
      </c>
      <c r="D3" s="1" t="str">
        <f t="shared" ref="D3:D66" si="0">CHOOSE(WEEKDAY(B3),"Sun","Mon","Tue","Wed","Thu","Fri","Sat")</f>
        <v>Fri</v>
      </c>
      <c r="E3" s="1" t="str">
        <f t="shared" ref="E3:E66" si="1">CHOOSE(MONTH(B3),"Jan","Feb","Mar","Apr","May","Jun","Jul","Aug","Sep","Oct","Nov","Dec")</f>
        <v>Jan</v>
      </c>
      <c r="F3" s="1" t="str">
        <f t="shared" ref="F3:F66" si="2">IF(MONTH(B3)&lt;4,"Q1",IF(MONTH(B3)&lt;7,"Q2",IF(MONTH(B3)&lt;10,"Q3",IF(MONTH(B3)&lt;13,"Q4","Err"))))</f>
        <v>Q1</v>
      </c>
      <c r="H3" t="s">
        <v>7</v>
      </c>
      <c r="I3" s="5">
        <f>SUM(C3:C102)</f>
        <v>496800</v>
      </c>
      <c r="K3" s="7" t="s">
        <v>4</v>
      </c>
      <c r="L3" s="7" t="s">
        <v>20</v>
      </c>
      <c r="M3" s="10"/>
      <c r="N3" s="11" t="s">
        <v>5</v>
      </c>
      <c r="O3" s="11" t="s">
        <v>34</v>
      </c>
      <c r="Q3" s="11" t="s">
        <v>35</v>
      </c>
      <c r="R3" s="11" t="s">
        <v>25</v>
      </c>
    </row>
    <row r="4" spans="1:18" x14ac:dyDescent="0.35">
      <c r="A4" s="1">
        <v>2</v>
      </c>
      <c r="B4" s="2">
        <v>44202</v>
      </c>
      <c r="C4" s="3">
        <v>8100</v>
      </c>
      <c r="D4" s="1" t="str">
        <f t="shared" si="0"/>
        <v>Wed</v>
      </c>
      <c r="E4" s="1" t="str">
        <f t="shared" si="1"/>
        <v>Jan</v>
      </c>
      <c r="F4" s="1" t="str">
        <f t="shared" si="2"/>
        <v>Q1</v>
      </c>
      <c r="K4" s="6" t="s">
        <v>8</v>
      </c>
      <c r="L4" s="6">
        <f>SUMIF($E$3:$E$102,K4,$C$3:$C$102)</f>
        <v>34000</v>
      </c>
      <c r="M4" s="9"/>
      <c r="N4" s="6" t="s">
        <v>21</v>
      </c>
      <c r="O4" s="6">
        <f>SUMIF($F$3:$F$102,N4,$C$3:$C$102)</f>
        <v>71400</v>
      </c>
      <c r="Q4" s="6" t="s">
        <v>26</v>
      </c>
      <c r="R4" s="6">
        <f>SUMIF($D$3:$D$102,Q4,$C$3:$C$102)</f>
        <v>46700</v>
      </c>
    </row>
    <row r="5" spans="1:18" x14ac:dyDescent="0.35">
      <c r="A5" s="1">
        <v>3</v>
      </c>
      <c r="B5" s="2">
        <v>44203</v>
      </c>
      <c r="C5" s="3">
        <v>4700</v>
      </c>
      <c r="D5" s="1" t="str">
        <f t="shared" si="0"/>
        <v>Thu</v>
      </c>
      <c r="E5" s="1" t="str">
        <f t="shared" si="1"/>
        <v>Jan</v>
      </c>
      <c r="F5" s="1" t="str">
        <f t="shared" si="2"/>
        <v>Q1</v>
      </c>
      <c r="K5" s="6" t="s">
        <v>9</v>
      </c>
      <c r="L5" s="6">
        <f t="shared" ref="L5:L15" si="3">SUMIF($E$3:$E$102,K5,$C$3:$C$102)</f>
        <v>30300</v>
      </c>
      <c r="M5" s="9"/>
      <c r="N5" s="6" t="s">
        <v>22</v>
      </c>
      <c r="O5" s="6">
        <f t="shared" ref="O5:O7" si="4">SUMIF($F$3:$F$102,N5,$C$3:$C$102)</f>
        <v>149300</v>
      </c>
      <c r="Q5" s="6" t="s">
        <v>27</v>
      </c>
      <c r="R5" s="6">
        <f t="shared" ref="R5:R10" si="5">SUMIF($D$3:$D$102,Q5,$C$3:$C$102)</f>
        <v>98100</v>
      </c>
    </row>
    <row r="6" spans="1:18" x14ac:dyDescent="0.35">
      <c r="A6" s="1">
        <v>4</v>
      </c>
      <c r="B6" s="2">
        <v>44206</v>
      </c>
      <c r="C6" s="3">
        <v>1200</v>
      </c>
      <c r="D6" s="1" t="str">
        <f t="shared" si="0"/>
        <v>Sun</v>
      </c>
      <c r="E6" s="1" t="str">
        <f t="shared" si="1"/>
        <v>Jan</v>
      </c>
      <c r="F6" s="1" t="str">
        <f t="shared" si="2"/>
        <v>Q1</v>
      </c>
      <c r="K6" s="6" t="s">
        <v>10</v>
      </c>
      <c r="L6" s="6">
        <f t="shared" si="3"/>
        <v>7100</v>
      </c>
      <c r="M6" s="9"/>
      <c r="N6" s="6" t="s">
        <v>23</v>
      </c>
      <c r="O6" s="6">
        <f t="shared" si="4"/>
        <v>142100</v>
      </c>
      <c r="Q6" s="6" t="s">
        <v>28</v>
      </c>
      <c r="R6" s="6">
        <f t="shared" si="5"/>
        <v>57400</v>
      </c>
    </row>
    <row r="7" spans="1:18" x14ac:dyDescent="0.35">
      <c r="A7" s="1">
        <v>5</v>
      </c>
      <c r="B7" s="2">
        <v>44209</v>
      </c>
      <c r="C7" s="3">
        <v>1700</v>
      </c>
      <c r="D7" s="1" t="str">
        <f t="shared" si="0"/>
        <v>Wed</v>
      </c>
      <c r="E7" s="1" t="str">
        <f t="shared" si="1"/>
        <v>Jan</v>
      </c>
      <c r="F7" s="1" t="str">
        <f t="shared" si="2"/>
        <v>Q1</v>
      </c>
      <c r="K7" s="6" t="s">
        <v>11</v>
      </c>
      <c r="L7" s="6">
        <f t="shared" si="3"/>
        <v>55000</v>
      </c>
      <c r="M7" s="9"/>
      <c r="N7" s="6" t="s">
        <v>24</v>
      </c>
      <c r="O7" s="6">
        <f t="shared" si="4"/>
        <v>134000</v>
      </c>
      <c r="Q7" s="6" t="s">
        <v>29</v>
      </c>
      <c r="R7" s="6">
        <f t="shared" si="5"/>
        <v>98500</v>
      </c>
    </row>
    <row r="8" spans="1:18" x14ac:dyDescent="0.35">
      <c r="A8" s="1">
        <v>6</v>
      </c>
      <c r="B8" s="2">
        <v>44210</v>
      </c>
      <c r="C8" s="3">
        <v>6200</v>
      </c>
      <c r="D8" s="1" t="str">
        <f t="shared" si="0"/>
        <v>Thu</v>
      </c>
      <c r="E8" s="1" t="str">
        <f t="shared" si="1"/>
        <v>Jan</v>
      </c>
      <c r="F8" s="1" t="str">
        <f t="shared" si="2"/>
        <v>Q1</v>
      </c>
      <c r="K8" s="6" t="s">
        <v>12</v>
      </c>
      <c r="L8" s="6">
        <f t="shared" si="3"/>
        <v>56000</v>
      </c>
      <c r="M8" s="9"/>
      <c r="Q8" s="6" t="s">
        <v>30</v>
      </c>
      <c r="R8" s="6">
        <f t="shared" si="5"/>
        <v>71900</v>
      </c>
    </row>
    <row r="9" spans="1:18" x14ac:dyDescent="0.35">
      <c r="A9" s="1">
        <v>7</v>
      </c>
      <c r="B9" s="2">
        <v>44216</v>
      </c>
      <c r="C9" s="3">
        <v>9800</v>
      </c>
      <c r="D9" s="1" t="str">
        <f t="shared" si="0"/>
        <v>Wed</v>
      </c>
      <c r="E9" s="1" t="str">
        <f t="shared" si="1"/>
        <v>Jan</v>
      </c>
      <c r="F9" s="1" t="str">
        <f t="shared" si="2"/>
        <v>Q1</v>
      </c>
      <c r="K9" s="6" t="s">
        <v>13</v>
      </c>
      <c r="L9" s="6">
        <f t="shared" si="3"/>
        <v>38300</v>
      </c>
      <c r="M9" s="9"/>
      <c r="Q9" s="6" t="s">
        <v>31</v>
      </c>
      <c r="R9" s="6">
        <f t="shared" si="5"/>
        <v>42800</v>
      </c>
    </row>
    <row r="10" spans="1:18" x14ac:dyDescent="0.35">
      <c r="A10" s="1">
        <v>8</v>
      </c>
      <c r="B10" s="2">
        <v>44231</v>
      </c>
      <c r="C10" s="3">
        <v>1400</v>
      </c>
      <c r="D10" s="1" t="str">
        <f t="shared" si="0"/>
        <v>Thu</v>
      </c>
      <c r="E10" s="1" t="str">
        <f t="shared" si="1"/>
        <v>Feb</v>
      </c>
      <c r="F10" s="1" t="str">
        <f t="shared" si="2"/>
        <v>Q1</v>
      </c>
      <c r="K10" s="6" t="s">
        <v>14</v>
      </c>
      <c r="L10" s="6">
        <f t="shared" si="3"/>
        <v>44800</v>
      </c>
      <c r="M10" s="9"/>
      <c r="Q10" s="6" t="s">
        <v>32</v>
      </c>
      <c r="R10" s="6">
        <f t="shared" si="5"/>
        <v>81400</v>
      </c>
    </row>
    <row r="11" spans="1:18" x14ac:dyDescent="0.35">
      <c r="A11" s="1">
        <v>9</v>
      </c>
      <c r="B11" s="2">
        <v>44234</v>
      </c>
      <c r="C11" s="3">
        <v>5300</v>
      </c>
      <c r="D11" s="1" t="str">
        <f t="shared" si="0"/>
        <v>Sun</v>
      </c>
      <c r="E11" s="1" t="str">
        <f t="shared" si="1"/>
        <v>Feb</v>
      </c>
      <c r="F11" s="1" t="str">
        <f t="shared" si="2"/>
        <v>Q1</v>
      </c>
      <c r="K11" s="6" t="s">
        <v>15</v>
      </c>
      <c r="L11" s="6">
        <f t="shared" si="3"/>
        <v>60700</v>
      </c>
      <c r="M11" s="9"/>
    </row>
    <row r="12" spans="1:18" x14ac:dyDescent="0.35">
      <c r="A12" s="1">
        <v>10</v>
      </c>
      <c r="B12" s="2">
        <v>44240</v>
      </c>
      <c r="C12" s="3">
        <v>1700</v>
      </c>
      <c r="D12" s="1" t="str">
        <f t="shared" si="0"/>
        <v>Sat</v>
      </c>
      <c r="E12" s="1" t="str">
        <f t="shared" si="1"/>
        <v>Feb</v>
      </c>
      <c r="F12" s="1" t="str">
        <f t="shared" si="2"/>
        <v>Q1</v>
      </c>
      <c r="K12" s="6" t="s">
        <v>16</v>
      </c>
      <c r="L12" s="6">
        <f t="shared" si="3"/>
        <v>36600</v>
      </c>
      <c r="M12" s="9"/>
    </row>
    <row r="13" spans="1:18" x14ac:dyDescent="0.35">
      <c r="A13" s="1">
        <v>11</v>
      </c>
      <c r="B13" s="2">
        <v>44243</v>
      </c>
      <c r="C13" s="3">
        <v>4900</v>
      </c>
      <c r="D13" s="1" t="str">
        <f t="shared" si="0"/>
        <v>Tue</v>
      </c>
      <c r="E13" s="1" t="str">
        <f t="shared" si="1"/>
        <v>Feb</v>
      </c>
      <c r="F13" s="1" t="str">
        <f t="shared" si="2"/>
        <v>Q1</v>
      </c>
      <c r="K13" s="6" t="s">
        <v>17</v>
      </c>
      <c r="L13" s="6">
        <f t="shared" si="3"/>
        <v>84200</v>
      </c>
      <c r="M13" s="9"/>
    </row>
    <row r="14" spans="1:18" x14ac:dyDescent="0.35">
      <c r="A14" s="1">
        <v>12</v>
      </c>
      <c r="B14" s="2">
        <v>44246</v>
      </c>
      <c r="C14" s="3">
        <v>2400</v>
      </c>
      <c r="D14" s="1" t="str">
        <f t="shared" si="0"/>
        <v>Fri</v>
      </c>
      <c r="E14" s="1" t="str">
        <f t="shared" si="1"/>
        <v>Feb</v>
      </c>
      <c r="F14" s="1" t="str">
        <f t="shared" si="2"/>
        <v>Q1</v>
      </c>
      <c r="K14" s="6" t="s">
        <v>18</v>
      </c>
      <c r="L14" s="6">
        <f t="shared" si="3"/>
        <v>11000</v>
      </c>
      <c r="M14" s="9"/>
    </row>
    <row r="15" spans="1:18" x14ac:dyDescent="0.35">
      <c r="A15" s="1">
        <v>13</v>
      </c>
      <c r="B15" s="2">
        <v>44248</v>
      </c>
      <c r="C15" s="3">
        <v>4400</v>
      </c>
      <c r="D15" s="1" t="str">
        <f t="shared" si="0"/>
        <v>Sun</v>
      </c>
      <c r="E15" s="1" t="str">
        <f t="shared" si="1"/>
        <v>Feb</v>
      </c>
      <c r="F15" s="1" t="str">
        <f t="shared" si="2"/>
        <v>Q1</v>
      </c>
      <c r="K15" s="6" t="s">
        <v>19</v>
      </c>
      <c r="L15" s="6">
        <f t="shared" si="3"/>
        <v>38800</v>
      </c>
      <c r="M15" s="9"/>
    </row>
    <row r="16" spans="1:18" x14ac:dyDescent="0.35">
      <c r="A16" s="1">
        <v>14</v>
      </c>
      <c r="B16" s="2">
        <v>44252</v>
      </c>
      <c r="C16" s="3">
        <v>1500</v>
      </c>
      <c r="D16" s="1" t="str">
        <f t="shared" si="0"/>
        <v>Thu</v>
      </c>
      <c r="E16" s="1" t="str">
        <f t="shared" si="1"/>
        <v>Feb</v>
      </c>
      <c r="F16" s="1" t="str">
        <f t="shared" si="2"/>
        <v>Q1</v>
      </c>
    </row>
    <row r="17" spans="1:6" x14ac:dyDescent="0.35">
      <c r="A17" s="1">
        <v>15</v>
      </c>
      <c r="B17" s="2">
        <v>44253</v>
      </c>
      <c r="C17" s="3">
        <v>3700</v>
      </c>
      <c r="D17" s="1" t="str">
        <f t="shared" si="0"/>
        <v>Fri</v>
      </c>
      <c r="E17" s="1" t="str">
        <f t="shared" si="1"/>
        <v>Feb</v>
      </c>
      <c r="F17" s="1" t="str">
        <f t="shared" si="2"/>
        <v>Q1</v>
      </c>
    </row>
    <row r="18" spans="1:6" x14ac:dyDescent="0.35">
      <c r="A18" s="1">
        <v>16</v>
      </c>
      <c r="B18" s="2">
        <v>44254</v>
      </c>
      <c r="C18" s="3">
        <v>5000</v>
      </c>
      <c r="D18" s="1" t="str">
        <f t="shared" si="0"/>
        <v>Sat</v>
      </c>
      <c r="E18" s="1" t="str">
        <f t="shared" si="1"/>
        <v>Feb</v>
      </c>
      <c r="F18" s="1" t="str">
        <f t="shared" si="2"/>
        <v>Q1</v>
      </c>
    </row>
    <row r="19" spans="1:6" x14ac:dyDescent="0.35">
      <c r="A19" s="1">
        <v>17</v>
      </c>
      <c r="B19" s="2">
        <v>44282</v>
      </c>
      <c r="C19" s="3">
        <v>1900</v>
      </c>
      <c r="D19" s="1" t="str">
        <f t="shared" si="0"/>
        <v>Sat</v>
      </c>
      <c r="E19" s="1" t="str">
        <f t="shared" si="1"/>
        <v>Mar</v>
      </c>
      <c r="F19" s="1" t="str">
        <f t="shared" si="2"/>
        <v>Q1</v>
      </c>
    </row>
    <row r="20" spans="1:6" x14ac:dyDescent="0.35">
      <c r="A20" s="1">
        <v>18</v>
      </c>
      <c r="B20" s="2">
        <v>44286</v>
      </c>
      <c r="C20" s="3">
        <v>5200</v>
      </c>
      <c r="D20" s="1" t="str">
        <f t="shared" si="0"/>
        <v>Wed</v>
      </c>
      <c r="E20" s="1" t="str">
        <f t="shared" si="1"/>
        <v>Mar</v>
      </c>
      <c r="F20" s="1" t="str">
        <f t="shared" si="2"/>
        <v>Q1</v>
      </c>
    </row>
    <row r="21" spans="1:6" x14ac:dyDescent="0.35">
      <c r="A21" s="1">
        <v>19</v>
      </c>
      <c r="B21" s="2">
        <v>44287</v>
      </c>
      <c r="C21" s="3">
        <v>9500</v>
      </c>
      <c r="D21" s="1" t="str">
        <f t="shared" si="0"/>
        <v>Thu</v>
      </c>
      <c r="E21" s="1" t="str">
        <f t="shared" si="1"/>
        <v>Apr</v>
      </c>
      <c r="F21" s="1" t="str">
        <f t="shared" si="2"/>
        <v>Q2</v>
      </c>
    </row>
    <row r="22" spans="1:6" x14ac:dyDescent="0.35">
      <c r="A22" s="1">
        <v>20</v>
      </c>
      <c r="B22" s="2">
        <v>44289</v>
      </c>
      <c r="C22" s="3">
        <v>9400</v>
      </c>
      <c r="D22" s="1" t="str">
        <f t="shared" si="0"/>
        <v>Sat</v>
      </c>
      <c r="E22" s="1" t="str">
        <f t="shared" si="1"/>
        <v>Apr</v>
      </c>
      <c r="F22" s="1" t="str">
        <f t="shared" si="2"/>
        <v>Q2</v>
      </c>
    </row>
    <row r="23" spans="1:6" x14ac:dyDescent="0.35">
      <c r="A23" s="1">
        <v>21</v>
      </c>
      <c r="B23" s="2">
        <v>44291</v>
      </c>
      <c r="C23" s="3">
        <v>2300</v>
      </c>
      <c r="D23" s="1" t="str">
        <f t="shared" si="0"/>
        <v>Mon</v>
      </c>
      <c r="E23" s="1" t="str">
        <f t="shared" si="1"/>
        <v>Apr</v>
      </c>
      <c r="F23" s="1" t="str">
        <f t="shared" si="2"/>
        <v>Q2</v>
      </c>
    </row>
    <row r="24" spans="1:6" x14ac:dyDescent="0.35">
      <c r="A24" s="1">
        <v>22</v>
      </c>
      <c r="B24" s="2">
        <v>44292</v>
      </c>
      <c r="C24" s="3">
        <v>8500</v>
      </c>
      <c r="D24" s="1" t="str">
        <f t="shared" si="0"/>
        <v>Tue</v>
      </c>
      <c r="E24" s="1" t="str">
        <f t="shared" si="1"/>
        <v>Apr</v>
      </c>
      <c r="F24" s="1" t="str">
        <f t="shared" si="2"/>
        <v>Q2</v>
      </c>
    </row>
    <row r="25" spans="1:6" x14ac:dyDescent="0.35">
      <c r="A25" s="1">
        <v>23</v>
      </c>
      <c r="B25" s="2">
        <v>44293</v>
      </c>
      <c r="C25" s="3">
        <v>1600</v>
      </c>
      <c r="D25" s="1" t="str">
        <f t="shared" si="0"/>
        <v>Wed</v>
      </c>
      <c r="E25" s="1" t="str">
        <f t="shared" si="1"/>
        <v>Apr</v>
      </c>
      <c r="F25" s="1" t="str">
        <f t="shared" si="2"/>
        <v>Q2</v>
      </c>
    </row>
    <row r="26" spans="1:6" x14ac:dyDescent="0.35">
      <c r="A26" s="1">
        <v>24</v>
      </c>
      <c r="B26" s="2">
        <v>44294</v>
      </c>
      <c r="C26" s="3">
        <v>5800</v>
      </c>
      <c r="D26" s="1" t="str">
        <f t="shared" si="0"/>
        <v>Thu</v>
      </c>
      <c r="E26" s="1" t="str">
        <f t="shared" si="1"/>
        <v>Apr</v>
      </c>
      <c r="F26" s="1" t="str">
        <f t="shared" si="2"/>
        <v>Q2</v>
      </c>
    </row>
    <row r="27" spans="1:6" x14ac:dyDescent="0.35">
      <c r="A27" s="1">
        <v>25</v>
      </c>
      <c r="B27" s="2">
        <v>44296</v>
      </c>
      <c r="C27" s="3">
        <v>1900</v>
      </c>
      <c r="D27" s="1" t="str">
        <f t="shared" si="0"/>
        <v>Sat</v>
      </c>
      <c r="E27" s="1" t="str">
        <f t="shared" si="1"/>
        <v>Apr</v>
      </c>
      <c r="F27" s="1" t="str">
        <f t="shared" si="2"/>
        <v>Q2</v>
      </c>
    </row>
    <row r="28" spans="1:6" x14ac:dyDescent="0.35">
      <c r="A28" s="1">
        <v>26</v>
      </c>
      <c r="B28" s="2">
        <v>44305</v>
      </c>
      <c r="C28" s="3">
        <v>4800</v>
      </c>
      <c r="D28" s="1" t="str">
        <f t="shared" si="0"/>
        <v>Mon</v>
      </c>
      <c r="E28" s="1" t="str">
        <f t="shared" si="1"/>
        <v>Apr</v>
      </c>
      <c r="F28" s="1" t="str">
        <f t="shared" si="2"/>
        <v>Q2</v>
      </c>
    </row>
    <row r="29" spans="1:6" x14ac:dyDescent="0.35">
      <c r="A29" s="1">
        <v>27</v>
      </c>
      <c r="B29" s="2">
        <v>44309</v>
      </c>
      <c r="C29" s="3">
        <v>6800</v>
      </c>
      <c r="D29" s="1" t="str">
        <f t="shared" si="0"/>
        <v>Fri</v>
      </c>
      <c r="E29" s="1" t="str">
        <f t="shared" si="1"/>
        <v>Apr</v>
      </c>
      <c r="F29" s="1" t="str">
        <f t="shared" si="2"/>
        <v>Q2</v>
      </c>
    </row>
    <row r="30" spans="1:6" x14ac:dyDescent="0.35">
      <c r="A30" s="1">
        <v>28</v>
      </c>
      <c r="B30" s="2">
        <v>44313</v>
      </c>
      <c r="C30" s="3">
        <v>4400</v>
      </c>
      <c r="D30" s="1" t="str">
        <f t="shared" si="0"/>
        <v>Tue</v>
      </c>
      <c r="E30" s="1" t="str">
        <f t="shared" si="1"/>
        <v>Apr</v>
      </c>
      <c r="F30" s="1" t="str">
        <f t="shared" si="2"/>
        <v>Q2</v>
      </c>
    </row>
    <row r="31" spans="1:6" x14ac:dyDescent="0.35">
      <c r="A31" s="1">
        <v>29</v>
      </c>
      <c r="B31" s="2">
        <v>44318</v>
      </c>
      <c r="C31" s="3">
        <v>3500</v>
      </c>
      <c r="D31" s="1" t="str">
        <f t="shared" si="0"/>
        <v>Sun</v>
      </c>
      <c r="E31" s="1" t="str">
        <f t="shared" si="1"/>
        <v>May</v>
      </c>
      <c r="F31" s="1" t="str">
        <f t="shared" si="2"/>
        <v>Q2</v>
      </c>
    </row>
    <row r="32" spans="1:6" x14ac:dyDescent="0.35">
      <c r="A32" s="1">
        <v>30</v>
      </c>
      <c r="B32" s="2">
        <v>44320</v>
      </c>
      <c r="C32" s="3">
        <v>9500</v>
      </c>
      <c r="D32" s="1" t="str">
        <f t="shared" si="0"/>
        <v>Tue</v>
      </c>
      <c r="E32" s="1" t="str">
        <f t="shared" si="1"/>
        <v>May</v>
      </c>
      <c r="F32" s="1" t="str">
        <f t="shared" si="2"/>
        <v>Q2</v>
      </c>
    </row>
    <row r="33" spans="1:6" x14ac:dyDescent="0.35">
      <c r="A33" s="1">
        <v>31</v>
      </c>
      <c r="B33" s="2">
        <v>44320</v>
      </c>
      <c r="C33" s="3">
        <v>4500</v>
      </c>
      <c r="D33" s="1" t="str">
        <f t="shared" si="0"/>
        <v>Tue</v>
      </c>
      <c r="E33" s="1" t="str">
        <f t="shared" si="1"/>
        <v>May</v>
      </c>
      <c r="F33" s="1" t="str">
        <f t="shared" si="2"/>
        <v>Q2</v>
      </c>
    </row>
    <row r="34" spans="1:6" x14ac:dyDescent="0.35">
      <c r="A34" s="1">
        <v>32</v>
      </c>
      <c r="B34" s="2">
        <v>44322</v>
      </c>
      <c r="C34" s="3">
        <v>5800</v>
      </c>
      <c r="D34" s="1" t="str">
        <f t="shared" si="0"/>
        <v>Thu</v>
      </c>
      <c r="E34" s="1" t="str">
        <f t="shared" si="1"/>
        <v>May</v>
      </c>
      <c r="F34" s="1" t="str">
        <f t="shared" si="2"/>
        <v>Q2</v>
      </c>
    </row>
    <row r="35" spans="1:6" x14ac:dyDescent="0.35">
      <c r="A35" s="1">
        <v>33</v>
      </c>
      <c r="B35" s="2">
        <v>44323</v>
      </c>
      <c r="C35" s="3">
        <v>3800</v>
      </c>
      <c r="D35" s="1" t="str">
        <f t="shared" si="0"/>
        <v>Fri</v>
      </c>
      <c r="E35" s="1" t="str">
        <f t="shared" si="1"/>
        <v>May</v>
      </c>
      <c r="F35" s="1" t="str">
        <f t="shared" si="2"/>
        <v>Q2</v>
      </c>
    </row>
    <row r="36" spans="1:6" x14ac:dyDescent="0.35">
      <c r="A36" s="1">
        <v>34</v>
      </c>
      <c r="B36" s="2">
        <v>44336</v>
      </c>
      <c r="C36" s="3">
        <v>9800</v>
      </c>
      <c r="D36" s="1" t="str">
        <f t="shared" si="0"/>
        <v>Thu</v>
      </c>
      <c r="E36" s="1" t="str">
        <f t="shared" si="1"/>
        <v>May</v>
      </c>
      <c r="F36" s="1" t="str">
        <f t="shared" si="2"/>
        <v>Q2</v>
      </c>
    </row>
    <row r="37" spans="1:6" x14ac:dyDescent="0.35">
      <c r="A37" s="1">
        <v>35</v>
      </c>
      <c r="B37" s="2">
        <v>44341</v>
      </c>
      <c r="C37" s="3">
        <v>2100</v>
      </c>
      <c r="D37" s="1" t="str">
        <f t="shared" si="0"/>
        <v>Tue</v>
      </c>
      <c r="E37" s="1" t="str">
        <f t="shared" si="1"/>
        <v>May</v>
      </c>
      <c r="F37" s="1" t="str">
        <f t="shared" si="2"/>
        <v>Q2</v>
      </c>
    </row>
    <row r="38" spans="1:6" x14ac:dyDescent="0.35">
      <c r="A38" s="1">
        <v>36</v>
      </c>
      <c r="B38" s="2">
        <v>44341</v>
      </c>
      <c r="C38" s="3">
        <v>3600</v>
      </c>
      <c r="D38" s="1" t="str">
        <f t="shared" si="0"/>
        <v>Tue</v>
      </c>
      <c r="E38" s="1" t="str">
        <f t="shared" si="1"/>
        <v>May</v>
      </c>
      <c r="F38" s="1" t="str">
        <f t="shared" si="2"/>
        <v>Q2</v>
      </c>
    </row>
    <row r="39" spans="1:6" x14ac:dyDescent="0.35">
      <c r="A39" s="1">
        <v>37</v>
      </c>
      <c r="B39" s="2">
        <v>44341</v>
      </c>
      <c r="C39" s="3">
        <v>4000</v>
      </c>
      <c r="D39" s="1" t="str">
        <f t="shared" si="0"/>
        <v>Tue</v>
      </c>
      <c r="E39" s="1" t="str">
        <f t="shared" si="1"/>
        <v>May</v>
      </c>
      <c r="F39" s="1" t="str">
        <f t="shared" si="2"/>
        <v>Q2</v>
      </c>
    </row>
    <row r="40" spans="1:6" x14ac:dyDescent="0.35">
      <c r="A40" s="1">
        <v>38</v>
      </c>
      <c r="B40" s="2">
        <v>44341</v>
      </c>
      <c r="C40" s="3">
        <v>9400</v>
      </c>
      <c r="D40" s="1" t="str">
        <f t="shared" si="0"/>
        <v>Tue</v>
      </c>
      <c r="E40" s="1" t="str">
        <f t="shared" si="1"/>
        <v>May</v>
      </c>
      <c r="F40" s="1" t="str">
        <f t="shared" si="2"/>
        <v>Q2</v>
      </c>
    </row>
    <row r="41" spans="1:6" x14ac:dyDescent="0.35">
      <c r="A41" s="1">
        <v>39</v>
      </c>
      <c r="B41" s="2">
        <v>44356</v>
      </c>
      <c r="C41" s="3">
        <v>1900</v>
      </c>
      <c r="D41" s="1" t="str">
        <f t="shared" si="0"/>
        <v>Wed</v>
      </c>
      <c r="E41" s="1" t="str">
        <f t="shared" si="1"/>
        <v>Jun</v>
      </c>
      <c r="F41" s="1" t="str">
        <f t="shared" si="2"/>
        <v>Q2</v>
      </c>
    </row>
    <row r="42" spans="1:6" x14ac:dyDescent="0.35">
      <c r="A42" s="1">
        <v>40</v>
      </c>
      <c r="B42" s="2">
        <v>44356</v>
      </c>
      <c r="C42" s="3">
        <v>4000</v>
      </c>
      <c r="D42" s="1" t="str">
        <f t="shared" si="0"/>
        <v>Wed</v>
      </c>
      <c r="E42" s="1" t="str">
        <f t="shared" si="1"/>
        <v>Jun</v>
      </c>
      <c r="F42" s="1" t="str">
        <f t="shared" si="2"/>
        <v>Q2</v>
      </c>
    </row>
    <row r="43" spans="1:6" x14ac:dyDescent="0.35">
      <c r="A43" s="1">
        <v>41</v>
      </c>
      <c r="B43" s="2">
        <v>44360</v>
      </c>
      <c r="C43" s="3">
        <v>8300</v>
      </c>
      <c r="D43" s="1" t="str">
        <f t="shared" si="0"/>
        <v>Sun</v>
      </c>
      <c r="E43" s="1" t="str">
        <f t="shared" si="1"/>
        <v>Jun</v>
      </c>
      <c r="F43" s="1" t="str">
        <f t="shared" si="2"/>
        <v>Q2</v>
      </c>
    </row>
    <row r="44" spans="1:6" x14ac:dyDescent="0.35">
      <c r="A44" s="1">
        <v>42</v>
      </c>
      <c r="B44" s="2">
        <v>44362</v>
      </c>
      <c r="C44" s="3">
        <v>6000</v>
      </c>
      <c r="D44" s="1" t="str">
        <f t="shared" si="0"/>
        <v>Tue</v>
      </c>
      <c r="E44" s="1" t="str">
        <f t="shared" si="1"/>
        <v>Jun</v>
      </c>
      <c r="F44" s="1" t="str">
        <f t="shared" si="2"/>
        <v>Q2</v>
      </c>
    </row>
    <row r="45" spans="1:6" x14ac:dyDescent="0.35">
      <c r="A45" s="1">
        <v>43</v>
      </c>
      <c r="B45" s="2">
        <v>44369</v>
      </c>
      <c r="C45" s="3">
        <v>2300</v>
      </c>
      <c r="D45" s="1" t="str">
        <f t="shared" si="0"/>
        <v>Tue</v>
      </c>
      <c r="E45" s="1" t="str">
        <f t="shared" si="1"/>
        <v>Jun</v>
      </c>
      <c r="F45" s="1" t="str">
        <f t="shared" si="2"/>
        <v>Q2</v>
      </c>
    </row>
    <row r="46" spans="1:6" x14ac:dyDescent="0.35">
      <c r="A46" s="1">
        <v>44</v>
      </c>
      <c r="B46" s="2">
        <v>44370</v>
      </c>
      <c r="C46" s="3">
        <v>6500</v>
      </c>
      <c r="D46" s="1" t="str">
        <f t="shared" si="0"/>
        <v>Wed</v>
      </c>
      <c r="E46" s="1" t="str">
        <f t="shared" si="1"/>
        <v>Jun</v>
      </c>
      <c r="F46" s="1" t="str">
        <f t="shared" si="2"/>
        <v>Q2</v>
      </c>
    </row>
    <row r="47" spans="1:6" x14ac:dyDescent="0.35">
      <c r="A47" s="1">
        <v>45</v>
      </c>
      <c r="B47" s="2">
        <v>44372</v>
      </c>
      <c r="C47" s="3">
        <v>9300</v>
      </c>
      <c r="D47" s="1" t="str">
        <f t="shared" si="0"/>
        <v>Fri</v>
      </c>
      <c r="E47" s="1" t="str">
        <f t="shared" si="1"/>
        <v>Jun</v>
      </c>
      <c r="F47" s="1" t="str">
        <f t="shared" si="2"/>
        <v>Q2</v>
      </c>
    </row>
    <row r="48" spans="1:6" x14ac:dyDescent="0.35">
      <c r="A48" s="1">
        <v>46</v>
      </c>
      <c r="B48" s="2">
        <v>44382</v>
      </c>
      <c r="C48" s="3">
        <v>8000</v>
      </c>
      <c r="D48" s="1" t="str">
        <f t="shared" si="0"/>
        <v>Mon</v>
      </c>
      <c r="E48" s="1" t="str">
        <f t="shared" si="1"/>
        <v>Jul</v>
      </c>
      <c r="F48" s="1" t="str">
        <f t="shared" si="2"/>
        <v>Q3</v>
      </c>
    </row>
    <row r="49" spans="1:6" x14ac:dyDescent="0.35">
      <c r="A49" s="1">
        <v>47</v>
      </c>
      <c r="B49" s="2">
        <v>44383</v>
      </c>
      <c r="C49" s="3">
        <v>4600</v>
      </c>
      <c r="D49" s="1" t="str">
        <f t="shared" si="0"/>
        <v>Tue</v>
      </c>
      <c r="E49" s="1" t="str">
        <f t="shared" si="1"/>
        <v>Jul</v>
      </c>
      <c r="F49" s="1" t="str">
        <f t="shared" si="2"/>
        <v>Q3</v>
      </c>
    </row>
    <row r="50" spans="1:6" x14ac:dyDescent="0.35">
      <c r="A50" s="1">
        <v>48</v>
      </c>
      <c r="B50" s="2">
        <v>44385</v>
      </c>
      <c r="C50" s="3">
        <v>6200</v>
      </c>
      <c r="D50" s="1" t="str">
        <f t="shared" si="0"/>
        <v>Thu</v>
      </c>
      <c r="E50" s="1" t="str">
        <f t="shared" si="1"/>
        <v>Jul</v>
      </c>
      <c r="F50" s="1" t="str">
        <f t="shared" si="2"/>
        <v>Q3</v>
      </c>
    </row>
    <row r="51" spans="1:6" x14ac:dyDescent="0.35">
      <c r="A51" s="1">
        <v>49</v>
      </c>
      <c r="B51" s="2">
        <v>44392</v>
      </c>
      <c r="C51" s="3">
        <v>9400</v>
      </c>
      <c r="D51" s="1" t="str">
        <f t="shared" si="0"/>
        <v>Thu</v>
      </c>
      <c r="E51" s="1" t="str">
        <f t="shared" si="1"/>
        <v>Jul</v>
      </c>
      <c r="F51" s="1" t="str">
        <f t="shared" si="2"/>
        <v>Q3</v>
      </c>
    </row>
    <row r="52" spans="1:6" x14ac:dyDescent="0.35">
      <c r="A52" s="1">
        <v>50</v>
      </c>
      <c r="B52" s="2">
        <v>44398</v>
      </c>
      <c r="C52" s="3">
        <v>1000</v>
      </c>
      <c r="D52" s="1" t="str">
        <f t="shared" si="0"/>
        <v>Wed</v>
      </c>
      <c r="E52" s="1" t="str">
        <f t="shared" si="1"/>
        <v>Jul</v>
      </c>
      <c r="F52" s="1" t="str">
        <f t="shared" si="2"/>
        <v>Q3</v>
      </c>
    </row>
    <row r="53" spans="1:6" x14ac:dyDescent="0.35">
      <c r="A53" s="1">
        <v>51</v>
      </c>
      <c r="B53" s="2">
        <v>44403</v>
      </c>
      <c r="C53" s="3">
        <v>2600</v>
      </c>
      <c r="D53" s="1" t="str">
        <f t="shared" si="0"/>
        <v>Mon</v>
      </c>
      <c r="E53" s="1" t="str">
        <f t="shared" si="1"/>
        <v>Jul</v>
      </c>
      <c r="F53" s="1" t="str">
        <f t="shared" si="2"/>
        <v>Q3</v>
      </c>
    </row>
    <row r="54" spans="1:6" x14ac:dyDescent="0.35">
      <c r="A54" s="1">
        <v>52</v>
      </c>
      <c r="B54" s="2">
        <v>44404</v>
      </c>
      <c r="C54" s="3">
        <v>6100</v>
      </c>
      <c r="D54" s="1" t="str">
        <f t="shared" si="0"/>
        <v>Tue</v>
      </c>
      <c r="E54" s="1" t="str">
        <f t="shared" si="1"/>
        <v>Jul</v>
      </c>
      <c r="F54" s="1" t="str">
        <f t="shared" si="2"/>
        <v>Q3</v>
      </c>
    </row>
    <row r="55" spans="1:6" x14ac:dyDescent="0.35">
      <c r="A55" s="1">
        <v>53</v>
      </c>
      <c r="B55" s="2">
        <v>44406</v>
      </c>
      <c r="C55" s="3">
        <v>3700</v>
      </c>
      <c r="D55" s="1" t="str">
        <f t="shared" si="0"/>
        <v>Thu</v>
      </c>
      <c r="E55" s="1" t="str">
        <f t="shared" si="1"/>
        <v>Jul</v>
      </c>
      <c r="F55" s="1" t="str">
        <f t="shared" si="2"/>
        <v>Q3</v>
      </c>
    </row>
    <row r="56" spans="1:6" x14ac:dyDescent="0.35">
      <c r="A56" s="1">
        <v>54</v>
      </c>
      <c r="B56" s="2">
        <v>44407</v>
      </c>
      <c r="C56" s="3">
        <v>3200</v>
      </c>
      <c r="D56" s="1" t="str">
        <f t="shared" si="0"/>
        <v>Fri</v>
      </c>
      <c r="E56" s="1" t="str">
        <f t="shared" si="1"/>
        <v>Jul</v>
      </c>
      <c r="F56" s="1" t="str">
        <f t="shared" si="2"/>
        <v>Q3</v>
      </c>
    </row>
    <row r="57" spans="1:6" x14ac:dyDescent="0.35">
      <c r="A57" s="1">
        <v>55</v>
      </c>
      <c r="B57" s="2">
        <v>44414</v>
      </c>
      <c r="C57" s="3">
        <v>3500</v>
      </c>
      <c r="D57" s="1" t="str">
        <f t="shared" si="0"/>
        <v>Fri</v>
      </c>
      <c r="E57" s="1" t="str">
        <f t="shared" si="1"/>
        <v>Aug</v>
      </c>
      <c r="F57" s="1" t="str">
        <f t="shared" si="2"/>
        <v>Q3</v>
      </c>
    </row>
    <row r="58" spans="1:6" x14ac:dyDescent="0.35">
      <c r="A58" s="1">
        <v>56</v>
      </c>
      <c r="B58" s="2">
        <v>44416</v>
      </c>
      <c r="C58" s="3">
        <v>4400</v>
      </c>
      <c r="D58" s="1" t="str">
        <f t="shared" si="0"/>
        <v>Sun</v>
      </c>
      <c r="E58" s="1" t="str">
        <f t="shared" si="1"/>
        <v>Aug</v>
      </c>
      <c r="F58" s="1" t="str">
        <f t="shared" si="2"/>
        <v>Q3</v>
      </c>
    </row>
    <row r="59" spans="1:6" x14ac:dyDescent="0.35">
      <c r="A59" s="1">
        <v>57</v>
      </c>
      <c r="B59" s="2">
        <v>44416</v>
      </c>
      <c r="C59" s="3">
        <v>2200</v>
      </c>
      <c r="D59" s="1" t="str">
        <f t="shared" si="0"/>
        <v>Sun</v>
      </c>
      <c r="E59" s="1" t="str">
        <f t="shared" si="1"/>
        <v>Aug</v>
      </c>
      <c r="F59" s="1" t="str">
        <f t="shared" si="2"/>
        <v>Q3</v>
      </c>
    </row>
    <row r="60" spans="1:6" x14ac:dyDescent="0.35">
      <c r="A60" s="1">
        <v>58</v>
      </c>
      <c r="B60" s="2">
        <v>44416</v>
      </c>
      <c r="C60" s="3">
        <v>5000</v>
      </c>
      <c r="D60" s="1" t="str">
        <f t="shared" si="0"/>
        <v>Sun</v>
      </c>
      <c r="E60" s="1" t="str">
        <f t="shared" si="1"/>
        <v>Aug</v>
      </c>
      <c r="F60" s="1" t="str">
        <f t="shared" si="2"/>
        <v>Q3</v>
      </c>
    </row>
    <row r="61" spans="1:6" x14ac:dyDescent="0.35">
      <c r="A61" s="1">
        <v>59</v>
      </c>
      <c r="B61" s="2">
        <v>44416</v>
      </c>
      <c r="C61" s="3">
        <v>1500</v>
      </c>
      <c r="D61" s="1" t="str">
        <f t="shared" si="0"/>
        <v>Sun</v>
      </c>
      <c r="E61" s="1" t="str">
        <f t="shared" si="1"/>
        <v>Aug</v>
      </c>
      <c r="F61" s="1" t="str">
        <f t="shared" si="2"/>
        <v>Q3</v>
      </c>
    </row>
    <row r="62" spans="1:6" x14ac:dyDescent="0.35">
      <c r="A62" s="1">
        <v>60</v>
      </c>
      <c r="B62" s="2">
        <v>44417</v>
      </c>
      <c r="C62" s="3">
        <v>4400</v>
      </c>
      <c r="D62" s="1" t="str">
        <f t="shared" si="0"/>
        <v>Mon</v>
      </c>
      <c r="E62" s="1" t="str">
        <f t="shared" si="1"/>
        <v>Aug</v>
      </c>
      <c r="F62" s="1" t="str">
        <f t="shared" si="2"/>
        <v>Q3</v>
      </c>
    </row>
    <row r="63" spans="1:6" x14ac:dyDescent="0.35">
      <c r="A63" s="1">
        <v>61</v>
      </c>
      <c r="B63" s="2">
        <v>44423</v>
      </c>
      <c r="C63" s="3">
        <v>8500</v>
      </c>
      <c r="D63" s="1" t="str">
        <f t="shared" si="0"/>
        <v>Sun</v>
      </c>
      <c r="E63" s="1" t="str">
        <f t="shared" si="1"/>
        <v>Aug</v>
      </c>
      <c r="F63" s="1" t="str">
        <f t="shared" si="2"/>
        <v>Q3</v>
      </c>
    </row>
    <row r="64" spans="1:6" x14ac:dyDescent="0.35">
      <c r="A64" s="1">
        <v>62</v>
      </c>
      <c r="B64" s="2">
        <v>44424</v>
      </c>
      <c r="C64" s="3">
        <v>3900</v>
      </c>
      <c r="D64" s="1" t="str">
        <f t="shared" si="0"/>
        <v>Mon</v>
      </c>
      <c r="E64" s="1" t="str">
        <f t="shared" si="1"/>
        <v>Aug</v>
      </c>
      <c r="F64" s="1" t="str">
        <f t="shared" si="2"/>
        <v>Q3</v>
      </c>
    </row>
    <row r="65" spans="1:6" x14ac:dyDescent="0.35">
      <c r="A65" s="1">
        <v>63</v>
      </c>
      <c r="B65" s="2">
        <v>44427</v>
      </c>
      <c r="C65" s="3">
        <v>6700</v>
      </c>
      <c r="D65" s="1" t="str">
        <f t="shared" si="0"/>
        <v>Thu</v>
      </c>
      <c r="E65" s="1" t="str">
        <f t="shared" si="1"/>
        <v>Aug</v>
      </c>
      <c r="F65" s="1" t="str">
        <f t="shared" si="2"/>
        <v>Q3</v>
      </c>
    </row>
    <row r="66" spans="1:6" x14ac:dyDescent="0.35">
      <c r="A66" s="1">
        <v>64</v>
      </c>
      <c r="B66" s="2">
        <v>44428</v>
      </c>
      <c r="C66" s="3">
        <v>6000</v>
      </c>
      <c r="D66" s="1" t="str">
        <f t="shared" si="0"/>
        <v>Fri</v>
      </c>
      <c r="E66" s="1" t="str">
        <f t="shared" si="1"/>
        <v>Aug</v>
      </c>
      <c r="F66" s="1" t="str">
        <f t="shared" si="2"/>
        <v>Q3</v>
      </c>
    </row>
    <row r="67" spans="1:6" x14ac:dyDescent="0.35">
      <c r="A67" s="1">
        <v>65</v>
      </c>
      <c r="B67" s="2">
        <v>44436</v>
      </c>
      <c r="C67" s="3">
        <v>4200</v>
      </c>
      <c r="D67" s="1" t="str">
        <f t="shared" ref="D67:D102" si="6">CHOOSE(WEEKDAY(B67),"Sun","Mon","Tue","Wed","Thu","Fri","Sat")</f>
        <v>Sat</v>
      </c>
      <c r="E67" s="1" t="str">
        <f t="shared" ref="E67:E102" si="7">CHOOSE(MONTH(B67),"Jan","Feb","Mar","Apr","May","Jun","Jul","Aug","Sep","Oct","Nov","Dec")</f>
        <v>Aug</v>
      </c>
      <c r="F67" s="1" t="str">
        <f t="shared" ref="F67:F102" si="8">IF(MONTH(B67)&lt;4,"Q1",IF(MONTH(B67)&lt;7,"Q2",IF(MONTH(B67)&lt;10,"Q3",IF(MONTH(B67)&lt;13,"Q4","Err"))))</f>
        <v>Q3</v>
      </c>
    </row>
    <row r="68" spans="1:6" x14ac:dyDescent="0.35">
      <c r="A68" s="1">
        <v>66</v>
      </c>
      <c r="B68" s="2">
        <v>44437</v>
      </c>
      <c r="C68" s="3">
        <v>6800</v>
      </c>
      <c r="D68" s="1" t="str">
        <f t="shared" si="6"/>
        <v>Sun</v>
      </c>
      <c r="E68" s="1" t="str">
        <f t="shared" si="7"/>
        <v>Aug</v>
      </c>
      <c r="F68" s="1" t="str">
        <f t="shared" si="8"/>
        <v>Q3</v>
      </c>
    </row>
    <row r="69" spans="1:6" x14ac:dyDescent="0.35">
      <c r="A69" s="1">
        <v>67</v>
      </c>
      <c r="B69" s="2">
        <v>44438</v>
      </c>
      <c r="C69" s="3">
        <v>3600</v>
      </c>
      <c r="D69" s="1" t="str">
        <f t="shared" si="6"/>
        <v>Mon</v>
      </c>
      <c r="E69" s="1" t="str">
        <f t="shared" si="7"/>
        <v>Aug</v>
      </c>
      <c r="F69" s="1" t="str">
        <f t="shared" si="8"/>
        <v>Q3</v>
      </c>
    </row>
    <row r="70" spans="1:6" x14ac:dyDescent="0.35">
      <c r="A70" s="1">
        <v>68</v>
      </c>
      <c r="B70" s="2">
        <v>44441</v>
      </c>
      <c r="C70" s="3">
        <v>5300</v>
      </c>
      <c r="D70" s="1" t="str">
        <f t="shared" si="6"/>
        <v>Thu</v>
      </c>
      <c r="E70" s="1" t="str">
        <f t="shared" si="7"/>
        <v>Sep</v>
      </c>
      <c r="F70" s="1" t="str">
        <f t="shared" si="8"/>
        <v>Q3</v>
      </c>
    </row>
    <row r="71" spans="1:6" x14ac:dyDescent="0.35">
      <c r="A71" s="1">
        <v>69</v>
      </c>
      <c r="B71" s="2">
        <v>44444</v>
      </c>
      <c r="C71" s="3">
        <v>1900</v>
      </c>
      <c r="D71" s="1" t="str">
        <f t="shared" si="6"/>
        <v>Sun</v>
      </c>
      <c r="E71" s="1" t="str">
        <f t="shared" si="7"/>
        <v>Sep</v>
      </c>
      <c r="F71" s="1" t="str">
        <f t="shared" si="8"/>
        <v>Q3</v>
      </c>
    </row>
    <row r="72" spans="1:6" x14ac:dyDescent="0.35">
      <c r="A72" s="1">
        <v>70</v>
      </c>
      <c r="B72" s="2">
        <v>44445</v>
      </c>
      <c r="C72" s="3">
        <v>2500</v>
      </c>
      <c r="D72" s="1" t="str">
        <f t="shared" si="6"/>
        <v>Mon</v>
      </c>
      <c r="E72" s="1" t="str">
        <f t="shared" si="7"/>
        <v>Sep</v>
      </c>
      <c r="F72" s="1" t="str">
        <f t="shared" si="8"/>
        <v>Q3</v>
      </c>
    </row>
    <row r="73" spans="1:6" x14ac:dyDescent="0.35">
      <c r="A73" s="1">
        <v>71</v>
      </c>
      <c r="B73" s="2">
        <v>44449</v>
      </c>
      <c r="C73" s="3">
        <v>8100</v>
      </c>
      <c r="D73" s="1" t="str">
        <f t="shared" si="6"/>
        <v>Fri</v>
      </c>
      <c r="E73" s="1" t="str">
        <f t="shared" si="7"/>
        <v>Sep</v>
      </c>
      <c r="F73" s="1" t="str">
        <f t="shared" si="8"/>
        <v>Q3</v>
      </c>
    </row>
    <row r="74" spans="1:6" x14ac:dyDescent="0.35">
      <c r="A74" s="1">
        <v>72</v>
      </c>
      <c r="B74" s="2">
        <v>44457</v>
      </c>
      <c r="C74" s="3">
        <v>9600</v>
      </c>
      <c r="D74" s="1" t="str">
        <f t="shared" si="6"/>
        <v>Sat</v>
      </c>
      <c r="E74" s="1" t="str">
        <f t="shared" si="7"/>
        <v>Sep</v>
      </c>
      <c r="F74" s="1" t="str">
        <f t="shared" si="8"/>
        <v>Q3</v>
      </c>
    </row>
    <row r="75" spans="1:6" x14ac:dyDescent="0.35">
      <c r="A75" s="1">
        <v>73</v>
      </c>
      <c r="B75" s="2">
        <v>44457</v>
      </c>
      <c r="C75" s="3">
        <v>2900</v>
      </c>
      <c r="D75" s="1" t="str">
        <f t="shared" si="6"/>
        <v>Sat</v>
      </c>
      <c r="E75" s="1" t="str">
        <f t="shared" si="7"/>
        <v>Sep</v>
      </c>
      <c r="F75" s="1" t="str">
        <f t="shared" si="8"/>
        <v>Q3</v>
      </c>
    </row>
    <row r="76" spans="1:6" x14ac:dyDescent="0.35">
      <c r="A76" s="1">
        <v>74</v>
      </c>
      <c r="B76" s="2">
        <v>44467</v>
      </c>
      <c r="C76" s="3">
        <v>6300</v>
      </c>
      <c r="D76" s="1" t="str">
        <f t="shared" si="6"/>
        <v>Tue</v>
      </c>
      <c r="E76" s="1" t="str">
        <f t="shared" si="7"/>
        <v>Sep</v>
      </c>
      <c r="F76" s="1" t="str">
        <f t="shared" si="8"/>
        <v>Q3</v>
      </c>
    </row>
    <row r="77" spans="1:6" x14ac:dyDescent="0.35">
      <c r="A77" s="1">
        <v>75</v>
      </c>
      <c r="B77" s="2">
        <v>44470</v>
      </c>
      <c r="C77" s="3">
        <v>3800</v>
      </c>
      <c r="D77" s="1" t="str">
        <f t="shared" si="6"/>
        <v>Fri</v>
      </c>
      <c r="E77" s="1" t="str">
        <f t="shared" si="7"/>
        <v>Oct</v>
      </c>
      <c r="F77" s="1" t="str">
        <f t="shared" si="8"/>
        <v>Q4</v>
      </c>
    </row>
    <row r="78" spans="1:6" x14ac:dyDescent="0.35">
      <c r="A78" s="1">
        <v>76</v>
      </c>
      <c r="B78" s="2">
        <v>44472</v>
      </c>
      <c r="C78" s="3">
        <v>6200</v>
      </c>
      <c r="D78" s="1" t="str">
        <f t="shared" si="6"/>
        <v>Sun</v>
      </c>
      <c r="E78" s="1" t="str">
        <f t="shared" si="7"/>
        <v>Oct</v>
      </c>
      <c r="F78" s="1" t="str">
        <f t="shared" si="8"/>
        <v>Q4</v>
      </c>
    </row>
    <row r="79" spans="1:6" x14ac:dyDescent="0.35">
      <c r="A79" s="1">
        <v>77</v>
      </c>
      <c r="B79" s="2">
        <v>44476</v>
      </c>
      <c r="C79" s="3">
        <v>9800</v>
      </c>
      <c r="D79" s="1" t="str">
        <f t="shared" si="6"/>
        <v>Thu</v>
      </c>
      <c r="E79" s="1" t="str">
        <f t="shared" si="7"/>
        <v>Oct</v>
      </c>
      <c r="F79" s="1" t="str">
        <f t="shared" si="8"/>
        <v>Q4</v>
      </c>
    </row>
    <row r="80" spans="1:6" x14ac:dyDescent="0.35">
      <c r="A80" s="1">
        <v>78</v>
      </c>
      <c r="B80" s="2">
        <v>44476</v>
      </c>
      <c r="C80" s="3">
        <v>4900</v>
      </c>
      <c r="D80" s="1" t="str">
        <f t="shared" si="6"/>
        <v>Thu</v>
      </c>
      <c r="E80" s="1" t="str">
        <f t="shared" si="7"/>
        <v>Oct</v>
      </c>
      <c r="F80" s="1" t="str">
        <f t="shared" si="8"/>
        <v>Q4</v>
      </c>
    </row>
    <row r="81" spans="1:6" x14ac:dyDescent="0.35">
      <c r="A81" s="1">
        <v>79</v>
      </c>
      <c r="B81" s="2">
        <v>44477</v>
      </c>
      <c r="C81" s="3">
        <v>5500</v>
      </c>
      <c r="D81" s="1" t="str">
        <f t="shared" si="6"/>
        <v>Fri</v>
      </c>
      <c r="E81" s="1" t="str">
        <f t="shared" si="7"/>
        <v>Oct</v>
      </c>
      <c r="F81" s="1" t="str">
        <f t="shared" si="8"/>
        <v>Q4</v>
      </c>
    </row>
    <row r="82" spans="1:6" x14ac:dyDescent="0.35">
      <c r="A82" s="1">
        <v>80</v>
      </c>
      <c r="B82" s="2">
        <v>44479</v>
      </c>
      <c r="C82" s="3">
        <v>3100</v>
      </c>
      <c r="D82" s="1" t="str">
        <f t="shared" si="6"/>
        <v>Sun</v>
      </c>
      <c r="E82" s="1" t="str">
        <f t="shared" si="7"/>
        <v>Oct</v>
      </c>
      <c r="F82" s="1" t="str">
        <f t="shared" si="8"/>
        <v>Q4</v>
      </c>
    </row>
    <row r="83" spans="1:6" x14ac:dyDescent="0.35">
      <c r="A83" s="1">
        <v>81</v>
      </c>
      <c r="B83" s="2">
        <v>44480</v>
      </c>
      <c r="C83" s="3">
        <v>4900</v>
      </c>
      <c r="D83" s="1" t="str">
        <f t="shared" si="6"/>
        <v>Mon</v>
      </c>
      <c r="E83" s="1" t="str">
        <f t="shared" si="7"/>
        <v>Oct</v>
      </c>
      <c r="F83" s="1" t="str">
        <f t="shared" si="8"/>
        <v>Q4</v>
      </c>
    </row>
    <row r="84" spans="1:6" x14ac:dyDescent="0.35">
      <c r="A84" s="1">
        <v>82</v>
      </c>
      <c r="B84" s="2">
        <v>44480</v>
      </c>
      <c r="C84" s="3">
        <v>9700</v>
      </c>
      <c r="D84" s="1" t="str">
        <f t="shared" si="6"/>
        <v>Mon</v>
      </c>
      <c r="E84" s="1" t="str">
        <f t="shared" si="7"/>
        <v>Oct</v>
      </c>
      <c r="F84" s="1" t="str">
        <f t="shared" si="8"/>
        <v>Q4</v>
      </c>
    </row>
    <row r="85" spans="1:6" x14ac:dyDescent="0.35">
      <c r="A85" s="1">
        <v>83</v>
      </c>
      <c r="B85" s="2">
        <v>44484</v>
      </c>
      <c r="C85" s="3">
        <v>6800</v>
      </c>
      <c r="D85" s="1" t="str">
        <f t="shared" si="6"/>
        <v>Fri</v>
      </c>
      <c r="E85" s="1" t="str">
        <f t="shared" si="7"/>
        <v>Oct</v>
      </c>
      <c r="F85" s="1" t="str">
        <f t="shared" si="8"/>
        <v>Q4</v>
      </c>
    </row>
    <row r="86" spans="1:6" x14ac:dyDescent="0.35">
      <c r="A86" s="1">
        <v>84</v>
      </c>
      <c r="B86" s="2">
        <v>44488</v>
      </c>
      <c r="C86" s="3">
        <v>4400</v>
      </c>
      <c r="D86" s="1" t="str">
        <f t="shared" si="6"/>
        <v>Tue</v>
      </c>
      <c r="E86" s="1" t="str">
        <f t="shared" si="7"/>
        <v>Oct</v>
      </c>
      <c r="F86" s="1" t="str">
        <f t="shared" si="8"/>
        <v>Q4</v>
      </c>
    </row>
    <row r="87" spans="1:6" x14ac:dyDescent="0.35">
      <c r="A87" s="1">
        <v>85</v>
      </c>
      <c r="B87" s="2">
        <v>44488</v>
      </c>
      <c r="C87" s="3">
        <v>9900</v>
      </c>
      <c r="D87" s="1" t="str">
        <f t="shared" si="6"/>
        <v>Tue</v>
      </c>
      <c r="E87" s="1" t="str">
        <f t="shared" si="7"/>
        <v>Oct</v>
      </c>
      <c r="F87" s="1" t="str">
        <f t="shared" si="8"/>
        <v>Q4</v>
      </c>
    </row>
    <row r="88" spans="1:6" x14ac:dyDescent="0.35">
      <c r="A88" s="1">
        <v>86</v>
      </c>
      <c r="B88" s="2">
        <v>44489</v>
      </c>
      <c r="C88" s="3">
        <v>7900</v>
      </c>
      <c r="D88" s="1" t="str">
        <f t="shared" si="6"/>
        <v>Wed</v>
      </c>
      <c r="E88" s="1" t="str">
        <f t="shared" si="7"/>
        <v>Oct</v>
      </c>
      <c r="F88" s="1" t="str">
        <f t="shared" si="8"/>
        <v>Q4</v>
      </c>
    </row>
    <row r="89" spans="1:6" x14ac:dyDescent="0.35">
      <c r="A89" s="1">
        <v>87</v>
      </c>
      <c r="B89" s="2">
        <v>44496</v>
      </c>
      <c r="C89" s="3">
        <v>2200</v>
      </c>
      <c r="D89" s="1" t="str">
        <f t="shared" si="6"/>
        <v>Wed</v>
      </c>
      <c r="E89" s="1" t="str">
        <f t="shared" si="7"/>
        <v>Oct</v>
      </c>
      <c r="F89" s="1" t="str">
        <f t="shared" si="8"/>
        <v>Q4</v>
      </c>
    </row>
    <row r="90" spans="1:6" x14ac:dyDescent="0.35">
      <c r="A90" s="1">
        <v>88</v>
      </c>
      <c r="B90" s="2">
        <v>44498</v>
      </c>
      <c r="C90" s="3">
        <v>5100</v>
      </c>
      <c r="D90" s="1" t="str">
        <f t="shared" si="6"/>
        <v>Fri</v>
      </c>
      <c r="E90" s="1" t="str">
        <f t="shared" si="7"/>
        <v>Oct</v>
      </c>
      <c r="F90" s="1" t="str">
        <f t="shared" si="8"/>
        <v>Q4</v>
      </c>
    </row>
    <row r="91" spans="1:6" x14ac:dyDescent="0.35">
      <c r="A91" s="1">
        <v>89</v>
      </c>
      <c r="B91" s="2">
        <v>44511</v>
      </c>
      <c r="C91" s="3">
        <v>2000</v>
      </c>
      <c r="D91" s="1" t="str">
        <f t="shared" si="6"/>
        <v>Thu</v>
      </c>
      <c r="E91" s="1" t="str">
        <f t="shared" si="7"/>
        <v>Nov</v>
      </c>
      <c r="F91" s="1" t="str">
        <f t="shared" si="8"/>
        <v>Q4</v>
      </c>
    </row>
    <row r="92" spans="1:6" x14ac:dyDescent="0.35">
      <c r="A92" s="1">
        <v>90</v>
      </c>
      <c r="B92" s="2">
        <v>44514</v>
      </c>
      <c r="C92" s="3">
        <v>6300</v>
      </c>
      <c r="D92" s="1" t="str">
        <f t="shared" si="6"/>
        <v>Sun</v>
      </c>
      <c r="E92" s="1" t="str">
        <f t="shared" si="7"/>
        <v>Nov</v>
      </c>
      <c r="F92" s="1" t="str">
        <f t="shared" si="8"/>
        <v>Q4</v>
      </c>
    </row>
    <row r="93" spans="1:6" x14ac:dyDescent="0.35">
      <c r="A93" s="1">
        <v>91</v>
      </c>
      <c r="B93" s="2">
        <v>44518</v>
      </c>
      <c r="C93" s="3">
        <v>1100</v>
      </c>
      <c r="D93" s="1" t="str">
        <f t="shared" si="6"/>
        <v>Thu</v>
      </c>
      <c r="E93" s="1" t="str">
        <f t="shared" si="7"/>
        <v>Nov</v>
      </c>
      <c r="F93" s="1" t="str">
        <f t="shared" si="8"/>
        <v>Q4</v>
      </c>
    </row>
    <row r="94" spans="1:6" x14ac:dyDescent="0.35">
      <c r="A94" s="1">
        <v>92</v>
      </c>
      <c r="B94" s="2">
        <v>44519</v>
      </c>
      <c r="C94" s="3">
        <v>1600</v>
      </c>
      <c r="D94" s="1" t="str">
        <f t="shared" si="6"/>
        <v>Fri</v>
      </c>
      <c r="E94" s="1" t="str">
        <f t="shared" si="7"/>
        <v>Nov</v>
      </c>
      <c r="F94" s="1" t="str">
        <f t="shared" si="8"/>
        <v>Q4</v>
      </c>
    </row>
    <row r="95" spans="1:6" x14ac:dyDescent="0.35">
      <c r="A95" s="1">
        <v>93</v>
      </c>
      <c r="B95" s="2">
        <v>44532</v>
      </c>
      <c r="C95" s="3">
        <v>2300</v>
      </c>
      <c r="D95" s="1" t="str">
        <f t="shared" si="6"/>
        <v>Thu</v>
      </c>
      <c r="E95" s="1" t="str">
        <f t="shared" si="7"/>
        <v>Dec</v>
      </c>
      <c r="F95" s="1" t="str">
        <f t="shared" si="8"/>
        <v>Q4</v>
      </c>
    </row>
    <row r="96" spans="1:6" x14ac:dyDescent="0.35">
      <c r="A96" s="1">
        <v>94</v>
      </c>
      <c r="B96" s="2">
        <v>44537</v>
      </c>
      <c r="C96" s="3">
        <v>7600</v>
      </c>
      <c r="D96" s="1" t="str">
        <f t="shared" si="6"/>
        <v>Tue</v>
      </c>
      <c r="E96" s="1" t="str">
        <f t="shared" si="7"/>
        <v>Dec</v>
      </c>
      <c r="F96" s="1" t="str">
        <f t="shared" si="8"/>
        <v>Q4</v>
      </c>
    </row>
    <row r="97" spans="1:6" x14ac:dyDescent="0.35">
      <c r="A97" s="1">
        <v>95</v>
      </c>
      <c r="B97" s="2">
        <v>44539</v>
      </c>
      <c r="C97" s="3">
        <v>2400</v>
      </c>
      <c r="D97" s="1" t="str">
        <f t="shared" si="6"/>
        <v>Thu</v>
      </c>
      <c r="E97" s="1" t="str">
        <f t="shared" si="7"/>
        <v>Dec</v>
      </c>
      <c r="F97" s="1" t="str">
        <f t="shared" si="8"/>
        <v>Q4</v>
      </c>
    </row>
    <row r="98" spans="1:6" x14ac:dyDescent="0.35">
      <c r="A98" s="1">
        <v>96</v>
      </c>
      <c r="B98" s="2">
        <v>44548</v>
      </c>
      <c r="C98" s="3">
        <v>4000</v>
      </c>
      <c r="D98" s="1" t="str">
        <f t="shared" si="6"/>
        <v>Sat</v>
      </c>
      <c r="E98" s="1" t="str">
        <f t="shared" si="7"/>
        <v>Dec</v>
      </c>
      <c r="F98" s="1" t="str">
        <f t="shared" si="8"/>
        <v>Q4</v>
      </c>
    </row>
    <row r="99" spans="1:6" x14ac:dyDescent="0.35">
      <c r="A99" s="1">
        <v>97</v>
      </c>
      <c r="B99" s="2">
        <v>44555</v>
      </c>
      <c r="C99" s="3">
        <v>2200</v>
      </c>
      <c r="D99" s="1" t="str">
        <f t="shared" si="6"/>
        <v>Sat</v>
      </c>
      <c r="E99" s="1" t="str">
        <f t="shared" si="7"/>
        <v>Dec</v>
      </c>
      <c r="F99" s="1" t="str">
        <f t="shared" si="8"/>
        <v>Q4</v>
      </c>
    </row>
    <row r="100" spans="1:6" x14ac:dyDescent="0.35">
      <c r="A100" s="1">
        <v>98</v>
      </c>
      <c r="B100" s="2">
        <v>44556</v>
      </c>
      <c r="C100" s="3">
        <v>7600</v>
      </c>
      <c r="D100" s="1" t="str">
        <f t="shared" si="6"/>
        <v>Sun</v>
      </c>
      <c r="E100" s="1" t="str">
        <f t="shared" si="7"/>
        <v>Dec</v>
      </c>
      <c r="F100" s="1" t="str">
        <f t="shared" si="8"/>
        <v>Q4</v>
      </c>
    </row>
    <row r="101" spans="1:6" x14ac:dyDescent="0.35">
      <c r="A101" s="1">
        <v>99</v>
      </c>
      <c r="B101" s="2">
        <v>44556</v>
      </c>
      <c r="C101" s="3">
        <v>5200</v>
      </c>
      <c r="D101" s="1" t="str">
        <f t="shared" si="6"/>
        <v>Sun</v>
      </c>
      <c r="E101" s="1" t="str">
        <f t="shared" si="7"/>
        <v>Dec</v>
      </c>
      <c r="F101" s="1" t="str">
        <f t="shared" si="8"/>
        <v>Q4</v>
      </c>
    </row>
    <row r="102" spans="1:6" x14ac:dyDescent="0.35">
      <c r="A102" s="1">
        <v>100</v>
      </c>
      <c r="B102" s="2">
        <v>44559</v>
      </c>
      <c r="C102" s="3">
        <v>7500</v>
      </c>
      <c r="D102" s="1" t="str">
        <f t="shared" si="6"/>
        <v>Wed</v>
      </c>
      <c r="E102" s="1" t="str">
        <f t="shared" si="7"/>
        <v>Dec</v>
      </c>
      <c r="F102" s="1" t="str">
        <f t="shared" si="8"/>
        <v>Q4</v>
      </c>
    </row>
  </sheetData>
  <mergeCells count="1">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2F242-92E5-4243-B7C8-B8B7CCFEAB7D}">
  <dimension ref="A3:B8"/>
  <sheetViews>
    <sheetView workbookViewId="0">
      <selection activeCell="L12" sqref="L12"/>
    </sheetView>
  </sheetViews>
  <sheetFormatPr defaultRowHeight="14.5" x14ac:dyDescent="0.35"/>
  <cols>
    <col min="1" max="1" width="12.36328125" bestFit="1" customWidth="1"/>
    <col min="2" max="2" width="11.26953125" bestFit="1" customWidth="1"/>
  </cols>
  <sheetData>
    <row r="3" spans="1:2" x14ac:dyDescent="0.35">
      <c r="A3" s="14" t="s">
        <v>37</v>
      </c>
      <c r="B3" t="s">
        <v>36</v>
      </c>
    </row>
    <row r="4" spans="1:2" x14ac:dyDescent="0.35">
      <c r="A4" s="15" t="s">
        <v>21</v>
      </c>
      <c r="B4" s="13">
        <v>71400</v>
      </c>
    </row>
    <row r="5" spans="1:2" x14ac:dyDescent="0.35">
      <c r="A5" s="15" t="s">
        <v>22</v>
      </c>
      <c r="B5" s="13">
        <v>149300</v>
      </c>
    </row>
    <row r="6" spans="1:2" x14ac:dyDescent="0.35">
      <c r="A6" s="15" t="s">
        <v>23</v>
      </c>
      <c r="B6" s="13">
        <v>142100</v>
      </c>
    </row>
    <row r="7" spans="1:2" x14ac:dyDescent="0.35">
      <c r="A7" s="15" t="s">
        <v>24</v>
      </c>
      <c r="B7" s="13">
        <v>134000</v>
      </c>
    </row>
    <row r="8" spans="1:2" x14ac:dyDescent="0.35">
      <c r="A8" s="15" t="s">
        <v>38</v>
      </c>
      <c r="B8" s="13">
        <v>496800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F5857-E36C-4CC2-A6C9-67104A7EB72E}">
  <dimension ref="A3:B16"/>
  <sheetViews>
    <sheetView topLeftCell="B1" workbookViewId="0">
      <selection activeCell="I19" sqref="I19"/>
    </sheetView>
  </sheetViews>
  <sheetFormatPr defaultRowHeight="14.5" x14ac:dyDescent="0.35"/>
  <cols>
    <col min="1" max="1" width="12.36328125" bestFit="1" customWidth="1"/>
    <col min="2" max="2" width="11.26953125" bestFit="1" customWidth="1"/>
  </cols>
  <sheetData>
    <row r="3" spans="1:2" x14ac:dyDescent="0.35">
      <c r="A3" s="14" t="s">
        <v>37</v>
      </c>
      <c r="B3" t="s">
        <v>36</v>
      </c>
    </row>
    <row r="4" spans="1:2" x14ac:dyDescent="0.35">
      <c r="A4" s="15" t="s">
        <v>8</v>
      </c>
      <c r="B4" s="13">
        <v>34000</v>
      </c>
    </row>
    <row r="5" spans="1:2" x14ac:dyDescent="0.35">
      <c r="A5" s="15" t="s">
        <v>9</v>
      </c>
      <c r="B5" s="13">
        <v>30300</v>
      </c>
    </row>
    <row r="6" spans="1:2" x14ac:dyDescent="0.35">
      <c r="A6" s="15" t="s">
        <v>10</v>
      </c>
      <c r="B6" s="13">
        <v>7100</v>
      </c>
    </row>
    <row r="7" spans="1:2" x14ac:dyDescent="0.35">
      <c r="A7" s="15" t="s">
        <v>11</v>
      </c>
      <c r="B7" s="13">
        <v>55000</v>
      </c>
    </row>
    <row r="8" spans="1:2" x14ac:dyDescent="0.35">
      <c r="A8" s="15" t="s">
        <v>12</v>
      </c>
      <c r="B8" s="13">
        <v>56000</v>
      </c>
    </row>
    <row r="9" spans="1:2" x14ac:dyDescent="0.35">
      <c r="A9" s="15" t="s">
        <v>13</v>
      </c>
      <c r="B9" s="13">
        <v>38300</v>
      </c>
    </row>
    <row r="10" spans="1:2" x14ac:dyDescent="0.35">
      <c r="A10" s="15" t="s">
        <v>14</v>
      </c>
      <c r="B10" s="13">
        <v>44800</v>
      </c>
    </row>
    <row r="11" spans="1:2" x14ac:dyDescent="0.35">
      <c r="A11" s="15" t="s">
        <v>15</v>
      </c>
      <c r="B11" s="13">
        <v>60700</v>
      </c>
    </row>
    <row r="12" spans="1:2" x14ac:dyDescent="0.35">
      <c r="A12" s="15" t="s">
        <v>16</v>
      </c>
      <c r="B12" s="13">
        <v>36600</v>
      </c>
    </row>
    <row r="13" spans="1:2" x14ac:dyDescent="0.35">
      <c r="A13" s="15" t="s">
        <v>17</v>
      </c>
      <c r="B13" s="13">
        <v>84200</v>
      </c>
    </row>
    <row r="14" spans="1:2" x14ac:dyDescent="0.35">
      <c r="A14" s="15" t="s">
        <v>18</v>
      </c>
      <c r="B14" s="13">
        <v>11000</v>
      </c>
    </row>
    <row r="15" spans="1:2" x14ac:dyDescent="0.35">
      <c r="A15" s="15" t="s">
        <v>19</v>
      </c>
      <c r="B15" s="13">
        <v>38800</v>
      </c>
    </row>
    <row r="16" spans="1:2" x14ac:dyDescent="0.35">
      <c r="A16" s="15" t="s">
        <v>38</v>
      </c>
      <c r="B16" s="13">
        <v>496800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8BBF-CDBF-4F94-BC2E-EB8615430C24}">
  <dimension ref="A1:BY19"/>
  <sheetViews>
    <sheetView showGridLines="0" tabSelected="1" zoomScale="50" zoomScaleNormal="50" workbookViewId="0">
      <selection activeCell="AX21" sqref="AX21"/>
    </sheetView>
  </sheetViews>
  <sheetFormatPr defaultRowHeight="14.5" x14ac:dyDescent="0.35"/>
  <cols>
    <col min="1" max="16384" width="8.7265625" style="16"/>
  </cols>
  <sheetData>
    <row r="1" spans="1:77" s="17" customFormat="1" ht="14.5" customHeight="1" x14ac:dyDescent="0.35">
      <c r="A1" s="18" t="s">
        <v>39</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20"/>
      <c r="AG1" s="20"/>
      <c r="AH1" s="20"/>
      <c r="AI1" s="20"/>
      <c r="AJ1" s="20"/>
      <c r="AK1" s="20"/>
      <c r="AL1" s="20"/>
      <c r="AM1" s="20"/>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row>
    <row r="2" spans="1:77" s="17" customFormat="1" ht="14.5" customHeight="1" x14ac:dyDescent="0.3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20"/>
      <c r="AG2" s="20"/>
      <c r="AH2" s="20"/>
      <c r="AI2" s="20"/>
      <c r="AJ2" s="20"/>
      <c r="AK2" s="20"/>
      <c r="AL2" s="20"/>
      <c r="AM2" s="20"/>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row>
    <row r="3" spans="1:77" s="17" customFormat="1" ht="14.5" customHeight="1" x14ac:dyDescent="0.3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20"/>
      <c r="AG3" s="20"/>
      <c r="AH3" s="20"/>
      <c r="AI3" s="20"/>
      <c r="AJ3" s="20"/>
      <c r="AK3" s="20"/>
      <c r="AL3" s="20"/>
      <c r="AM3" s="20"/>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row>
    <row r="4" spans="1:77" s="17" customFormat="1" ht="14.5" customHeight="1" x14ac:dyDescent="0.3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20"/>
      <c r="AG4" s="20"/>
      <c r="AH4" s="20"/>
      <c r="AI4" s="20"/>
      <c r="AJ4" s="20"/>
      <c r="AK4" s="20"/>
      <c r="AL4" s="20"/>
      <c r="AM4" s="20"/>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row>
    <row r="5" spans="1:77" s="17" customFormat="1" ht="14.5"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20"/>
      <c r="AG5" s="20"/>
      <c r="AH5" s="20"/>
      <c r="AI5" s="20"/>
      <c r="AJ5" s="20"/>
      <c r="AK5" s="20"/>
      <c r="AL5" s="20"/>
      <c r="AM5" s="20"/>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row>
    <row r="19" spans="51:51" x14ac:dyDescent="0.35">
      <c r="AY19" s="21"/>
    </row>
  </sheetData>
  <mergeCells count="1">
    <mergeCell ref="A1:AE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7E942-350F-4B18-8479-20CC242BC250}">
  <dimension ref="A3:B11"/>
  <sheetViews>
    <sheetView topLeftCell="B1" workbookViewId="0">
      <selection activeCell="K12" sqref="K12"/>
    </sheetView>
  </sheetViews>
  <sheetFormatPr defaultRowHeight="14.5" x14ac:dyDescent="0.35"/>
  <cols>
    <col min="1" max="1" width="12.36328125" bestFit="1" customWidth="1"/>
    <col min="2" max="2" width="11.26953125" bestFit="1" customWidth="1"/>
  </cols>
  <sheetData>
    <row r="3" spans="1:2" x14ac:dyDescent="0.35">
      <c r="A3" s="14" t="s">
        <v>37</v>
      </c>
      <c r="B3" t="s">
        <v>36</v>
      </c>
    </row>
    <row r="4" spans="1:2" x14ac:dyDescent="0.35">
      <c r="A4" s="15" t="s">
        <v>32</v>
      </c>
      <c r="B4" s="13">
        <v>81400</v>
      </c>
    </row>
    <row r="5" spans="1:2" x14ac:dyDescent="0.35">
      <c r="A5" s="15" t="s">
        <v>26</v>
      </c>
      <c r="B5" s="13">
        <v>46700</v>
      </c>
    </row>
    <row r="6" spans="1:2" x14ac:dyDescent="0.35">
      <c r="A6" s="15" t="s">
        <v>27</v>
      </c>
      <c r="B6" s="13">
        <v>98100</v>
      </c>
    </row>
    <row r="7" spans="1:2" x14ac:dyDescent="0.35">
      <c r="A7" s="15" t="s">
        <v>28</v>
      </c>
      <c r="B7" s="13">
        <v>57400</v>
      </c>
    </row>
    <row r="8" spans="1:2" x14ac:dyDescent="0.35">
      <c r="A8" s="15" t="s">
        <v>29</v>
      </c>
      <c r="B8" s="13">
        <v>98500</v>
      </c>
    </row>
    <row r="9" spans="1:2" x14ac:dyDescent="0.35">
      <c r="A9" s="15" t="s">
        <v>30</v>
      </c>
      <c r="B9" s="13">
        <v>71900</v>
      </c>
    </row>
    <row r="10" spans="1:2" x14ac:dyDescent="0.35">
      <c r="A10" s="15" t="s">
        <v>31</v>
      </c>
      <c r="B10" s="13">
        <v>42800</v>
      </c>
    </row>
    <row r="11" spans="1:2" x14ac:dyDescent="0.35">
      <c r="A11" s="15" t="s">
        <v>38</v>
      </c>
      <c r="B11" s="13">
        <v>496800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QUARTELY</vt:lpstr>
      <vt:lpstr>MONTHLY</vt:lpstr>
      <vt:lpstr>Sheet2</vt:lpstr>
      <vt:lpstr>WEEKLY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mDarasa</dc:creator>
  <cp:lastModifiedBy>nderitu</cp:lastModifiedBy>
  <dcterms:created xsi:type="dcterms:W3CDTF">2022-10-11T11:12:18Z</dcterms:created>
  <dcterms:modified xsi:type="dcterms:W3CDTF">2024-03-19T14:59:04Z</dcterms:modified>
</cp:coreProperties>
</file>