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<sst xmlns="http://schemas.openxmlformats.org/spreadsheetml/2006/main" count="12" uniqueCount="12">
  <si>
    <t>Prix balise</t>
  </si>
  <si>
    <t>Surface min</t>
  </si>
  <si>
    <t>Nb ilots min</t>
  </si>
  <si>
    <t>Surface max</t>
  </si>
  <si>
    <t>Nb ilots max</t>
  </si>
  <si>
    <t>Surface 1 ilot m2</t>
  </si>
  <si>
    <t>Rayon</t>
  </si>
  <si>
    <t>1 capteur tout les x ilots:</t>
  </si>
  <si>
    <t>Surface couvert par balise:</t>
  </si>
  <si>
    <t>Distance entre capteur:</t>
  </si>
  <si>
    <t>Prix min</t>
  </si>
  <si>
    <t>Prix 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</si>
</sst>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7</xdr:row>
      <xdr:rowOff>152400</xdr:rowOff>
    </xdr:from>
    <xdr:ext cx="6305550" cy="3076575"/>
    <xdr:grpSp>
      <xdr:nvGrpSpPr>
        <xdr:cNvPr id="2" name="Shape 2" title="Dessin"/>
        <xdr:cNvGrpSpPr/>
      </xdr:nvGrpSpPr>
      <xdr:grpSpPr>
        <a:xfrm>
          <a:off x="711525" y="179600"/>
          <a:ext cx="6283450" cy="3059450"/>
          <a:chOff x="711525" y="179600"/>
          <a:chExt cx="6283450" cy="3059450"/>
        </a:xfrm>
      </xdr:grpSpPr>
      <xdr:sp>
        <xdr:nvSpPr>
          <xdr:cNvPr id="3" name="Shape 3"/>
          <xdr:cNvSpPr/>
        </xdr:nvSpPr>
        <xdr:spPr>
          <a:xfrm>
            <a:off x="1838300" y="1168450"/>
            <a:ext cx="1025400" cy="103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863700" y="1168450"/>
            <a:ext cx="1025400" cy="103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838300" y="2203750"/>
            <a:ext cx="1025400" cy="103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863700" y="2203750"/>
            <a:ext cx="1025400" cy="1035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244350" y="1584550"/>
            <a:ext cx="213300" cy="203100"/>
          </a:xfrm>
          <a:prstGeom prst="ellipse">
            <a:avLst/>
          </a:prstGeom>
          <a:solidFill>
            <a:srgbClr val="98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3269750" y="1584550"/>
            <a:ext cx="213300" cy="203100"/>
          </a:xfrm>
          <a:prstGeom prst="ellipse">
            <a:avLst/>
          </a:prstGeom>
          <a:solidFill>
            <a:srgbClr val="98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9" name="Shape 9"/>
          <xdr:cNvCxnSpPr/>
        </xdr:nvCxnSpPr>
        <xdr:spPr>
          <a:xfrm>
            <a:off x="1158200" y="995900"/>
            <a:ext cx="974400" cy="497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endCxn id="3" idx="0"/>
          </xdr:cNvCxnSpPr>
        </xdr:nvCxnSpPr>
        <xdr:spPr>
          <a:xfrm>
            <a:off x="2021000" y="447850"/>
            <a:ext cx="330000" cy="72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1" name="Shape 11"/>
          <xdr:cNvSpPr txBox="1"/>
        </xdr:nvSpPr>
        <xdr:spPr>
          <a:xfrm>
            <a:off x="711525" y="829150"/>
            <a:ext cx="57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RPI</a:t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1772300" y="179600"/>
            <a:ext cx="57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Ilot</a:t>
            </a:r>
            <a:endParaRPr sz="1400"/>
          </a:p>
        </xdr:txBody>
      </xdr:sp>
      <xdr:cxnSp>
        <xdr:nvCxnSpPr>
          <xdr:cNvPr id="13" name="Shape 13"/>
          <xdr:cNvCxnSpPr>
            <a:stCxn id="7" idx="6"/>
            <a:endCxn id="8" idx="2"/>
          </xdr:cNvCxnSpPr>
        </xdr:nvCxnSpPr>
        <xdr:spPr>
          <a:xfrm>
            <a:off x="2457650" y="1686100"/>
            <a:ext cx="812100" cy="0"/>
          </a:xfrm>
          <a:prstGeom prst="straightConnector1">
            <a:avLst/>
          </a:prstGeom>
          <a:noFill/>
          <a:ln cap="flat" cmpd="sng" w="76200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4" name="Shape 14"/>
          <xdr:cNvCxnSpPr/>
        </xdr:nvCxnSpPr>
        <xdr:spPr>
          <a:xfrm flipH="1">
            <a:off x="3025975" y="823325"/>
            <a:ext cx="558300" cy="690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5" name="Shape 15"/>
          <xdr:cNvSpPr txBox="1"/>
        </xdr:nvSpPr>
        <xdr:spPr>
          <a:xfrm>
            <a:off x="3297300" y="179600"/>
            <a:ext cx="10254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distance inter RPI</a:t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518175" y="1107550"/>
            <a:ext cx="24768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Distance inter RPI = sqrt(surface)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1" t="s">
        <v>0</v>
      </c>
      <c r="B1" s="1">
        <v>150.0</v>
      </c>
      <c r="C1" s="2"/>
      <c r="D1" s="2"/>
    </row>
    <row r="2">
      <c r="A2" s="1" t="s">
        <v>1</v>
      </c>
      <c r="B2" s="1">
        <f>36*10000</f>
        <v>360000</v>
      </c>
      <c r="C2" s="1" t="s">
        <v>2</v>
      </c>
      <c r="D2" s="2">
        <f>B2/B5</f>
        <v>36000</v>
      </c>
    </row>
    <row r="3">
      <c r="A3" s="1" t="s">
        <v>3</v>
      </c>
      <c r="B3" s="2">
        <f>63*10000</f>
        <v>630000</v>
      </c>
      <c r="C3" s="1" t="s">
        <v>4</v>
      </c>
      <c r="D3" s="2">
        <f>B3/B5</f>
        <v>63000</v>
      </c>
    </row>
    <row r="5">
      <c r="A5" s="3" t="s">
        <v>5</v>
      </c>
      <c r="B5" s="4">
        <f>10</f>
        <v>10</v>
      </c>
    </row>
    <row r="6">
      <c r="A6" s="3" t="s">
        <v>6</v>
      </c>
      <c r="B6" s="4">
        <f>sqrt(B5)</f>
        <v>3.16227766</v>
      </c>
    </row>
    <row r="8">
      <c r="A8" s="5" t="s">
        <v>7</v>
      </c>
      <c r="B8" s="5">
        <v>3.0</v>
      </c>
    </row>
    <row r="9">
      <c r="A9" s="5" t="s">
        <v>8</v>
      </c>
      <c r="B9" s="6">
        <f>B8^2*10</f>
        <v>90</v>
      </c>
    </row>
    <row r="11">
      <c r="A11" s="7" t="s">
        <v>9</v>
      </c>
      <c r="B11" s="8">
        <f>SQRT(B5*B8^2)</f>
        <v>9.486832981</v>
      </c>
    </row>
    <row r="13">
      <c r="A13" s="9" t="s">
        <v>10</v>
      </c>
      <c r="B13" s="10">
        <f>D2/B8*B1</f>
        <v>1800000</v>
      </c>
    </row>
    <row r="14">
      <c r="A14" s="9" t="s">
        <v>11</v>
      </c>
      <c r="B14" s="10">
        <f>D3/B8*B1</f>
        <v>3150000</v>
      </c>
    </row>
  </sheetData>
  <drawing r:id="rId1"/>
</worksheet>
</file>