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workbookProtection lockStructure="1"/>
  <bookViews>
    <workbookView xWindow="0" yWindow="105" windowWidth="19320" windowHeight="10920" activeTab="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הלוואות!$B$10:$BG$177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להשקעה'!#REF!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  <definedName name="range_data">#REF!</definedName>
    <definedName name="table_company">#REF!</definedName>
  </definedNames>
  <calcPr calcId="125725"/>
</workbook>
</file>

<file path=xl/calcChain.xml><?xml version="1.0" encoding="utf-8"?>
<calcChain xmlns="http://schemas.openxmlformats.org/spreadsheetml/2006/main">
  <c r="C37" i="1"/>
  <c r="C43" l="1"/>
  <c r="C44" i="27"/>
  <c r="C12"/>
  <c r="C11"/>
  <c r="C42" i="1" l="1"/>
  <c r="D20" l="1"/>
  <c r="D16"/>
  <c r="D37"/>
  <c r="D33"/>
  <c r="D29"/>
  <c r="D25"/>
  <c r="D40"/>
  <c r="D11"/>
  <c r="D19"/>
  <c r="D15"/>
  <c r="D36"/>
  <c r="D32"/>
  <c r="D28"/>
  <c r="D24"/>
  <c r="D39"/>
  <c r="D22"/>
  <c r="D18"/>
  <c r="D14"/>
  <c r="D35"/>
  <c r="D31"/>
  <c r="D27"/>
  <c r="D42"/>
  <c r="D21"/>
  <c r="D17"/>
  <c r="D13"/>
  <c r="D34"/>
  <c r="D30"/>
  <c r="D26"/>
  <c r="D41"/>
  <c r="D43"/>
  <c r="L79" i="2"/>
  <c r="L78"/>
  <c r="L77"/>
  <c r="L76"/>
  <c r="L75"/>
  <c r="L74"/>
  <c r="L73"/>
  <c r="L72"/>
  <c r="L71"/>
  <c r="L70"/>
  <c r="L69"/>
  <c r="L68"/>
  <c r="L67"/>
  <c r="L66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19"/>
  <c r="L18"/>
  <c r="L17"/>
  <c r="L16"/>
  <c r="L15"/>
  <c r="L14"/>
  <c r="J13"/>
  <c r="J12" s="1"/>
  <c r="K13"/>
  <c r="J20"/>
  <c r="L20" s="1"/>
  <c r="K20"/>
  <c r="K12" s="1"/>
  <c r="I20"/>
  <c r="I13"/>
  <c r="J65"/>
  <c r="J64" s="1"/>
  <c r="L64" s="1"/>
  <c r="K65"/>
  <c r="K64" s="1"/>
  <c r="I65"/>
  <c r="I64" s="1"/>
  <c r="K11" l="1"/>
  <c r="I12"/>
  <c r="I11" s="1"/>
  <c r="L12"/>
  <c r="J11"/>
  <c r="L11" s="1"/>
  <c r="L13"/>
  <c r="L65"/>
</calcChain>
</file>

<file path=xl/sharedStrings.xml><?xml version="1.0" encoding="utf-8"?>
<sst xmlns="http://schemas.openxmlformats.org/spreadsheetml/2006/main" count="11682" uniqueCount="3740">
  <si>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</si>
  <si>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</si>
  <si>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</si>
  <si>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</si>
  <si>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</si>
  <si>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</si>
  <si>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</si>
  <si>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</si>
  <si>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</si>
  <si>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</si>
  <si>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</si>
  <si>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</si>
  <si>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</si>
  <si>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</si>
  <si>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</si>
  <si>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</si>
  <si>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</si>
  <si>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</si>
  <si>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</si>
  <si>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</si>
  <si>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</si>
  <si>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</si>
  <si>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</si>
  <si>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</si>
  <si>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</si>
  <si>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</si>
  <si>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</si>
  <si>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</si>
  <si>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</si>
  <si>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</si>
  <si>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</si>
  <si>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</si>
  <si>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</si>
  <si>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</si>
  <si>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</si>
  <si>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</si>
  <si>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</si>
  <si>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</si>
  <si>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</si>
  <si>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</si>
  <si>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</si>
  <si>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</si>
  <si>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</si>
  <si>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</si>
  <si>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</si>
  <si>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</si>
  <si>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</si>
  <si>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</si>
  <si>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</si>
  <si>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</si>
  <si>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</si>
  <si>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</si>
  <si>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</si>
  <si>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</si>
  <si>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</si>
  <si>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</si>
  <si>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</si>
  <si>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</si>
  <si>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</si>
  <si>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</si>
  <si>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</si>
  <si>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</si>
  <si>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</si>
  <si>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</si>
  <si>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</si>
  <si>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</si>
  <si>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</si>
  <si>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</si>
  <si>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</si>
  <si>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</si>
  <si>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</si>
  <si>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</si>
  <si>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</si>
  <si>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</si>
  <si>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</si>
  <si>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</si>
  <si>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</si>
  <si>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</si>
  <si>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</si>
  <si>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</si>
  <si>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</si>
  <si>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</si>
  <si>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</si>
  <si>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</si>
  <si>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</si>
  <si>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</si>
  <si>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</si>
  <si>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</si>
  <si>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</si>
  <si>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</si>
  <si>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</si>
  <si>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</si>
  <si>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</si>
  <si>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</si>
  <si>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</si>
  <si>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</si>
  <si>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</si>
  <si>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</si>
  <si>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</si>
  <si>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</si>
  <si>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</si>
  <si>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</si>
  <si>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</si>
  <si>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</si>
  <si>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</si>
  <si>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</si>
  <si>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</si>
  <si>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</si>
  <si>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</si>
  <si>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</si>
  <si>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</si>
  <si>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</si>
  <si>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</si>
  <si>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</si>
  <si>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</si>
  <si>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</si>
  <si>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</si>
  <si>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</si>
  <si>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</si>
  <si>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</si>
  <si>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</si>
  <si>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</si>
  <si>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</si>
  <si>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</si>
  <si>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</si>
  <si>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</si>
  <si>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</si>
  <si>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</si>
  <si>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</si>
  <si>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</si>
  <si>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</si>
  <si>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</si>
  <si>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</si>
  <si>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</si>
  <si>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</si>
  <si>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</si>
  <si>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</si>
  <si>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</si>
  <si>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</si>
  <si>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</si>
  <si>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</si>
  <si>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</si>
  <si>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</si>
  <si>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</si>
  <si>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</si>
  <si>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</si>
  <si>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</si>
  <si>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</si>
  <si>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</si>
  <si>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</si>
  <si>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</si>
  <si>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</si>
  <si>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</si>
  <si>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</si>
  <si>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</si>
  <si>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</si>
  <si>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</si>
  <si>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</si>
  <si>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</si>
  <si>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</si>
  <si>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</si>
  <si>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</si>
  <si>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</si>
  <si>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</si>
  <si>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</si>
  <si>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</si>
  <si>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</si>
  <si>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</si>
  <si>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</si>
  <si>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</si>
  <si>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</si>
  <si>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</si>
  <si>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</si>
  <si>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</si>
  <si>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</si>
  <si>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</si>
  <si>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</si>
  <si>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</si>
  <si>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</si>
  <si>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</si>
  <si>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</si>
  <si>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</si>
  <si>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</si>
  <si>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</si>
  <si>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</si>
  <si>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</si>
  <si>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</si>
  <si>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</si>
  <si>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</si>
  <si>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</si>
  <si>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</si>
  <si>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מגדל מאוחד</t>
  </si>
  <si>
    <t>פרנק שווצרי</t>
  </si>
  <si>
    <t>יין יפני</t>
  </si>
  <si>
    <t>כתר שבדי</t>
  </si>
  <si>
    <t>דולר הונג קונג</t>
  </si>
  <si>
    <t>סה"כ בישראל</t>
  </si>
  <si>
    <t>סה"כ יתרת מזומנים ועו"ש בש"ח</t>
  </si>
  <si>
    <t>61</t>
  </si>
  <si>
    <t>Baa1</t>
  </si>
  <si>
    <t>Moodys</t>
  </si>
  <si>
    <t>1111111111- 13- בנק איגוד</t>
  </si>
  <si>
    <t>13</t>
  </si>
  <si>
    <t>Aa3</t>
  </si>
  <si>
    <t>1111111111- 11- בנק דיסקונט</t>
  </si>
  <si>
    <t>11</t>
  </si>
  <si>
    <t>AA</t>
  </si>
  <si>
    <t>1111111111- 12- בנק הפועלים</t>
  </si>
  <si>
    <t>12</t>
  </si>
  <si>
    <t>AAA</t>
  </si>
  <si>
    <t>1111111111- 33- גמול פועלים סהר</t>
  </si>
  <si>
    <t>33</t>
  </si>
  <si>
    <t>1111111111- 26- יובנק בע"מ</t>
  </si>
  <si>
    <t>26</t>
  </si>
  <si>
    <t>AA+</t>
  </si>
  <si>
    <t>1111111111- 10- לאומי</t>
  </si>
  <si>
    <t>10</t>
  </si>
  <si>
    <t>סה"כ יתרת מזומנים ועו"ש נקובים במט"ח</t>
  </si>
  <si>
    <t>130018- 60- UBS</t>
  </si>
  <si>
    <t>60</t>
  </si>
  <si>
    <t>130018- 13- בנק איגוד</t>
  </si>
  <si>
    <t>130018- 11- בנק דיסקונט</t>
  </si>
  <si>
    <t>130018- 10- לאומי</t>
  </si>
  <si>
    <t>20001- 60- UBS</t>
  </si>
  <si>
    <t>20001- 61- UBS סויס קי</t>
  </si>
  <si>
    <t>20001- 13- בנק איגוד</t>
  </si>
  <si>
    <t>20001- 11- בנק דיסקונט</t>
  </si>
  <si>
    <t>20001- 12- בנק הפועלים</t>
  </si>
  <si>
    <t>200040- 60- UBS</t>
  </si>
  <si>
    <t>200040- 13- בנק איגוד</t>
  </si>
  <si>
    <t>200040- 10- לאומי</t>
  </si>
  <si>
    <t>20001- 26- יובנק בע"מ</t>
  </si>
  <si>
    <t>20001- 10- לאומי</t>
  </si>
  <si>
    <t>100006- 60- UBS</t>
  </si>
  <si>
    <t>100006- 26- יובנק בע"מ</t>
  </si>
  <si>
    <t>100006- 10- לאומי</t>
  </si>
  <si>
    <t>20003- 60- UBS</t>
  </si>
  <si>
    <t>20003- 13- בנק איגוד</t>
  </si>
  <si>
    <t>20003- 11- בנק דיסקונט</t>
  </si>
  <si>
    <t>20003- 12- בנק הפועלים</t>
  </si>
  <si>
    <t>20003- 26- יובנק בע"מ</t>
  </si>
  <si>
    <t>20003- 10- לאומי</t>
  </si>
  <si>
    <t>80031- 60- UBS</t>
  </si>
  <si>
    <t>80031- 11- בנק דיסקונט</t>
  </si>
  <si>
    <t>80031- 26- יובנק בע"מ</t>
  </si>
  <si>
    <t>80031- 10- לאומי</t>
  </si>
  <si>
    <t>200010- 60- UBS</t>
  </si>
  <si>
    <t>כתר דני</t>
  </si>
  <si>
    <t>280028- 10- לאומי</t>
  </si>
  <si>
    <t>200005- 60- UBS</t>
  </si>
  <si>
    <t>70002- 60- UBS</t>
  </si>
  <si>
    <t>70002- 13- בנק איגוד</t>
  </si>
  <si>
    <t>70002- 11- בנק דיסקונט</t>
  </si>
  <si>
    <t>70002- 12- בנק הפועלים</t>
  </si>
  <si>
    <t>70002- 26- יובנק בע"מ</t>
  </si>
  <si>
    <t>70002- 10- לאומי</t>
  </si>
  <si>
    <t>200066- 26- יובנק בע"מ</t>
  </si>
  <si>
    <t>200066- 10- לאומי</t>
  </si>
  <si>
    <t>200037- 60- UBS</t>
  </si>
  <si>
    <t>מקסיקו פזו</t>
  </si>
  <si>
    <t>200037- 11- בנק דיסקונט</t>
  </si>
  <si>
    <t>200037- 26- יובנק בע"מ</t>
  </si>
  <si>
    <t>200037- 10- לאומי</t>
  </si>
  <si>
    <t>30005- 60- UBS</t>
  </si>
  <si>
    <t>30005- 13- בנק איגוד</t>
  </si>
  <si>
    <t>30005- 26- יובנק בע"מ</t>
  </si>
  <si>
    <t>סה"כ פח"ק/פר"י</t>
  </si>
  <si>
    <t>1111111110- 33- גמול פועלים סהר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</si>
  <si>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</si>
  <si>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</si>
  <si>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</si>
  <si>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</si>
  <si>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</si>
  <si>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</si>
  <si>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</si>
  <si>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</si>
  <si>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</si>
  <si>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</si>
  <si>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</si>
  <si>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</si>
  <si>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</si>
  <si>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</si>
  <si>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06/02/06</t>
  </si>
  <si>
    <t>גליל 5903- גליל</t>
  </si>
  <si>
    <t>9590332</t>
  </si>
  <si>
    <t>19/03/02</t>
  </si>
  <si>
    <t>ממשל צמודה 0418- גליל</t>
  </si>
  <si>
    <t>1108927</t>
  </si>
  <si>
    <t>17/01/08</t>
  </si>
  <si>
    <t>ממשל צמודה 0923- גליל</t>
  </si>
  <si>
    <t>1128081</t>
  </si>
  <si>
    <t>12/06/13</t>
  </si>
  <si>
    <t>ממשל צמודה 1016- גליל</t>
  </si>
  <si>
    <t>1130483</t>
  </si>
  <si>
    <t>11/11/13</t>
  </si>
  <si>
    <t>ממשל צמודה 1019- גליל</t>
  </si>
  <si>
    <t>1114750</t>
  </si>
  <si>
    <t>23/09/09</t>
  </si>
  <si>
    <t>ממשל צמודה 1025- גליל</t>
  </si>
  <si>
    <t>1135912</t>
  </si>
  <si>
    <t>10/08/15</t>
  </si>
  <si>
    <t>ממשלתי צמוד 841- גליל</t>
  </si>
  <si>
    <t>1120583</t>
  </si>
  <si>
    <t>21/01/13</t>
  </si>
  <si>
    <t>ממשלתי צמודה 0536- גליל</t>
  </si>
  <si>
    <t>1097708</t>
  </si>
  <si>
    <t>12/09/07</t>
  </si>
  <si>
    <t>ממשלתי צמודה 922- גליל</t>
  </si>
  <si>
    <t>1124056</t>
  </si>
  <si>
    <t>30/01/12</t>
  </si>
  <si>
    <t>ממשלתית צמודה 517- גליל</t>
  </si>
  <si>
    <t>1125905</t>
  </si>
  <si>
    <t>13/03/12</t>
  </si>
  <si>
    <t>סה"כ לא צמודות</t>
  </si>
  <si>
    <t>סה"כ מלווה קצר מועד</t>
  </si>
  <si>
    <t>מ.ק.מ 1016 פדיון 6.10.2016- בנק ישראל- מק"מ</t>
  </si>
  <si>
    <t>8161010</t>
  </si>
  <si>
    <t>07/10/15</t>
  </si>
  <si>
    <t>מ.ק.מ 1116 פ.02.11.16- בנק ישראל- מק"מ</t>
  </si>
  <si>
    <t>8161119</t>
  </si>
  <si>
    <t>03/11/15</t>
  </si>
  <si>
    <t>מ.ק.מ 117 פדיון 4.1.2017- בנק ישראל- מק"מ</t>
  </si>
  <si>
    <t>8170110</t>
  </si>
  <si>
    <t>05/01/16</t>
  </si>
  <si>
    <t>מ.ק.מ 1216- בנק ישראל- מק"מ</t>
  </si>
  <si>
    <t>8161218</t>
  </si>
  <si>
    <t>02/12/15</t>
  </si>
  <si>
    <t>מ.ק.מ 227 פדיון 8.2.2017- בנק ישראל- מק"מ</t>
  </si>
  <si>
    <t>8170227</t>
  </si>
  <si>
    <t>10/02/16</t>
  </si>
  <si>
    <t>מ.ק.מ 327 פ8.3.17- בנק ישראל- מק"מ</t>
  </si>
  <si>
    <t>8170326</t>
  </si>
  <si>
    <t>01/03/16</t>
  </si>
  <si>
    <t>מ.ק.מ 417 פדיון 5/4/2017- בנק ישראל- מק"מ</t>
  </si>
  <si>
    <t>8170417</t>
  </si>
  <si>
    <t>07/04/16</t>
  </si>
  <si>
    <t>מ.ק.מ 517 פדיון 4/05/2017- בנק ישראל- מק"מ</t>
  </si>
  <si>
    <t>8170516</t>
  </si>
  <si>
    <t>17/05/16</t>
  </si>
  <si>
    <t>מ.ק.מ 716- בנק ישראל- מק"מ</t>
  </si>
  <si>
    <t>8160715</t>
  </si>
  <si>
    <t>08/07/15</t>
  </si>
  <si>
    <t>מ.ק.מ 816 פדיון 03.08.2016- בנק ישראל- מק"מ</t>
  </si>
  <si>
    <t>8160814</t>
  </si>
  <si>
    <t>04/08/15</t>
  </si>
  <si>
    <t>מ.ק.מ 916 פדיון 07.09.16- בנק ישראל- מק"מ</t>
  </si>
  <si>
    <t>8160913</t>
  </si>
  <si>
    <t>01/09/15</t>
  </si>
  <si>
    <t>סה"כ שחר</t>
  </si>
  <si>
    <t>ממשל שקלית 0118- שחר</t>
  </si>
  <si>
    <t>1126218</t>
  </si>
  <si>
    <t>09/05/12</t>
  </si>
  <si>
    <t>ממשל שקלית 0122- שחר</t>
  </si>
  <si>
    <t>1123272</t>
  </si>
  <si>
    <t>23/06/11</t>
  </si>
  <si>
    <t>ממשל שקלית 0217- שחר</t>
  </si>
  <si>
    <t>1101575</t>
  </si>
  <si>
    <t>19/09/07</t>
  </si>
  <si>
    <t>ממשל שקלית 0219- שחר</t>
  </si>
  <si>
    <t>1110907</t>
  </si>
  <si>
    <t>17/07/08</t>
  </si>
  <si>
    <t>ממשל שקלית 0816- שחר</t>
  </si>
  <si>
    <t>1122019</t>
  </si>
  <si>
    <t>29/03/11</t>
  </si>
  <si>
    <t>ממשל שקלית 0825- שחר</t>
  </si>
  <si>
    <t>1135557</t>
  </si>
  <si>
    <t>05/05/15</t>
  </si>
  <si>
    <t>ממשל שקלית 1018- שחר</t>
  </si>
  <si>
    <t>1136548</t>
  </si>
  <si>
    <t>15/12/15</t>
  </si>
  <si>
    <t>ממשל שקלית 120- שחר</t>
  </si>
  <si>
    <t>1115773</t>
  </si>
  <si>
    <t>07/04/10</t>
  </si>
  <si>
    <t>ממשל שקלית 323- שחר</t>
  </si>
  <si>
    <t>1126747</t>
  </si>
  <si>
    <t>21/11/12</t>
  </si>
  <si>
    <t>ממשל שקלית 519- שחר</t>
  </si>
  <si>
    <t>1131770</t>
  </si>
  <si>
    <t>27/07/14</t>
  </si>
  <si>
    <t>ממשלתי שקלי  1026- שחר</t>
  </si>
  <si>
    <t>1099456</t>
  </si>
  <si>
    <t>01/02/08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</si>
  <si>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</si>
  <si>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</si>
  <si>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</si>
  <si>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</si>
  <si>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</si>
  <si>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</si>
  <si>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שחר ממשל שקלית 10/17 2.25%- שחר</t>
  </si>
  <si>
    <t>1132786</t>
  </si>
  <si>
    <t>24/07/14</t>
  </si>
  <si>
    <t>סה"כ גילון</t>
  </si>
  <si>
    <t>ממשל משתנה 0520- גילון חדש</t>
  </si>
  <si>
    <t>1116193</t>
  </si>
  <si>
    <t>21/02/11</t>
  </si>
  <si>
    <t>ממשל משתנה 1121- גילון חדש</t>
  </si>
  <si>
    <t>1127646</t>
  </si>
  <si>
    <t>14/10/13</t>
  </si>
  <si>
    <t>ממשלתי ריבית משתנה 0817- ממשל קצרה</t>
  </si>
  <si>
    <t>1106970</t>
  </si>
  <si>
    <t>03/06/08</t>
  </si>
  <si>
    <t>סה"כ צמודות לדולר</t>
  </si>
  <si>
    <t>סה"כ אג"ח של ממשלת ישראל שהונפקו בחו"ל</t>
  </si>
  <si>
    <t>Israel 2.875% 03.16- ממשל דואלית</t>
  </si>
  <si>
    <t>US46513CXR23</t>
  </si>
  <si>
    <t>NASDAQ</t>
  </si>
  <si>
    <t>A2</t>
  </si>
  <si>
    <t>05/04/16</t>
  </si>
  <si>
    <t>Israel 4.5  01/43- ממשל דואלית</t>
  </si>
  <si>
    <t>US4651387N91</t>
  </si>
  <si>
    <t>A</t>
  </si>
  <si>
    <t>S&amp;P</t>
  </si>
  <si>
    <t>01/02/16</t>
  </si>
  <si>
    <t>סה"כ אג"ח שהנפיקו ממשלות זרות בחו"ל</t>
  </si>
  <si>
    <t>T1 15/02/18- US TREASURY N/B</t>
  </si>
  <si>
    <t>US912828H946</t>
  </si>
  <si>
    <t>19/03/15</t>
  </si>
  <si>
    <t>USA Government 02/20 1.375</t>
  </si>
  <si>
    <t>US912828J504</t>
  </si>
  <si>
    <t>04/03/15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</si>
  <si>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</si>
  <si>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</si>
  <si>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</si>
  <si>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</si>
  <si>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</si>
  <si>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</si>
  <si>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</si>
  <si>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</si>
  <si>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05/01/15</t>
  </si>
  <si>
    <t>לאומי אגח 177- בנק לאומי לישראל בע"מ</t>
  </si>
  <si>
    <t>6040315</t>
  </si>
  <si>
    <t>21/07/15</t>
  </si>
  <si>
    <t>מזרחי טפ הנפק אגח 38- מזרחי טפחות חברה להנפקות בע"מ</t>
  </si>
  <si>
    <t>2310142</t>
  </si>
  <si>
    <t>231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</si>
  <si>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</si>
  <si>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</si>
  <si>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</si>
  <si>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</si>
  <si>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</si>
  <si>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</si>
  <si>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</si>
  <si>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</si>
  <si>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</si>
  <si>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</si>
  <si>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</si>
  <si>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</si>
  <si>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</si>
  <si>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</si>
  <si>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</si>
  <si>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</si>
  <si>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</si>
  <si>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</si>
  <si>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03/12/12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</si>
  <si>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</si>
  <si>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</si>
  <si>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</si>
  <si>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</si>
  <si>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</si>
  <si>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</si>
  <si>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</si>
  <si>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07/09/15</t>
  </si>
  <si>
    <t>*עזריאלי קבוצה אגח ב סחיר- קבוצת עזריאלי בע"מ (לשעבר קנית מימון)</t>
  </si>
  <si>
    <t>1134436</t>
  </si>
  <si>
    <t>11/02/15</t>
  </si>
  <si>
    <t>בינל הנפק ש"ה אגח ג- הבינלאומי הראשון הנפקות בע"מ</t>
  </si>
  <si>
    <t>1093681</t>
  </si>
  <si>
    <t>1153</t>
  </si>
  <si>
    <t>31/12/12</t>
  </si>
  <si>
    <t>בינלאומי הנפק ט- הבינלאומי הראשון הנפקות בע"מ</t>
  </si>
  <si>
    <t>1135177</t>
  </si>
  <si>
    <t>31/03/15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</si>
  <si>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</si>
  <si>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</si>
  <si>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</si>
  <si>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</si>
  <si>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</si>
  <si>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</si>
  <si>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</si>
  <si>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</si>
  <si>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20/09/10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</si>
  <si>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</si>
  <si>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</si>
  <si>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</si>
  <si>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</si>
  <si>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08/09/09</t>
  </si>
  <si>
    <t>פועלים הנפ הת ט- הפועלים הנפקות בע"מ</t>
  </si>
  <si>
    <t>1940386</t>
  </si>
  <si>
    <t>29/12/05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</si>
  <si>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</si>
  <si>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</si>
  <si>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</si>
  <si>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</si>
  <si>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</si>
  <si>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29/03/07</t>
  </si>
  <si>
    <t>פועלים הנפקות יד נד- הפועלים הנפקות בע"מ</t>
  </si>
  <si>
    <t>1940501</t>
  </si>
  <si>
    <t>09/09/11</t>
  </si>
  <si>
    <t>*איירפורט אגח ה- איירפורט סיטי בע"מ</t>
  </si>
  <si>
    <t>1133487</t>
  </si>
  <si>
    <t>1300</t>
  </si>
  <si>
    <t>23/06/16</t>
  </si>
  <si>
    <t>*ארפורט סיטי אגח ד- איירפורט סיטי בע"מ</t>
  </si>
  <si>
    <t>1130426</t>
  </si>
  <si>
    <t>03/11/13</t>
  </si>
  <si>
    <t>*שטראוס אגח ב- שטראוס גרופ בע"מ</t>
  </si>
  <si>
    <t>7460140</t>
  </si>
  <si>
    <t>746</t>
  </si>
  <si>
    <t>מזון</t>
  </si>
  <si>
    <t>Aa2</t>
  </si>
  <si>
    <t>09/05/10</t>
  </si>
  <si>
    <t>בזק אגח 10- בזק החברה הישראלית לתקשורת בע"מ</t>
  </si>
  <si>
    <t>2300184</t>
  </si>
  <si>
    <t>230</t>
  </si>
  <si>
    <t>15/10/15</t>
  </si>
  <si>
    <t>בזק אגח 6- בזק החברה הישראלית לתקשורת בע"מ</t>
  </si>
  <si>
    <t>2300143</t>
  </si>
  <si>
    <t>22/10/15</t>
  </si>
  <si>
    <t>בינל הנפ שה נד ב- הבינלאומי הראשון הנפקות בע"מ</t>
  </si>
  <si>
    <t>1091164</t>
  </si>
  <si>
    <t>17/08/04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</si>
  <si>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</si>
  <si>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</si>
  <si>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</si>
  <si>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</si>
  <si>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07/09/10</t>
  </si>
  <si>
    <t>בינל הנפק נדח התח ד- הבינלאומי הראשון הנפקות בע"מ</t>
  </si>
  <si>
    <t>1103126</t>
  </si>
  <si>
    <t>30/08/07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</si>
  <si>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</si>
  <si>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</si>
  <si>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</si>
  <si>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</si>
  <si>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</si>
  <si>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04/02/10</t>
  </si>
  <si>
    <t>הראל הנפקות אגח א- הראל ביטוח מימון והנפקות בע"מ</t>
  </si>
  <si>
    <t>1099738</t>
  </si>
  <si>
    <t>1367</t>
  </si>
  <si>
    <t>ביטוח</t>
  </si>
  <si>
    <t>28/11/06</t>
  </si>
  <si>
    <t>וילאר אגח ו- וילאר אינטרנשיונל בע"מ</t>
  </si>
  <si>
    <t>4160115</t>
  </si>
  <si>
    <t>416</t>
  </si>
  <si>
    <t>כללביט אגח א- כללביט מימון בע"מ</t>
  </si>
  <si>
    <t>1097138</t>
  </si>
  <si>
    <t>1324</t>
  </si>
  <si>
    <t>18/09/08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</si>
  <si>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</si>
  <si>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</si>
  <si>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</si>
  <si>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</si>
  <si>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</si>
  <si>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</si>
  <si>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</si>
  <si>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04/04/13</t>
  </si>
  <si>
    <t>פועלים הנפ שה נד 1- הפועלים הנפקות בע"מ</t>
  </si>
  <si>
    <t>1940444</t>
  </si>
  <si>
    <t>29/09/09</t>
  </si>
  <si>
    <t>פניקס הון התחייבות א- הפניקס גיוסי הון (2009) בע"מ</t>
  </si>
  <si>
    <t>1115104</t>
  </si>
  <si>
    <t>1527</t>
  </si>
  <si>
    <t>10/09/09</t>
  </si>
  <si>
    <t>*אגוד הנפ  אגח ו- אגוד הנפקות בע"מ</t>
  </si>
  <si>
    <t>1126762</t>
  </si>
  <si>
    <t>1239</t>
  </si>
  <si>
    <t>27/08/12</t>
  </si>
  <si>
    <t>*אמות אגח א- אמות השקעות בע"מ</t>
  </si>
  <si>
    <t>1097385</t>
  </si>
  <si>
    <t>1328</t>
  </si>
  <si>
    <t>AA-</t>
  </si>
  <si>
    <t>31/05/06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</si>
  <si>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</si>
  <si>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</si>
  <si>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</si>
  <si>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</si>
  <si>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</si>
  <si>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*גב ים אגח ה- חברת גב-ים לקרקעות בע"מ</t>
  </si>
  <si>
    <t>7590110</t>
  </si>
  <si>
    <t>759</t>
  </si>
  <si>
    <t>21/05/07</t>
  </si>
  <si>
    <t>*גב ים אגח ו- חברת גב-ים לקרקעות בע"מ</t>
  </si>
  <si>
    <t>7590128</t>
  </si>
  <si>
    <t>*יואל  אגח 3- י.ו.א.ל. ירושלים אויל אקספלורשיין בע"מ</t>
  </si>
  <si>
    <t>5830104</t>
  </si>
  <si>
    <t>583</t>
  </si>
  <si>
    <t>19/05/13</t>
  </si>
  <si>
    <t>*מליסרון אג"ח ח- מליסרון בע"מ</t>
  </si>
  <si>
    <t>3230166</t>
  </si>
  <si>
    <t>323</t>
  </si>
  <si>
    <t>*מליסרון אג"ח יב- מליסרון בע"מ</t>
  </si>
  <si>
    <t>3230216</t>
  </si>
  <si>
    <t>08/05/16</t>
  </si>
  <si>
    <t>*מליסרון אג"ח יג- מליסרון בע"מ</t>
  </si>
  <si>
    <t>3230224</t>
  </si>
  <si>
    <t>*מליסרון אגח ד- מליסרון בע"מ</t>
  </si>
  <si>
    <t>3230083</t>
  </si>
  <si>
    <t>17/09/08</t>
  </si>
  <si>
    <t>*מליסרון אגח ה- מליסרון בע"מ</t>
  </si>
  <si>
    <t>3230091</t>
  </si>
  <si>
    <t>12/07/09</t>
  </si>
  <si>
    <t>*מליסרון אגח ו- מליסרון בע"מ</t>
  </si>
  <si>
    <t>3230125</t>
  </si>
  <si>
    <t>*מליסרון אגח ז- מליסרון בע"מ</t>
  </si>
  <si>
    <t>3230141</t>
  </si>
  <si>
    <t>*מליסרון אגח יא- מליסרון בע"מ</t>
  </si>
  <si>
    <t>3230208</t>
  </si>
  <si>
    <t>21/06/16</t>
  </si>
  <si>
    <t>*מליסרון אגח יד- מליסרון בע"מ</t>
  </si>
  <si>
    <t>3230232</t>
  </si>
  <si>
    <t>20/04/16</t>
  </si>
  <si>
    <t>*מליסרון סדרה י'- מליסרון בע"מ</t>
  </si>
  <si>
    <t>3230190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</si>
  <si>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</si>
  <si>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</si>
  <si>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</si>
  <si>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</si>
  <si>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</si>
  <si>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</si>
  <si>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</si>
  <si>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</si>
  <si>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</si>
  <si>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</si>
  <si>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</si>
  <si>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</si>
  <si>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</si>
  <si>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</si>
  <si>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04/06/08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</si>
  <si>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</si>
  <si>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</si>
  <si>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</si>
  <si>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</si>
  <si>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</si>
  <si>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</si>
  <si>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</si>
  <si>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</si>
  <si>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</si>
  <si>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</si>
  <si>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126</t>
  </si>
  <si>
    <t>20/04/05</t>
  </si>
  <si>
    <t>גזית גלוב אגח ד- גזית-גלוב בע"מ</t>
  </si>
  <si>
    <t>1260397</t>
  </si>
  <si>
    <t>25/09/06</t>
  </si>
  <si>
    <t>גזית גלוב אגח ט- גזית-גלוב בע"מ</t>
  </si>
  <si>
    <t>1260462</t>
  </si>
  <si>
    <t>08/01/08</t>
  </si>
  <si>
    <t>גזית גלוב אגח י- גזית-גלוב בע"מ</t>
  </si>
  <si>
    <t>1260488</t>
  </si>
  <si>
    <t>דה זראסאי א- דה זראסאי גרופ לטד</t>
  </si>
  <si>
    <t>1127901</t>
  </si>
  <si>
    <t>1604</t>
  </si>
  <si>
    <t>19/07/15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</si>
  <si>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</si>
  <si>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</si>
  <si>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</si>
  <si>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</si>
  <si>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</si>
  <si>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</si>
  <si>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02/09/10</t>
  </si>
  <si>
    <t>דיסקונט מנפיקים הת א- דיסקונט מנפיקים בע"מ</t>
  </si>
  <si>
    <t>7480015</t>
  </si>
  <si>
    <t>16/03/12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</si>
  <si>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</si>
  <si>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</si>
  <si>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</si>
  <si>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</si>
  <si>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18/03/08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</si>
  <si>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</si>
  <si>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</si>
  <si>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</si>
  <si>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</si>
  <si>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</si>
  <si>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</si>
  <si>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</si>
  <si>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</si>
  <si>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27/05/07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</si>
  <si>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</si>
  <si>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</si>
  <si>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</si>
  <si>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</si>
  <si>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</si>
  <si>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</si>
  <si>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</si>
  <si>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27/05/10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</si>
  <si>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</si>
  <si>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</si>
  <si>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</si>
  <si>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</si>
  <si>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28/07/10</t>
  </si>
  <si>
    <t>כללביט אגח ט- כללביט מימון בע"מ</t>
  </si>
  <si>
    <t>1136050</t>
  </si>
  <si>
    <t>22/07/15</t>
  </si>
  <si>
    <t>מנורה הון אגח א- מנורה מבטחים גיוס הון בע"מ</t>
  </si>
  <si>
    <t>1103670</t>
  </si>
  <si>
    <t>1431</t>
  </si>
  <si>
    <t>16/05/07</t>
  </si>
  <si>
    <t>מנורה מבטחים אגח א- מנורה מבטחים החזקות בע"מ</t>
  </si>
  <si>
    <t>5660048</t>
  </si>
  <si>
    <t>566</t>
  </si>
  <si>
    <t>25/03/10</t>
  </si>
  <si>
    <t>פניקס הון אגח ב- הפניקס גיוסי הון (2009) בע"מ</t>
  </si>
  <si>
    <t>1120799</t>
  </si>
  <si>
    <t>17/11/10</t>
  </si>
  <si>
    <t>*אגוד  הנפק התח יט- אגוד הנפקות בע"מ</t>
  </si>
  <si>
    <t>1124080</t>
  </si>
  <si>
    <t>A1</t>
  </si>
  <si>
    <t>06/11/12</t>
  </si>
  <si>
    <t>*אגוד הנפקות התח ב- אגוד הנפקות בע"מ</t>
  </si>
  <si>
    <t>1101005</t>
  </si>
  <si>
    <t>01/11/12</t>
  </si>
  <si>
    <t>*שיכון ובינוי אגח 4- שיכון ובינוי - אחזקות בע"מ</t>
  </si>
  <si>
    <t>1117910</t>
  </si>
  <si>
    <t>1068</t>
  </si>
  <si>
    <t>A+</t>
  </si>
  <si>
    <t>26/07/10</t>
  </si>
  <si>
    <t>*שיכון ובינוי אגח 6- שיכון ובינוי - אחזקות בע"מ</t>
  </si>
  <si>
    <t>1129733</t>
  </si>
  <si>
    <t>27/01/14</t>
  </si>
  <si>
    <t>*שיכון ובינוי סדרה 5- שיכון ובינוי - אחזקות בע"מ</t>
  </si>
  <si>
    <t>1125210</t>
  </si>
  <si>
    <t>29/03/16</t>
  </si>
  <si>
    <t>ביג אגח ג- ביג מרכזי קניות (2004) בע"מ</t>
  </si>
  <si>
    <t>1106947</t>
  </si>
  <si>
    <t>1327</t>
  </si>
  <si>
    <t>24/04/12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</si>
  <si>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</si>
  <si>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</si>
  <si>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</si>
  <si>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</si>
  <si>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</si>
  <si>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</si>
  <si>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</si>
  <si>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</si>
  <si>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21/07/14</t>
  </si>
  <si>
    <t>דיסקונט מנפיקים שה נד 1- דיסקונט מנפיקים בע"מ</t>
  </si>
  <si>
    <t>7480098</t>
  </si>
  <si>
    <t>16/04/09</t>
  </si>
  <si>
    <t>חברה לישראל אגח 7- החברה לישראל בע"מ</t>
  </si>
  <si>
    <t>5760160</t>
  </si>
  <si>
    <t>576</t>
  </si>
  <si>
    <t>06/09/07</t>
  </si>
  <si>
    <t>ירושלים הנ סדרה ט- ירושלים מימון והנפקות (2005) בע"מ</t>
  </si>
  <si>
    <t>1127422</t>
  </si>
  <si>
    <t>1248</t>
  </si>
  <si>
    <t>23/11/15</t>
  </si>
  <si>
    <t>מזרחי טפחות שה א- בנק מזרחי טפחות בע"מ</t>
  </si>
  <si>
    <t>6950083</t>
  </si>
  <si>
    <t>695</t>
  </si>
  <si>
    <t>24/09/09</t>
  </si>
  <si>
    <t>נכסים ובניין  ו- חברה לנכסים ולבנין בע"מ</t>
  </si>
  <si>
    <t>6990188</t>
  </si>
  <si>
    <t>699</t>
  </si>
  <si>
    <t>סלקום אגח ב- סלקום ישראל בע"מ</t>
  </si>
  <si>
    <t>1096270</t>
  </si>
  <si>
    <t>2066</t>
  </si>
  <si>
    <t>22/12/05</t>
  </si>
  <si>
    <t>סלקום אגח ד- סלקום ישראל בע"מ</t>
  </si>
  <si>
    <t>1107333</t>
  </si>
  <si>
    <t>סלקום אגח ו- סלקום ישראל בע"מ</t>
  </si>
  <si>
    <t>1125996</t>
  </si>
  <si>
    <t>17/06/15</t>
  </si>
  <si>
    <t>סלקום אגח ח- סלקום ישראל בע"מ</t>
  </si>
  <si>
    <t>1132828</t>
  </si>
  <si>
    <t>05/02/15</t>
  </si>
  <si>
    <t>פועלים ש"ה נד א- בנק הפועלים בע"מ</t>
  </si>
  <si>
    <t>6620207</t>
  </si>
  <si>
    <t>662</t>
  </si>
  <si>
    <t>06/03/08</t>
  </si>
  <si>
    <t>פניקס אגח 1- הפניקס אחזקות בע"מ</t>
  </si>
  <si>
    <t>7670102</t>
  </si>
  <si>
    <t>767</t>
  </si>
  <si>
    <t>פרטנר אגח ב- חברת פרטנר תקשורת בע"מ</t>
  </si>
  <si>
    <t>1119320</t>
  </si>
  <si>
    <t>2095</t>
  </si>
  <si>
    <t>31/05/10</t>
  </si>
  <si>
    <t>פרטנר אגח ג- חברת פרטנר תקשורת בע"מ</t>
  </si>
  <si>
    <t>1118827</t>
  </si>
  <si>
    <t>*אגוד הנפק שה נד 1- אגוד הנפקות בע"מ</t>
  </si>
  <si>
    <t>1115278</t>
  </si>
  <si>
    <t>אגח גירון ג- גירון פיתוח ובניה בע"מ</t>
  </si>
  <si>
    <t>1125681</t>
  </si>
  <si>
    <t>1130</t>
  </si>
  <si>
    <t>07/02/13</t>
  </si>
  <si>
    <t>אפריקה מגורים אגח א- אפריקה ישראל מגורים בע"מ</t>
  </si>
  <si>
    <t>1097955</t>
  </si>
  <si>
    <t>1338</t>
  </si>
  <si>
    <t>30/06/06</t>
  </si>
  <si>
    <t>אשטרום נכ אגח 7- אשטרום נכסים בע"מ</t>
  </si>
  <si>
    <t>2510139</t>
  </si>
  <si>
    <t>251</t>
  </si>
  <si>
    <t>אשטרום נכ אגח 8- אשטרום נכסים בע"מ</t>
  </si>
  <si>
    <t>2510162</t>
  </si>
  <si>
    <t>גירון  אגח ד- גירון פיתוח ובניה בע"מ</t>
  </si>
  <si>
    <t>1130681</t>
  </si>
  <si>
    <t>10/12/13</t>
  </si>
  <si>
    <t>דלק קבוצה אגח יג- קבוצת דלק בע"מ</t>
  </si>
  <si>
    <t>1105543</t>
  </si>
  <si>
    <t>1095</t>
  </si>
  <si>
    <t>10/06/07</t>
  </si>
  <si>
    <t>דלק קבוצה אגח כב- קבוצת דלק בע"מ</t>
  </si>
  <si>
    <t>1106046</t>
  </si>
  <si>
    <t>22/09/08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</si>
  <si>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</si>
  <si>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</si>
  <si>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</si>
  <si>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</si>
  <si>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</si>
  <si>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</si>
  <si>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</si>
  <si>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</si>
  <si>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ג- מגה אור החזקות בע"מ</t>
  </si>
  <si>
    <t>1127323</t>
  </si>
  <si>
    <t>1450</t>
  </si>
  <si>
    <t>30/10/13</t>
  </si>
  <si>
    <t>נכסים ובנין אגח ג- חברה לנכסים ולבנין בע"מ</t>
  </si>
  <si>
    <t>6990139</t>
  </si>
  <si>
    <t>21/06/06</t>
  </si>
  <si>
    <t>נכסים ובנין אגח ד- חברה לנכסים ולבנין בע"מ</t>
  </si>
  <si>
    <t>6990154</t>
  </si>
  <si>
    <t>24/05/07</t>
  </si>
  <si>
    <t>קרדן רכב אגח ה- קרדן רכב בע"מ</t>
  </si>
  <si>
    <t>4590089</t>
  </si>
  <si>
    <t>459</t>
  </si>
  <si>
    <t>13/11/08</t>
  </si>
  <si>
    <t>קרדן רכב אגח ו- קרדן רכב בע"מ</t>
  </si>
  <si>
    <t>4590097</t>
  </si>
  <si>
    <t>*אזורים אגח 8- אזורים-חברה להשקעות בפתוח ובבנין בע"מ</t>
  </si>
  <si>
    <t>7150246</t>
  </si>
  <si>
    <t>715</t>
  </si>
  <si>
    <t>A-</t>
  </si>
  <si>
    <t>26/03/09</t>
  </si>
  <si>
    <t>*אזורים אגח 9- אזורים-חברה להשקעות בפתוח ובבנין בע"מ</t>
  </si>
  <si>
    <t>7150337</t>
  </si>
  <si>
    <t>A3</t>
  </si>
  <si>
    <t>25/02/13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</si>
  <si>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</si>
  <si>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</si>
  <si>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</si>
  <si>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</si>
  <si>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</si>
  <si>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אלבר סד יג- אלבר שירותי מימונית בע"מ</t>
  </si>
  <si>
    <t>1127588</t>
  </si>
  <si>
    <t>1382</t>
  </si>
  <si>
    <t>14/08/13</t>
  </si>
  <si>
    <t>אפריקה נכסים אגח ו- אפריקה ישראל נכסים בע"מ</t>
  </si>
  <si>
    <t>1129550</t>
  </si>
  <si>
    <t>1172</t>
  </si>
  <si>
    <t>21/08/13</t>
  </si>
  <si>
    <t>אשדר אגח א- אשדר חברה לבניה בע"מ</t>
  </si>
  <si>
    <t>1104330</t>
  </si>
  <si>
    <t>1448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</si>
  <si>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</si>
  <si>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</si>
  <si>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</si>
  <si>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</si>
  <si>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</si>
  <si>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25/12/12</t>
  </si>
  <si>
    <t>דה לסר אגח ד- דה לסר גרופ לימיטד</t>
  </si>
  <si>
    <t>1132059</t>
  </si>
  <si>
    <t>30/04/14</t>
  </si>
  <si>
    <t>דיסקונט שה מורכב א- בנק דיסקונט לישראל בע"מ</t>
  </si>
  <si>
    <t>6910095</t>
  </si>
  <si>
    <t>28/09/08</t>
  </si>
  <si>
    <t>ירושלים הנ סדרה 10 נ- ירושלים מימון והנפקות (2005) בע"מ</t>
  </si>
  <si>
    <t>1127414</t>
  </si>
  <si>
    <t>23/03/16</t>
  </si>
  <si>
    <t>מבני תעשיה יח- מבני תעשיה בע"מ</t>
  </si>
  <si>
    <t>2260479</t>
  </si>
  <si>
    <t>226</t>
  </si>
  <si>
    <t>16/05/16</t>
  </si>
  <si>
    <t>רבוע נדלן אגח ב- רבוע כחול נדל"ן בע"מ</t>
  </si>
  <si>
    <t>1098656</t>
  </si>
  <si>
    <t>1349</t>
  </si>
  <si>
    <t>16/09/08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</si>
  <si>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</si>
  <si>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</si>
  <si>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</si>
  <si>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</si>
  <si>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</si>
  <si>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</si>
  <si>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29/01/14</t>
  </si>
  <si>
    <t>בזן אגח א- בתי זקוק לנפט בע"מ</t>
  </si>
  <si>
    <t>2590255</t>
  </si>
  <si>
    <t>259</t>
  </si>
  <si>
    <t>BBB+</t>
  </si>
  <si>
    <t>27/11/08</t>
  </si>
  <si>
    <t>הכשרת ישוב אגח 12- חברת הכשרת הישוב בישראל בע"מ</t>
  </si>
  <si>
    <t>6120117</t>
  </si>
  <si>
    <t>612</t>
  </si>
  <si>
    <t>הכשרת ישוב אגח 13- חברת הכשרת הישוב בישראל בע"מ</t>
  </si>
  <si>
    <t>6120125</t>
  </si>
  <si>
    <t>16/10/08</t>
  </si>
  <si>
    <t>הכשרת ישוב אגח 17- חברת הכשרת הישוב בישראל בע"מ</t>
  </si>
  <si>
    <t>6120182</t>
  </si>
  <si>
    <t>01/01/14</t>
  </si>
  <si>
    <t>כלכלית ים אגח ו- כלכלית ירושלים בע"מ</t>
  </si>
  <si>
    <t>1980192</t>
  </si>
  <si>
    <t>198</t>
  </si>
  <si>
    <t>20/05/07</t>
  </si>
  <si>
    <t>כלכלית ים אגח י- כלכלית ירושלים בע"מ</t>
  </si>
  <si>
    <t>1980317</t>
  </si>
  <si>
    <t>16/05/12</t>
  </si>
  <si>
    <t>כלכלית ירושלים אגח יב- כלכלית ירושלים בע"מ</t>
  </si>
  <si>
    <t>1980358</t>
  </si>
  <si>
    <t>23/12/14</t>
  </si>
  <si>
    <t>הכשרה לביטוח אגח 2- הכשרת הישוב חברה לביטוח בע"מ</t>
  </si>
  <si>
    <t>1131218</t>
  </si>
  <si>
    <t>1187</t>
  </si>
  <si>
    <t>Baa2</t>
  </si>
  <si>
    <t>12/02/14</t>
  </si>
  <si>
    <t>מבני תעשיה אגח ח- מבני תעשיה בע"מ</t>
  </si>
  <si>
    <t>2260131</t>
  </si>
  <si>
    <t>BBB</t>
  </si>
  <si>
    <t>13/02/06</t>
  </si>
  <si>
    <t>מבני תעשיה אגח ט- מבני תעשיה בע"מ</t>
  </si>
  <si>
    <t>2260180</t>
  </si>
  <si>
    <t>27/01/08</t>
  </si>
  <si>
    <t>מבני תעשייה אגח יד- מבני תעשיה בע"מ</t>
  </si>
  <si>
    <t>2260412</t>
  </si>
  <si>
    <t>24/12/12</t>
  </si>
  <si>
    <t>דיסקונט השקעות אגח ח- חברת השקעות דיסקונט בע"מ</t>
  </si>
  <si>
    <t>6390223</t>
  </si>
  <si>
    <t>639</t>
  </si>
  <si>
    <t>BBB-</t>
  </si>
  <si>
    <t>15/08/11</t>
  </si>
  <si>
    <t>פלאזה סנטרס אגח ב- פלאזה סנטרס</t>
  </si>
  <si>
    <t>1109503</t>
  </si>
  <si>
    <t>1476</t>
  </si>
  <si>
    <t>14/02/08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</si>
  <si>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</si>
  <si>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</si>
  <si>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</si>
  <si>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</si>
  <si>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</si>
  <si>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</si>
  <si>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</si>
  <si>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אדרי-אל   אגח ב- אדרי-אל החזקות בע"מ</t>
  </si>
  <si>
    <t>1123371</t>
  </si>
  <si>
    <t>1466</t>
  </si>
  <si>
    <t>CCC</t>
  </si>
  <si>
    <t>אידיבי פיתוח אגח ז- אידיבי חברה לפתוח בע"מ</t>
  </si>
  <si>
    <t>7980121</t>
  </si>
  <si>
    <t>798</t>
  </si>
  <si>
    <t>18/06/06</t>
  </si>
  <si>
    <t>אפריקה   אגח כו- אפריקה-ישראל להשקעות בע"מ</t>
  </si>
  <si>
    <t>6110365</t>
  </si>
  <si>
    <t>611</t>
  </si>
  <si>
    <t>Ca</t>
  </si>
  <si>
    <t>16/05/10</t>
  </si>
  <si>
    <t>אפריקה אגח כח- אפריקה-ישראל להשקעות בע"מ</t>
  </si>
  <si>
    <t>6110480</t>
  </si>
  <si>
    <t>04/11/14</t>
  </si>
  <si>
    <t>ארזים אגח 2- ארזים השקעות בע"מ</t>
  </si>
  <si>
    <t>1380047</t>
  </si>
  <si>
    <t>138</t>
  </si>
  <si>
    <t>D</t>
  </si>
  <si>
    <t>08/01/06</t>
  </si>
  <si>
    <t>ארזים אגח 2 ms- ארזים השקעות בע"מ</t>
  </si>
  <si>
    <t>13800470</t>
  </si>
  <si>
    <t>NR3</t>
  </si>
  <si>
    <t>31/12/13</t>
  </si>
  <si>
    <t>ארזים אגח 4 MG- ארזים השקעות בע"מ</t>
  </si>
  <si>
    <t>13801040</t>
  </si>
  <si>
    <t>30/04/15</t>
  </si>
  <si>
    <t>*נפטא אגח א- נפטא חברה ישראלית לנפט בע"מ</t>
  </si>
  <si>
    <t>6430102</t>
  </si>
  <si>
    <t>643</t>
  </si>
  <si>
    <t>חיפושי נפט וגז</t>
  </si>
  <si>
    <t>לא מדורג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</si>
  <si>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</si>
  <si>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</si>
  <si>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</si>
  <si>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</si>
  <si>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</si>
  <si>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</si>
  <si>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אלעזרא  אגח ב- אלעזרא החזקות בע"מ</t>
  </si>
  <si>
    <t>1128289</t>
  </si>
  <si>
    <t>1462</t>
  </si>
  <si>
    <t>06/05/13</t>
  </si>
  <si>
    <t>ב יאיר אגח 2- ב.יאיר חברה קבלנית לעבודות בניה 1988 בע"מ</t>
  </si>
  <si>
    <t>1095033</t>
  </si>
  <si>
    <t>1289</t>
  </si>
  <si>
    <t>08/04/08</t>
  </si>
  <si>
    <t>ביטוח ישיר אגח ט- ביטוח ישיר - השקעות פיננסיות בע"מ</t>
  </si>
  <si>
    <t>1118512</t>
  </si>
  <si>
    <t>1089</t>
  </si>
  <si>
    <t>25/06/12</t>
  </si>
  <si>
    <t>גמול השקע ב- גמול חברה להשקעות בע"מ</t>
  </si>
  <si>
    <t>1116755</t>
  </si>
  <si>
    <t>1134</t>
  </si>
  <si>
    <t>21/12/09</t>
  </si>
  <si>
    <t>גמול השקעות אגח ב</t>
  </si>
  <si>
    <t>חלל תקשורת ח- חלל-תקשורת בע"מ</t>
  </si>
  <si>
    <t>1131416</t>
  </si>
  <si>
    <t>1132</t>
  </si>
  <si>
    <t>27/02/14</t>
  </si>
  <si>
    <t>טאואר אגח ד- טאואר סמיקונדקטור בע"מ</t>
  </si>
  <si>
    <t>1106608</t>
  </si>
  <si>
    <t>2028</t>
  </si>
  <si>
    <t>מוליכים למחצה</t>
  </si>
  <si>
    <t>07/10/07</t>
  </si>
  <si>
    <t>פולאר השק אגח ו- פולאר השקעות בע"מ</t>
  </si>
  <si>
    <t>6980247</t>
  </si>
  <si>
    <t>698</t>
  </si>
  <si>
    <t>07/11/07</t>
  </si>
  <si>
    <t>לאומי אגח 178- בנק לאומי לישראל בע"מ</t>
  </si>
  <si>
    <t>6040323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</si>
  <si>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</si>
  <si>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</si>
  <si>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</si>
  <si>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</si>
  <si>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07/06/10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</si>
  <si>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</si>
  <si>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</si>
  <si>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</si>
  <si>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</si>
  <si>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</si>
  <si>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</si>
  <si>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Aa1</t>
  </si>
  <si>
    <t>16/11/11</t>
  </si>
  <si>
    <t>בינלאומי הנפקות אגח ח- הבינלאומי הראשון הנפקות בע"מ</t>
  </si>
  <si>
    <t>1134212</t>
  </si>
  <si>
    <t>14/01/15</t>
  </si>
  <si>
    <t>לאומי התח נד יג- בנק לאומי לישראל בע"מ</t>
  </si>
  <si>
    <t>6040281</t>
  </si>
  <si>
    <t>פועלים הנפ הת יג- הפועלים הנפקות בע"מ</t>
  </si>
  <si>
    <t>1940436</t>
  </si>
  <si>
    <t>18/01/12</t>
  </si>
  <si>
    <t>פועלים הנפ כתהתח יא- הפועלים הנפקות בע"מ</t>
  </si>
  <si>
    <t>1940410</t>
  </si>
  <si>
    <t>15/09/08</t>
  </si>
  <si>
    <t>בזק אגח 8- בזק החברה הישראלית לתקשורת בע"מ</t>
  </si>
  <si>
    <t>2300168</t>
  </si>
  <si>
    <t>25/07/12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</si>
  <si>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</si>
  <si>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</si>
  <si>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</si>
  <si>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</si>
  <si>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וילאר אגח ה- וילאר אינטרנשיונל בע"מ</t>
  </si>
  <si>
    <t>4160107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</si>
  <si>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</si>
  <si>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</si>
  <si>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</si>
  <si>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</si>
  <si>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</si>
  <si>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מרכנתיל  ב- מרכנתיל הנפקות בע"מ</t>
  </si>
  <si>
    <t>1138205</t>
  </si>
  <si>
    <t>1266</t>
  </si>
  <si>
    <t>31/03/16</t>
  </si>
  <si>
    <t>*גב ים אגח ז- חברת גב-ים לקרקעות בע"מ</t>
  </si>
  <si>
    <t>7590144</t>
  </si>
  <si>
    <t>*פז נפט אגח ג- פז חברת הנפט בע"מ</t>
  </si>
  <si>
    <t>1114073</t>
  </si>
  <si>
    <t>1363</t>
  </si>
  <si>
    <t>28/04/10</t>
  </si>
  <si>
    <t>*פז נפט אגח ד- פז חברת הנפט בע"מ</t>
  </si>
  <si>
    <t>1132505</t>
  </si>
  <si>
    <t>28/07/14</t>
  </si>
  <si>
    <t>אדמה אגח ד- אדמה פתרונות לחקלאות בע"מ</t>
  </si>
  <si>
    <t>1110931</t>
  </si>
  <si>
    <t>גזית גלוב אגח ה- גזית-גלוב בע"מ</t>
  </si>
  <si>
    <t>1260421</t>
  </si>
  <si>
    <t>13/02/08</t>
  </si>
  <si>
    <t>גזית גלוב אגח ו- גזית-גלוב בע"מ</t>
  </si>
  <si>
    <t>1260405</t>
  </si>
  <si>
    <t>18/06/08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</si>
  <si>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</si>
  <si>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</si>
  <si>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</si>
  <si>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</si>
  <si>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</si>
  <si>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20/07/15</t>
  </si>
  <si>
    <t>דיסקונט התחיבות יא- בנק דיסקונט לישראל בע"מ</t>
  </si>
  <si>
    <t>6910137</t>
  </si>
  <si>
    <t>17/08/10</t>
  </si>
  <si>
    <t>דיסקונט מנפיקים הת ט- דיסקונט מנפיקים בע"מ</t>
  </si>
  <si>
    <t>7480106</t>
  </si>
  <si>
    <t>דקסיה הנ אגח יא- דקסיה ישראל הנפקות בע"מ</t>
  </si>
  <si>
    <t>1134154</t>
  </si>
  <si>
    <t>דקסיה ישראל הנפק אגח ט- דקסיה ישראל הנפקות בע"מ</t>
  </si>
  <si>
    <t>1126051</t>
  </si>
  <si>
    <t>הראל הנפקות אגח ב- הראל ביטוח מימון והנפקות בע"מ</t>
  </si>
  <si>
    <t>1119197</t>
  </si>
  <si>
    <t>08/06/10</t>
  </si>
  <si>
    <t>הראל הנפקות אגח ג- הראל ביטוח מימון והנפקות בע"מ</t>
  </si>
  <si>
    <t>1119205</t>
  </si>
  <si>
    <t>13/06/10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</si>
  <si>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</si>
  <si>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</si>
  <si>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</si>
  <si>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</si>
  <si>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</si>
  <si>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כללביט אגח ו- כללביט מימון בע"מ</t>
  </si>
  <si>
    <t>1120138</t>
  </si>
  <si>
    <t>05/08/10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</si>
  <si>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</si>
  <si>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</si>
  <si>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</si>
  <si>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</si>
  <si>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</si>
  <si>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27/05/15</t>
  </si>
  <si>
    <t>פניקס הון אגח ג- הפניקס גיוסי הון (2009) בע"מ</t>
  </si>
  <si>
    <t>1120807</t>
  </si>
  <si>
    <t>10/11/11</t>
  </si>
  <si>
    <t>קרסו מוטורס אגח א- קרסו מוטורס בע"מ</t>
  </si>
  <si>
    <t>1136464</t>
  </si>
  <si>
    <t>1585</t>
  </si>
  <si>
    <t>מסחר</t>
  </si>
  <si>
    <t>20/06/16</t>
  </si>
  <si>
    <t>*אגוד הנפ התח יח- אגוד הנפקות בע"מ</t>
  </si>
  <si>
    <t>1121854</t>
  </si>
  <si>
    <t>ביג אגח ו- ביג מרכזי קניות (2004) בע"מ</t>
  </si>
  <si>
    <t>1132521</t>
  </si>
  <si>
    <t>19/06/14</t>
  </si>
  <si>
    <t>דלתא  אגח כ- דלתא-גליל תעשיות בע"מ</t>
  </si>
  <si>
    <t>6270110</t>
  </si>
  <si>
    <t>627</t>
  </si>
  <si>
    <t>14/08/12</t>
  </si>
  <si>
    <t>הוט אגח ב- הוט-מערכות תקשורת בע"מ</t>
  </si>
  <si>
    <t>1123264</t>
  </si>
  <si>
    <t>510</t>
  </si>
  <si>
    <t>טמפו משקאות אגח א- טמפו משקאות בע"מ</t>
  </si>
  <si>
    <t>1118306</t>
  </si>
  <si>
    <t>1535</t>
  </si>
  <si>
    <t>ירושלים הנפקות אגח ז- ירושלים מימון והנפקות (2005) בע"מ</t>
  </si>
  <si>
    <t>1115039</t>
  </si>
  <si>
    <t>לייטסטון אגח א- לייטסטון אנטרפרייזס לימיטד</t>
  </si>
  <si>
    <t>1133891</t>
  </si>
  <si>
    <t>1630</t>
  </si>
  <si>
    <t>06/08/15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</si>
  <si>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</si>
  <si>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</si>
  <si>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</si>
  <si>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</si>
  <si>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</si>
  <si>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</si>
  <si>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</si>
  <si>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</si>
  <si>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</si>
  <si>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</si>
  <si>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</si>
  <si>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14/07/11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</si>
  <si>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</si>
  <si>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</si>
  <si>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</si>
  <si>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</si>
  <si>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</si>
  <si>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</si>
  <si>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</si>
  <si>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</si>
  <si>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*אבגול     אגח ג- אבגול תעשיות 1953 בע"מ</t>
  </si>
  <si>
    <t>1133289</t>
  </si>
  <si>
    <t>1390</t>
  </si>
  <si>
    <t>עץ, נייר ודפוס</t>
  </si>
  <si>
    <t>14/08/14</t>
  </si>
  <si>
    <t>*אבגול  אגח ב- אבגול תעשיות 1953 בע"מ</t>
  </si>
  <si>
    <t>1126317</t>
  </si>
  <si>
    <t>*אגוד הנפקות שה נד 2- אגוד הנפקות בע"מ</t>
  </si>
  <si>
    <t>1115286</t>
  </si>
  <si>
    <t>09/06/10</t>
  </si>
  <si>
    <t>דלק קב אגח טו- קבוצת דלק בע"מ</t>
  </si>
  <si>
    <t>1115070</t>
  </si>
  <si>
    <t>15/09/09</t>
  </si>
  <si>
    <t>נייר חדרה אגח 5- נייר חדרה לשעבר מפעלי נייר</t>
  </si>
  <si>
    <t>6320097</t>
  </si>
  <si>
    <t>632</t>
  </si>
  <si>
    <t>קרדן רכב אגח ח- קרדן רכב בע"מ</t>
  </si>
  <si>
    <t>4590147</t>
  </si>
  <si>
    <t>21/01/16</t>
  </si>
  <si>
    <t>שופרסל אגח ג- שופר-סל בע"מ</t>
  </si>
  <si>
    <t>7770167</t>
  </si>
  <si>
    <t>777</t>
  </si>
  <si>
    <t>19/08/09</t>
  </si>
  <si>
    <t>*אזורים אגח 10- אזורים-חברה להשקעות בפתוח ובבנין בע"מ</t>
  </si>
  <si>
    <t>7150345</t>
  </si>
  <si>
    <t>17/02/14</t>
  </si>
  <si>
    <t>*אזורים אגח 11- אזורים-חברה להשקעות בפתוח ובבנין בע"מ</t>
  </si>
  <si>
    <t>7150352</t>
  </si>
  <si>
    <t>28/09/14</t>
  </si>
  <si>
    <t>אלבר אג"ח יד- אלבר שירותי מימונית בע"מ</t>
  </si>
  <si>
    <t>1132562</t>
  </si>
  <si>
    <t>אספן גרופ אגח ד- אספן גרופ בע"מ</t>
  </si>
  <si>
    <t>3130119</t>
  </si>
  <si>
    <t>313</t>
  </si>
  <si>
    <t>12/05/13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</si>
  <si>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</si>
  <si>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</si>
  <si>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</si>
  <si>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</si>
  <si>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</si>
  <si>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1072</t>
  </si>
  <si>
    <t>דור אלון אגח ד- דור אלון אנרגיה בישראל (1988) בע"מ</t>
  </si>
  <si>
    <t>1115252</t>
  </si>
  <si>
    <t>03/02/13</t>
  </si>
  <si>
    <t>דלשה קפיטל אגחב- דלשה קפיטל</t>
  </si>
  <si>
    <t>1137314</t>
  </si>
  <si>
    <t>12950</t>
  </si>
  <si>
    <t>13/01/16</t>
  </si>
  <si>
    <t>אלדן תחבורה  א- אלדן בע"מ</t>
  </si>
  <si>
    <t>1134840</t>
  </si>
  <si>
    <t>10503</t>
  </si>
  <si>
    <t>02/03/15</t>
  </si>
  <si>
    <t>אלדן תחבורה  ב- אלדן בע"מ</t>
  </si>
  <si>
    <t>1138254</t>
  </si>
  <si>
    <t>13/04/16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</si>
  <si>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</si>
  <si>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</si>
  <si>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</si>
  <si>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</si>
  <si>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</si>
  <si>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הכשרת הישוב 14- חברת הכשרת הישוב בישראל בע"מ</t>
  </si>
  <si>
    <t>6120141</t>
  </si>
  <si>
    <t>03/03/10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</si>
  <si>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</si>
  <si>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</si>
  <si>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</si>
  <si>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</si>
  <si>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</si>
  <si>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</si>
  <si>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</si>
  <si>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</si>
  <si>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מישורים יב- מישורים חברה לפיתוח בע"מ</t>
  </si>
  <si>
    <t>1117332</t>
  </si>
  <si>
    <t>1467</t>
  </si>
  <si>
    <t>30/08/12</t>
  </si>
  <si>
    <t>דיסקונט השקעות אגח ט- חברת השקעות דיסקונט בע"מ</t>
  </si>
  <si>
    <t>6390249</t>
  </si>
  <si>
    <t>21/07/09</t>
  </si>
  <si>
    <t>אידיבי פתוח אגח י- אידיבי חברה לפתוח בע"מ</t>
  </si>
  <si>
    <t>7980162</t>
  </si>
  <si>
    <t>04/08/09</t>
  </si>
  <si>
    <t>אפריל נדלן א- א.נ.ה- אפריל נדל"ן החזקות 2012 בע"מ</t>
  </si>
  <si>
    <t>1127265</t>
  </si>
  <si>
    <t>1603</t>
  </si>
  <si>
    <t>06/12/12</t>
  </si>
  <si>
    <t>חלל תקשורת אג"ח י"ג- חלל-תקשורת בע"מ</t>
  </si>
  <si>
    <t>1136555</t>
  </si>
  <si>
    <t>פטרוכימיים אגח סד 1- מפעלים פטרוכימיים בישראל בע"מ</t>
  </si>
  <si>
    <t>7560154</t>
  </si>
  <si>
    <t>756</t>
  </si>
  <si>
    <t>29/06/15</t>
  </si>
  <si>
    <t>צור שמיר סד ו- צור שמיר אחזקות בע"מ</t>
  </si>
  <si>
    <t>7300106</t>
  </si>
  <si>
    <t>730</t>
  </si>
  <si>
    <t>19/03/12</t>
  </si>
  <si>
    <t>גזית גלוב אגח א- גזית-גלוב בע"מ</t>
  </si>
  <si>
    <t>1260165</t>
  </si>
  <si>
    <t>17/02/04</t>
  </si>
  <si>
    <t>בזן אגח ו- בתי זקוק לנפט בע"מ</t>
  </si>
  <si>
    <t>2590396</t>
  </si>
  <si>
    <t>03/06/15</t>
  </si>
  <si>
    <t>חלל תקשורת אגח יד- חלל-תקשורת בע"מ</t>
  </si>
  <si>
    <t>1136563</t>
  </si>
  <si>
    <t>סה"כ אחר</t>
  </si>
  <si>
    <t>Icl 4.5% 02/12/2024- כימיקלים לישראל בע"מ</t>
  </si>
  <si>
    <t>IL0028102734</t>
  </si>
  <si>
    <t>בלומברג</t>
  </si>
  <si>
    <t>281</t>
  </si>
  <si>
    <t>Pharmaceuticals &amp; Biotechnology</t>
  </si>
  <si>
    <t>24/11/14</t>
  </si>
  <si>
    <t>DELAVN 5.082% 30/12/2023- דלק ואבנר תמר בונד בע"מ</t>
  </si>
  <si>
    <t>il0011321747</t>
  </si>
  <si>
    <t>1620</t>
  </si>
  <si>
    <t>Energy</t>
  </si>
  <si>
    <t>30/09/14</t>
  </si>
  <si>
    <t>devtam 5.412% 30/12/2025 MG- דלק ואבנר תמר בונד בע"מ</t>
  </si>
  <si>
    <t>il0011321820</t>
  </si>
  <si>
    <t>29/09/14</t>
  </si>
  <si>
    <t>Srenvx 4.5% 09/2044- Cloverie plc swiss reins</t>
  </si>
  <si>
    <t>XS1108784510</t>
  </si>
  <si>
    <t>12795</t>
  </si>
  <si>
    <t>Diversified Financials</t>
  </si>
  <si>
    <t>ABIBB 3.65% 01/02/26- ANHEUSER-BUSCH INBEV NV</t>
  </si>
  <si>
    <t>US035242AP13</t>
  </si>
  <si>
    <t>10876</t>
  </si>
  <si>
    <t>Food, Beverage &amp; Tobacco</t>
  </si>
  <si>
    <t>28/02/16</t>
  </si>
  <si>
    <t>Aquarius 6.375 09/24- Aquairus +Inv for swiss</t>
  </si>
  <si>
    <t>XS0901578681</t>
  </si>
  <si>
    <t>12621</t>
  </si>
  <si>
    <t>Capital Goods</t>
  </si>
  <si>
    <t>23/10/13</t>
  </si>
  <si>
    <t>Commonwealth Bank of Aus 4.5.12/25- COMMONWEALTH BANK AUST</t>
  </si>
  <si>
    <t>US2027A1HR15</t>
  </si>
  <si>
    <t>11052</t>
  </si>
  <si>
    <t>10/12/15</t>
  </si>
  <si>
    <t>Jpm 4.125% 15/12/26- JP MORGAN</t>
  </si>
  <si>
    <t>us46625hjz47</t>
  </si>
  <si>
    <t>10232</t>
  </si>
  <si>
    <t>Banks</t>
  </si>
  <si>
    <t>19/02/16</t>
  </si>
  <si>
    <t>Srenvx 5.75 15/08/50- Swiss life elm bv</t>
  </si>
  <si>
    <t>xs1261170515</t>
  </si>
  <si>
    <t>12108</t>
  </si>
  <si>
    <t>Insurance</t>
  </si>
  <si>
    <t>19/01/16</t>
  </si>
  <si>
    <t>CS 6 1/2 08/08/23- CREDIT SUISSE</t>
  </si>
  <si>
    <t>XS0957135212</t>
  </si>
  <si>
    <t>10103</t>
  </si>
  <si>
    <t>11/02/16</t>
  </si>
  <si>
    <t>Ford Motors 4.134 08/04/25- Ford Motor Company</t>
  </si>
  <si>
    <t>US345397XL24</t>
  </si>
  <si>
    <t>10617</t>
  </si>
  <si>
    <t>Automobiles &amp; Components</t>
  </si>
  <si>
    <t>18/12/15</t>
  </si>
  <si>
    <t>Ford Motors 4.389 01/26- Ford Motor Company</t>
  </si>
  <si>
    <t>US345397XU23</t>
  </si>
  <si>
    <t>11/01/16</t>
  </si>
  <si>
    <t>Hewlett Packard- HEWLETT-PACKARD CO</t>
  </si>
  <si>
    <t>usu42832ah59</t>
  </si>
  <si>
    <t>10191</t>
  </si>
  <si>
    <t>Software &amp; Services</t>
  </si>
  <si>
    <t>21/10/15</t>
  </si>
  <si>
    <t>Ing bank 4.125% 11/23- ING Groep</t>
  </si>
  <si>
    <t>XS0995102778</t>
  </si>
  <si>
    <t>10208</t>
  </si>
  <si>
    <t>14/02/14</t>
  </si>
  <si>
    <t>Lam Research Corp- Lam Research Corp</t>
  </si>
  <si>
    <t>US512807AP34</t>
  </si>
  <si>
    <t>12992</t>
  </si>
  <si>
    <t>Semiconductors &amp; Semiconductor Equipment</t>
  </si>
  <si>
    <t>08/06/16</t>
  </si>
  <si>
    <t>SHBASS 5 1/4 12/29/49- SVENSKA  HANDELSBANKEN AB</t>
  </si>
  <si>
    <t>XS1194054166</t>
  </si>
  <si>
    <t>12903</t>
  </si>
  <si>
    <t>04/02/16</t>
  </si>
  <si>
    <t>UBS 4.75% 05/23- UBS AG</t>
  </si>
  <si>
    <t>CH0214139930</t>
  </si>
  <si>
    <t>10440</t>
  </si>
  <si>
    <t>16/09/13</t>
  </si>
  <si>
    <t>Ubs ag 4.75% 2/26- UBS AG</t>
  </si>
  <si>
    <t>CH0236733827</t>
  </si>
  <si>
    <t>Ubs ag 5.125% 5/24- UBS AG</t>
  </si>
  <si>
    <t>CH0244100266</t>
  </si>
  <si>
    <t>10/06/14</t>
  </si>
  <si>
    <t>Abn Amro Bank 4.75 07/25- ABN NV</t>
  </si>
  <si>
    <t>XS1264600310</t>
  </si>
  <si>
    <t>10002</t>
  </si>
  <si>
    <t>28/07/15</t>
  </si>
  <si>
    <t>Activision Blizzard Atvi 6.125- Activision Blizzard</t>
  </si>
  <si>
    <t>USU00568AC60</t>
  </si>
  <si>
    <t>12969</t>
  </si>
  <si>
    <t>22/03/16</t>
  </si>
  <si>
    <t>Bank of America- Bank of America</t>
  </si>
  <si>
    <t>US06051GFL86</t>
  </si>
  <si>
    <t>10043</t>
  </si>
  <si>
    <t>17/02/15</t>
  </si>
  <si>
    <t>Citigroup Inc- CITIGROUP INC</t>
  </si>
  <si>
    <t>US172967JC62</t>
  </si>
  <si>
    <t>10083</t>
  </si>
  <si>
    <t>24/02/15</t>
  </si>
  <si>
    <t>Cnaln 5.25 10/04/75- Centrica plc</t>
  </si>
  <si>
    <t>xs1216019585</t>
  </si>
  <si>
    <t>12852</t>
  </si>
  <si>
    <t>Utilities</t>
  </si>
  <si>
    <t>07/06/16</t>
  </si>
  <si>
    <t>DLPH 4.25 1/26- Delphi Automotive plc</t>
  </si>
  <si>
    <t>US24713GAB86</t>
  </si>
  <si>
    <t>12252</t>
  </si>
  <si>
    <t>Baa3</t>
  </si>
  <si>
    <t>15/03/16</t>
  </si>
  <si>
    <t>DLPH 5 02/15/23- Delphi Automotive plc</t>
  </si>
  <si>
    <t>US247126AH80</t>
  </si>
  <si>
    <t>01/04/16</t>
  </si>
  <si>
    <t>GS 5.95% .27- goldman sachs</t>
  </si>
  <si>
    <t>US38141GES93</t>
  </si>
  <si>
    <t>12657</t>
  </si>
  <si>
    <t>18/02/15</t>
  </si>
  <si>
    <t>Macquarie Bank- MACQUARIE BANK LTD</t>
  </si>
  <si>
    <t>US55608YAB11</t>
  </si>
  <si>
    <t>27079</t>
  </si>
  <si>
    <t>11/06/15</t>
  </si>
  <si>
    <t>MS 3.95.04/27- MORGAN STANLEY</t>
  </si>
  <si>
    <t>US61761JZN26</t>
  </si>
  <si>
    <t>10289</t>
  </si>
  <si>
    <t>08/05/15</t>
  </si>
  <si>
    <t>Mylan Inc 3.95 6/26- MYLAN, INC</t>
  </si>
  <si>
    <t>USN59465AD15</t>
  </si>
  <si>
    <t>10295</t>
  </si>
  <si>
    <t>13/06/16</t>
  </si>
  <si>
    <t>Mylan Inc 5.25 06/46-12/45- MYLAN, INC</t>
  </si>
  <si>
    <t>USN59465AF62</t>
  </si>
  <si>
    <t>17/06/16</t>
  </si>
  <si>
    <t>NWL 4.2 04/26- Newell Rubbermaid Inc</t>
  </si>
  <si>
    <t>US651229AW64</t>
  </si>
  <si>
    <t>12975</t>
  </si>
  <si>
    <t>Other</t>
  </si>
  <si>
    <t>Orange 5.25% 29/12/49- Orange SA</t>
  </si>
  <si>
    <t>XS1028599287</t>
  </si>
  <si>
    <t>12727</t>
  </si>
  <si>
    <t>Telecommunication Services</t>
  </si>
  <si>
    <t>13/07/14</t>
  </si>
  <si>
    <t>ORANGE 5.75 29/10/49- Orange SA</t>
  </si>
  <si>
    <t>XS1115502988</t>
  </si>
  <si>
    <t>02/10/14</t>
  </si>
  <si>
    <t>PRGO 3.9 12.15.24- פריגו קומפני דואלי</t>
  </si>
  <si>
    <t>US714295AC63</t>
  </si>
  <si>
    <t>1612</t>
  </si>
  <si>
    <t>Prgo 4.375 15/03/26- פריגו קומפני דואלי</t>
  </si>
  <si>
    <t>US71429MAB19</t>
  </si>
  <si>
    <t>10/03/16</t>
  </si>
  <si>
    <t>SEB 5.72 11/49- SKANDIA</t>
  </si>
  <si>
    <t>XS1136391643</t>
  </si>
  <si>
    <t>12446</t>
  </si>
  <si>
    <t>SWEDA 5.5 12/49- SWEDBANK</t>
  </si>
  <si>
    <t>XS1190655776</t>
  </si>
  <si>
    <t>27096</t>
  </si>
  <si>
    <t>ASSGEN 6.269 % 29/06/2049- Assicurazioni generali</t>
  </si>
  <si>
    <t>XS0257010206</t>
  </si>
  <si>
    <t>11025</t>
  </si>
  <si>
    <t>Ba1</t>
  </si>
  <si>
    <t>15/08/13</t>
  </si>
  <si>
    <t>Assicurazioni Var 6.416 2/49- Assicurazioni generali</t>
  </si>
  <si>
    <t>XS0283627908</t>
  </si>
  <si>
    <t>25/12/14</t>
  </si>
  <si>
    <t>Barclays 5.2 05/26- BARCLAYS BANK</t>
  </si>
  <si>
    <t>US06738EAP07</t>
  </si>
  <si>
    <t>10046</t>
  </si>
  <si>
    <t>12/05/16</t>
  </si>
  <si>
    <t>EDF 5.625 12/29/49- elec de france</t>
  </si>
  <si>
    <t>usf2893tam83</t>
  </si>
  <si>
    <t>12269</t>
  </si>
  <si>
    <t>BB+</t>
  </si>
  <si>
    <t>24/01/14</t>
  </si>
  <si>
    <t>Embraer 5.05% 06.25- Embraer Overseas Ltd</t>
  </si>
  <si>
    <t>US29082HAA05</t>
  </si>
  <si>
    <t>11262</t>
  </si>
  <si>
    <t>16/06/15</t>
  </si>
  <si>
    <t>enelim 6.625 15/9/76- ENEL SPA</t>
  </si>
  <si>
    <t>xs1014987355</t>
  </si>
  <si>
    <t>10998</t>
  </si>
  <si>
    <t>02/06/16</t>
  </si>
  <si>
    <t>Enelim 7.75% 10/09/75- ENEL SPA</t>
  </si>
  <si>
    <t>XS0954674825</t>
  </si>
  <si>
    <t>10/09/13</t>
  </si>
  <si>
    <t>GM 5.25 03/26- GENERAL MOTORS CORP</t>
  </si>
  <si>
    <t>US37045XBG07</t>
  </si>
  <si>
    <t>10753</t>
  </si>
  <si>
    <t>Nationwide 6.875% 11/49- NATIONWIDE BLDG SOCIETY</t>
  </si>
  <si>
    <t>XS1043181269</t>
  </si>
  <si>
    <t>12625</t>
  </si>
  <si>
    <t>11/03/14</t>
  </si>
  <si>
    <t>NDASS 5 1/2 09/29/49- NORDEA BANK</t>
  </si>
  <si>
    <t>US65557DAM39</t>
  </si>
  <si>
    <t>12292</t>
  </si>
  <si>
    <t>09/02/16</t>
  </si>
  <si>
    <t>Telefonica europe bv- TELEFONICA EUROPE BV</t>
  </si>
  <si>
    <t>XS0997326441</t>
  </si>
  <si>
    <t>9008</t>
  </si>
  <si>
    <t>26/11/13</t>
  </si>
  <si>
    <t>Veolia 4.85 01/29/49- VEOLIA ENVIRONNEMENT</t>
  </si>
  <si>
    <t>FR0011391838</t>
  </si>
  <si>
    <t>10466</t>
  </si>
  <si>
    <t>05/03/14</t>
  </si>
  <si>
    <t>Intesa Sanpaolo 06/2024- INTESA SANPAOLO SPA</t>
  </si>
  <si>
    <t>US46115HAT41</t>
  </si>
  <si>
    <t>27009</t>
  </si>
  <si>
    <t>BB</t>
  </si>
  <si>
    <t>27/06/14</t>
  </si>
  <si>
    <t>Repsol 4.5 25/3/75- Repsol ypf</t>
  </si>
  <si>
    <t>XS1207058733</t>
  </si>
  <si>
    <t>12286</t>
  </si>
  <si>
    <t>Ba2</t>
  </si>
  <si>
    <t>Rwe 7% 31/12/49- RWE FINANCE</t>
  </si>
  <si>
    <t>XS0652913988</t>
  </si>
  <si>
    <t>10368</t>
  </si>
  <si>
    <t>22/12/14</t>
  </si>
  <si>
    <t>UBS Group 5.75 12/49- UBS AG</t>
  </si>
  <si>
    <t>CH0271428309</t>
  </si>
  <si>
    <t>23/02/15</t>
  </si>
  <si>
    <t>UBS Group712/49- UBS AG</t>
  </si>
  <si>
    <t>CH0271428333</t>
  </si>
  <si>
    <t>Western Digital 10.5 4/24- WESTERN DIGITAL CORP</t>
  </si>
  <si>
    <t>USU9547KAB99</t>
  </si>
  <si>
    <t>27162</t>
  </si>
  <si>
    <t>14/04/16</t>
  </si>
  <si>
    <t>Lloyds banking 6.375% 2049- LLOYDS TSB BANK PLC</t>
  </si>
  <si>
    <t>XS1043545059</t>
  </si>
  <si>
    <t>10264</t>
  </si>
  <si>
    <t>BB-</t>
  </si>
  <si>
    <t>09/07/14</t>
  </si>
  <si>
    <t>Lloyds7% 12/49- LLOYDS TSB BANK PLC</t>
  </si>
  <si>
    <t>XS1043550307</t>
  </si>
  <si>
    <t>21/10/14</t>
  </si>
  <si>
    <t>Rbs 5.5% 29.11.49- ROYAL BK OF SCOTLAND PLC</t>
  </si>
  <si>
    <t>XS0205935470</t>
  </si>
  <si>
    <t>10802</t>
  </si>
  <si>
    <t>B+</t>
  </si>
  <si>
    <t>13/06/14</t>
  </si>
  <si>
    <t>Rbs 8 29.12.49- ROYAL BK OF SCOTLAND PLC</t>
  </si>
  <si>
    <t>US780099CK11</t>
  </si>
  <si>
    <t>12/08/15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</si>
  <si>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</si>
  <si>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</si>
  <si>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</si>
  <si>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</si>
  <si>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</si>
  <si>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</si>
  <si>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</si>
  <si>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</si>
  <si>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</si>
  <si>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</si>
  <si>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</si>
  <si>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</si>
  <si>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</si>
  <si>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</si>
  <si>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</si>
  <si>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</si>
  <si>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</si>
  <si>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</si>
  <si>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</si>
  <si>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</si>
  <si>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</si>
  <si>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</si>
  <si>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</si>
  <si>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</si>
  <si>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</si>
  <si>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</si>
  <si>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</si>
  <si>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</si>
  <si>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</si>
  <si>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</si>
  <si>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</si>
  <si>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</si>
  <si>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</si>
  <si>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</si>
  <si>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</si>
  <si>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</si>
  <si>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</si>
  <si>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</si>
  <si>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</si>
  <si>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</si>
  <si>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</si>
  <si>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*פרוטרום- פרוטרום תעשיות בע"מ</t>
  </si>
  <si>
    <t>1081082</t>
  </si>
  <si>
    <t>1037</t>
  </si>
  <si>
    <t>*שטראוס- שטראוס גרופ בע"מ</t>
  </si>
  <si>
    <t>746016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</si>
  <si>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</si>
  <si>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</si>
  <si>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</si>
  <si>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</si>
  <si>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</si>
  <si>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</si>
  <si>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</si>
  <si>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</si>
  <si>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</si>
  <si>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</si>
  <si>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</si>
  <si>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</si>
  <si>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</si>
  <si>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</si>
  <si>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</si>
  <si>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</si>
  <si>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</si>
  <si>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</si>
  <si>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</si>
  <si>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</si>
  <si>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</si>
  <si>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</si>
  <si>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</si>
  <si>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</si>
  <si>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</si>
  <si>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</si>
  <si>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</si>
  <si>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</si>
  <si>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</si>
  <si>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</si>
  <si>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</si>
  <si>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</si>
  <si>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</si>
  <si>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</si>
  <si>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</si>
  <si>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</si>
  <si>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</si>
  <si>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</si>
  <si>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</si>
  <si>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</si>
  <si>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</si>
  <si>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אלקו החזקות- אלקו בע"מ</t>
  </si>
  <si>
    <t>694034</t>
  </si>
  <si>
    <t>694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</si>
  <si>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</si>
  <si>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</si>
  <si>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</si>
  <si>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</si>
  <si>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</si>
  <si>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</si>
  <si>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</si>
  <si>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בזן- בתי זקוק לנפט בע"מ</t>
  </si>
  <si>
    <t>2590248</t>
  </si>
  <si>
    <t>*פלסאון תעשיות- פלסאון תעשיות בע"מ</t>
  </si>
  <si>
    <t>1081603</t>
  </si>
  <si>
    <t>1057</t>
  </si>
  <si>
    <t>טאואר- טאואר סמיקונדקטור בע"מ</t>
  </si>
  <si>
    <t>1082379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</si>
  <si>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</si>
  <si>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</si>
  <si>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</si>
  <si>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</si>
  <si>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</si>
  <si>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</si>
  <si>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</si>
  <si>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</si>
  <si>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</si>
  <si>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</si>
  <si>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</si>
  <si>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</si>
  <si>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</si>
  <si>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</si>
  <si>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</si>
  <si>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</si>
  <si>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</si>
  <si>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</si>
  <si>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</si>
  <si>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</si>
  <si>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</si>
  <si>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</si>
  <si>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</si>
  <si>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</si>
  <si>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</si>
  <si>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</si>
  <si>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</si>
  <si>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</si>
  <si>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</si>
  <si>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</si>
  <si>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</si>
  <si>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וילאר- וילאר אינטרנשיונל בע"מ</t>
  </si>
  <si>
    <t>416016</t>
  </si>
  <si>
    <t>*גב ים- חברת גב-ים לקרקעות בע"מ</t>
  </si>
  <si>
    <t>759019</t>
  </si>
  <si>
    <t>ישרס- ישרס חברה להשקעות בע"מ</t>
  </si>
  <si>
    <t>613034</t>
  </si>
  <si>
    <t>613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</si>
  <si>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</si>
  <si>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</si>
  <si>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</si>
  <si>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</si>
  <si>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</si>
  <si>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</si>
  <si>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</si>
  <si>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</si>
  <si>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</si>
  <si>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</si>
  <si>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1182</t>
  </si>
  <si>
    <t>*אנרג'יקס- אנרג'יקס אנרגיות מתחדשות בע"מ</t>
  </si>
  <si>
    <t>1123355</t>
  </si>
  <si>
    <t>1581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</si>
  <si>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</si>
  <si>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</si>
  <si>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</si>
  <si>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</si>
  <si>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</si>
  <si>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</si>
  <si>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</si>
  <si>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</si>
  <si>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</si>
  <si>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</si>
  <si>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לייבפרסון- לייבפרסון, אינק</t>
  </si>
  <si>
    <t>1123017</t>
  </si>
  <si>
    <t>1579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</si>
  <si>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</si>
  <si>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</si>
  <si>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</si>
  <si>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</si>
  <si>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</si>
  <si>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</si>
  <si>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</si>
  <si>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</si>
  <si>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</si>
  <si>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</si>
  <si>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</si>
  <si>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</si>
  <si>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</si>
  <si>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</si>
  <si>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</si>
  <si>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</si>
  <si>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*ארד- ארד בע"מ</t>
  </si>
  <si>
    <t>1091651</t>
  </si>
  <si>
    <t>1219</t>
  </si>
  <si>
    <t>*פריורטק- פריורטק בע"מ</t>
  </si>
  <si>
    <t>328013</t>
  </si>
  <si>
    <t>328</t>
  </si>
  <si>
    <t>ביוליין- ביוליין אר אקס בע"מ</t>
  </si>
  <si>
    <t>1101518</t>
  </si>
  <si>
    <t>1394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</si>
  <si>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</si>
  <si>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</si>
  <si>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</si>
  <si>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</si>
  <si>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</si>
  <si>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</si>
  <si>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*אורביט- אורביט-אלחוט טכנולוגיות בע"מ</t>
  </si>
  <si>
    <t>265017</t>
  </si>
  <si>
    <t>265</t>
  </si>
  <si>
    <t>אראסאל- אר.אס.אל.אלקטרוניקה בע"מ</t>
  </si>
  <si>
    <t>299016</t>
  </si>
  <si>
    <t>299</t>
  </si>
  <si>
    <t>*אלרון-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</si>
  <si>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</si>
  <si>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</si>
  <si>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</si>
  <si>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</si>
  <si>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</si>
  <si>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אלביט הדמיה- אלביט הדמיה בע"מ</t>
  </si>
  <si>
    <t>1081116</t>
  </si>
  <si>
    <t>קרדן אן.וי.- קרדן אן.וי.</t>
  </si>
  <si>
    <t>1087949</t>
  </si>
  <si>
    <t>*אלספק- אלספק הנדסה בע"מ</t>
  </si>
  <si>
    <t>1090364</t>
  </si>
  <si>
    <t>1194</t>
  </si>
  <si>
    <t>חשמל</t>
  </si>
  <si>
    <t>*אפקון תעשיות 1- אפקון תעשיות בע"מ</t>
  </si>
  <si>
    <t>578013</t>
  </si>
  <si>
    <t>578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</si>
  <si>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</si>
  <si>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</si>
  <si>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</si>
  <si>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</si>
  <si>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</si>
  <si>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</si>
  <si>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</si>
  <si>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</si>
  <si>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</si>
  <si>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פטרוכימיים- מפעלים פטרוכימיים בישראל בע"מ</t>
  </si>
  <si>
    <t>756015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</si>
  <si>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</si>
  <si>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</si>
  <si>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</si>
  <si>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</si>
  <si>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</si>
  <si>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</si>
  <si>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</si>
  <si>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</si>
  <si>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</si>
  <si>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*זנלכל- זנלכל בע"מ</t>
  </si>
  <si>
    <t>130013</t>
  </si>
  <si>
    <t>130</t>
  </si>
  <si>
    <t>*אי.טי.ויו מדיקל- אי.טי.ויו מדיקל בע"מ</t>
  </si>
  <si>
    <t>418012</t>
  </si>
  <si>
    <t>418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</si>
  <si>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</si>
  <si>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</si>
  <si>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</si>
  <si>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</si>
  <si>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</si>
  <si>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</si>
  <si>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</si>
  <si>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</si>
  <si>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</si>
  <si>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</si>
  <si>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</si>
  <si>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</si>
  <si>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</si>
  <si>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</si>
  <si>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</si>
  <si>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</si>
  <si>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</si>
  <si>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</si>
  <si>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אלקטרה צריכה- אלקטרה מוצרי צריכה בע"מ</t>
  </si>
  <si>
    <t>5010129</t>
  </si>
  <si>
    <t>501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</si>
  <si>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</si>
  <si>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</si>
  <si>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</si>
  <si>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</si>
  <si>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</si>
  <si>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</si>
  <si>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המשביר 365 החזקות בעמ- משביר לצרכן</t>
  </si>
  <si>
    <t>1104959</t>
  </si>
  <si>
    <t>1459</t>
  </si>
  <si>
    <t>*ניסקו חשמל- ניסקו חשמל ואלקטרוניקה בע"מ</t>
  </si>
  <si>
    <t>1103621</t>
  </si>
  <si>
    <t>1429</t>
  </si>
  <si>
    <t>גולף- קבוצת גולף א.ק. בע"מ</t>
  </si>
  <si>
    <t>1096148</t>
  </si>
  <si>
    <t>1310</t>
  </si>
  <si>
    <t>*סקופ- קבוצת סקופ מתכות בע"מ</t>
  </si>
  <si>
    <t>288019</t>
  </si>
  <si>
    <t>288</t>
  </si>
  <si>
    <t>תדיראן הולדינגס- תדיראן הולדינגס בע"מ לשעבר קריסטל</t>
  </si>
  <si>
    <t>258012</t>
  </si>
  <si>
    <t>258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</si>
  <si>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</si>
  <si>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</si>
  <si>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</si>
  <si>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</si>
  <si>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</si>
  <si>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</si>
  <si>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</si>
  <si>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</si>
  <si>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</si>
  <si>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</si>
  <si>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</si>
  <si>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</si>
  <si>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</si>
  <si>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</si>
  <si>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</si>
  <si>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*אזורים- אזורים-חברה להשקעות בפתוח ובבנין בע"מ</t>
  </si>
  <si>
    <t>715011</t>
  </si>
  <si>
    <t>אפריקה- אפריקה-ישראל להשקעות בע"מ</t>
  </si>
  <si>
    <t>611012</t>
  </si>
  <si>
    <t>גמול חברה להשקעות בע"מ- גמול חברה להשקעות בע"מ</t>
  </si>
  <si>
    <t>1133081</t>
  </si>
  <si>
    <t>דמרי- י.ח.דמרי בניה ופיתוח בע"מ</t>
  </si>
  <si>
    <t>1090315</t>
  </si>
  <si>
    <t>1193</t>
  </si>
  <si>
    <t>מישורים- מישורים חברה לפיתוח בע"מ</t>
  </si>
  <si>
    <t>1105196</t>
  </si>
  <si>
    <t>פלאזה סנטר- פלאזה סנטרס</t>
  </si>
  <si>
    <t>1109917</t>
  </si>
  <si>
    <t>אשטרום קבוצה- קבוצת אשטרום</t>
  </si>
  <si>
    <t>1132315</t>
  </si>
  <si>
    <t>1618</t>
  </si>
  <si>
    <t>*על בד- עלבד משואות יצחק בע"מ</t>
  </si>
  <si>
    <t>625012</t>
  </si>
  <si>
    <t>625</t>
  </si>
  <si>
    <t>סרגון- סרגון נטוורקס בע"מ</t>
  </si>
  <si>
    <t>1085166</t>
  </si>
  <si>
    <t>2185</t>
  </si>
  <si>
    <t>ציוד תקשורת</t>
  </si>
  <si>
    <t>וואן תוכנה- וואן טכנולוגיות תוכנה(או.אס.טי)בע"מ</t>
  </si>
  <si>
    <t>161018</t>
  </si>
  <si>
    <t>161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</si>
  <si>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</si>
  <si>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</si>
  <si>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</si>
  <si>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</si>
  <si>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</si>
  <si>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</si>
  <si>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</si>
  <si>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</si>
  <si>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</si>
  <si>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</si>
  <si>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</si>
  <si>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</si>
  <si>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</si>
  <si>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</si>
  <si>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</si>
  <si>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</si>
  <si>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</si>
  <si>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*אלוט תקשורת- אלוט תקשרות בע"מ</t>
  </si>
  <si>
    <t>1099654</t>
  </si>
  <si>
    <t>2252</t>
  </si>
  <si>
    <t>פריון נטוורק- פריון נטוורק בע"מ לשעבר אינקרדימייל</t>
  </si>
  <si>
    <t>1095819</t>
  </si>
  <si>
    <t>2240</t>
  </si>
  <si>
    <t>*קו מנחה- קו מנחה שרותי מידע ותקשורת בע"מ</t>
  </si>
  <si>
    <t>271015</t>
  </si>
  <si>
    <t>271</t>
  </si>
  <si>
    <t>סה"כ call 001 אופציות</t>
  </si>
  <si>
    <t>opko health inc MG- Opko Health Inc</t>
  </si>
  <si>
    <t>US68375N1037</t>
  </si>
  <si>
    <t>12694</t>
  </si>
  <si>
    <t>Health Care Equipment &amp; Services</t>
  </si>
  <si>
    <t>Syneron Medical ltd- Syneron Medical Ltd</t>
  </si>
  <si>
    <t>IL0010909351</t>
  </si>
  <si>
    <t>12281</t>
  </si>
  <si>
    <t>SYNERON MEDICAL- Syneron Medical Ltd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</si>
  <si>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</si>
  <si>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</si>
  <si>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</si>
  <si>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</si>
  <si>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</si>
  <si>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</si>
  <si>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</si>
  <si>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</si>
  <si>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</si>
  <si>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Vascular  Biogenics ltd- Vascular biogenics</t>
  </si>
  <si>
    <t>IL0011327454</t>
  </si>
  <si>
    <t>12808</t>
  </si>
  <si>
    <t>INTEC PHARMA LT MG יובנק- אינטק פארמה בע"מ</t>
  </si>
  <si>
    <t>IL0011177958</t>
  </si>
  <si>
    <t>1530</t>
  </si>
  <si>
    <t>אינטק פארמה MG- אינטק פארמה בע"מ</t>
  </si>
  <si>
    <t>TEVA PHARMACEUTICAL- טבע תעשיות פרמצבטיות בע"מ</t>
  </si>
  <si>
    <t>US8816242098</t>
  </si>
  <si>
    <t>NYSE</t>
  </si>
  <si>
    <t>Teva pharmaceutical-sp- טבע תעשיות פרמצבטיות בע"מ</t>
  </si>
  <si>
    <t>Perrigo Co Plc MG- פריגו קומפני דואלי</t>
  </si>
  <si>
    <t>IE00BGH1M568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</si>
  <si>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</si>
  <si>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</si>
  <si>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</si>
  <si>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</si>
  <si>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</si>
  <si>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</si>
  <si>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</si>
  <si>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Mellanox Technologies- מלאנוקס טכנולוגיות בע"מ</t>
  </si>
  <si>
    <t>IL0011017329</t>
  </si>
  <si>
    <t>2254</t>
  </si>
  <si>
    <t>Mellanox technologies- מלאנוקס טכנולוגיות בע"מ</t>
  </si>
  <si>
    <t>*Nova measuring inst- נובה מכשירי מדידה בע"מ</t>
  </si>
  <si>
    <t>IL0010845571</t>
  </si>
  <si>
    <t>Amdocs Ltd- AMDOCS LTD</t>
  </si>
  <si>
    <t>GB0022569080</t>
  </si>
  <si>
    <t>10018</t>
  </si>
  <si>
    <t>Verint Systems Inc- VERINT SYSTEMS</t>
  </si>
  <si>
    <t>US92343X1000</t>
  </si>
  <si>
    <t>10467</t>
  </si>
  <si>
    <t>*Nice system ltd- נייס מערכות בע"מ</t>
  </si>
  <si>
    <t>US6536561086</t>
  </si>
  <si>
    <t>Perion networks ltd- פריון נטוורק בע"מ לשעבר אינקרדימייל</t>
  </si>
  <si>
    <t>IL0010958192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</si>
  <si>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</si>
  <si>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</si>
  <si>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</si>
  <si>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</si>
  <si>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</si>
  <si>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</si>
  <si>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</si>
  <si>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*Ituran Location And Control- איתוראן איתור ושליטה בע"מ</t>
  </si>
  <si>
    <t>IL0010818685</t>
  </si>
  <si>
    <t>1065</t>
  </si>
  <si>
    <t>Ceragon networks- סרגון נטוורקס בע"מ</t>
  </si>
  <si>
    <t>IL0010851660</t>
  </si>
  <si>
    <t>*Allot Communications ltd- אלוט תקשרות בע"מ</t>
  </si>
  <si>
    <t>IL0010996549</t>
  </si>
  <si>
    <t>*Nice Sys Adr- נייס מערכות בע"מ</t>
  </si>
  <si>
    <t>*ORA- אורמת טכנולגיות אינק דואלי</t>
  </si>
  <si>
    <t>US6866881021</t>
  </si>
  <si>
    <t>*Ormat Technologies MG- אורמת טכנולגיות אינק דואלי</t>
  </si>
  <si>
    <t>*Ormat Technologies- אורמת טכנולגיות אינק דואלי</t>
  </si>
  <si>
    <t>RENAULT SA- RENAULT SA</t>
  </si>
  <si>
    <t>FR0000131906</t>
  </si>
  <si>
    <t>11107</t>
  </si>
  <si>
    <t>Volkswagen AG- Volkswagen intl fin</t>
  </si>
  <si>
    <t>DE0007664039</t>
  </si>
  <si>
    <t>FWB</t>
  </si>
  <si>
    <t>10774</t>
  </si>
  <si>
    <t>BNP PARIBAS- BNP</t>
  </si>
  <si>
    <t>FR0000131104-70146212</t>
  </si>
  <si>
    <t>10053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</si>
  <si>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</si>
  <si>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</si>
  <si>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</si>
  <si>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</si>
  <si>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</si>
  <si>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</si>
  <si>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BAE SYSTEMS- BAE Systems</t>
  </si>
  <si>
    <t>GB0002634946</t>
  </si>
  <si>
    <t>12995</t>
  </si>
  <si>
    <t>CHICAGO BRIDGE&amp;IRON CO- Chicago Bridge Iron Company</t>
  </si>
  <si>
    <t>US1672501095</t>
  </si>
  <si>
    <t>12930</t>
  </si>
  <si>
    <t>Compagnie De Saint Gobain- Companhia de</t>
  </si>
  <si>
    <t>FR0000125007</t>
  </si>
  <si>
    <t>EURONEXT</t>
  </si>
  <si>
    <t>10091</t>
  </si>
  <si>
    <t>Philips NV- Koninklijke Philips nv</t>
  </si>
  <si>
    <t>NL0000009538</t>
  </si>
  <si>
    <t>12744</t>
  </si>
  <si>
    <t>VINCI SA- VINCI SA</t>
  </si>
  <si>
    <t>FR0000125486</t>
  </si>
  <si>
    <t>10472</t>
  </si>
  <si>
    <t>American Ex Co- AMERICAN EXPRESS</t>
  </si>
  <si>
    <t>US0258161092</t>
  </si>
  <si>
    <t>10019</t>
  </si>
  <si>
    <t>Blackrock Inc- BLACKROCK GLOBAL FUNDS</t>
  </si>
  <si>
    <t>US09247X1019</t>
  </si>
  <si>
    <t>26017</t>
  </si>
  <si>
    <t>Credit Suisse AG- CREDIT SUISSE</t>
  </si>
  <si>
    <t>CH0012138530</t>
  </si>
  <si>
    <t>LI  FP- Klepierre</t>
  </si>
  <si>
    <t>FR0000121964</t>
  </si>
  <si>
    <t>27095</t>
  </si>
  <si>
    <t>MOODY'S CORP- Moody's corporation</t>
  </si>
  <si>
    <t>US6153691059</t>
  </si>
  <si>
    <t>12067</t>
  </si>
  <si>
    <t>S&amp;P Global Inc- S&amp;P 500</t>
  </si>
  <si>
    <t>US78409V1044</t>
  </si>
  <si>
    <t>10369</t>
  </si>
  <si>
    <t>Goldman Sachs- גולדמן סאקס</t>
  </si>
  <si>
    <t>US38141G1040</t>
  </si>
  <si>
    <t>10179</t>
  </si>
  <si>
    <t>British Petroleum PLC- BP CAPITAL</t>
  </si>
  <si>
    <t>gb0007980591</t>
  </si>
  <si>
    <t>10056</t>
  </si>
  <si>
    <t>Inpex corp- INPEX CORP</t>
  </si>
  <si>
    <t>JP3294460005</t>
  </si>
  <si>
    <t>10931</t>
  </si>
  <si>
    <t>Cvc Caremark- CVS Caremark corp</t>
  </si>
  <si>
    <t>US1266501006</t>
  </si>
  <si>
    <t>10993</t>
  </si>
  <si>
    <t>Food &amp; Staples Retailing</t>
  </si>
  <si>
    <t>Kroger co- Kroger Co</t>
  </si>
  <si>
    <t>US5010441013</t>
  </si>
  <si>
    <t>11099</t>
  </si>
  <si>
    <t>Diageo Plc- CHEUNG KONG HLDGS</t>
  </si>
  <si>
    <t>GB0002374006</t>
  </si>
  <si>
    <t>10874</t>
  </si>
  <si>
    <t>UNILEVER NV-CVA- UNILEVER</t>
  </si>
  <si>
    <t>NL0000009355</t>
  </si>
  <si>
    <t>10444</t>
  </si>
  <si>
    <t>MYLAN NV- MYLAN, INC</t>
  </si>
  <si>
    <t>NL0011031208</t>
  </si>
  <si>
    <t>Starbucks Corp- Starbucks Corporation</t>
  </si>
  <si>
    <t>US8552441094</t>
  </si>
  <si>
    <t>12407</t>
  </si>
  <si>
    <t>Hotels Restaurants &amp; Leisure</t>
  </si>
  <si>
    <t>Potash cor of-sask- POTASH COR OF-SASK</t>
  </si>
  <si>
    <t>CA73755L1076</t>
  </si>
  <si>
    <t>10338</t>
  </si>
  <si>
    <t>THALES SA</t>
  </si>
  <si>
    <t>FR0000121329</t>
  </si>
  <si>
    <t>8527</t>
  </si>
  <si>
    <t>Adidas ag- Adidas ag</t>
  </si>
  <si>
    <t>DE000A1EWWW0</t>
  </si>
  <si>
    <t>12123</t>
  </si>
  <si>
    <t>DISNEY COMPANY- DISNEY COMPANY</t>
  </si>
  <si>
    <t>US2546871060</t>
  </si>
  <si>
    <t>10586</t>
  </si>
  <si>
    <t>NKE US NIKE INC- NIKE INC</t>
  </si>
  <si>
    <t>US6541061031</t>
  </si>
  <si>
    <t>10310</t>
  </si>
  <si>
    <t>*ITURAN- איתוראן איתור ושליטה בע"מ</t>
  </si>
  <si>
    <t>71048847</t>
  </si>
  <si>
    <t>bristol myers squibb- BRISTOL- MYERS SQUIBB CO</t>
  </si>
  <si>
    <t>US1101221083</t>
  </si>
  <si>
    <t>10785</t>
  </si>
  <si>
    <t>Gilead Sciences Inc- Gilead science</t>
  </si>
  <si>
    <t>us3755581036</t>
  </si>
  <si>
    <t>10666</t>
  </si>
  <si>
    <t>Johnson &amp; Johnson- JOHNSON &amp; JOHNSON</t>
  </si>
  <si>
    <t>US4781601046</t>
  </si>
  <si>
    <t>10230</t>
  </si>
  <si>
    <t>Kite pharma inc- Kite Pharma Inc</t>
  </si>
  <si>
    <t>us49803l1098</t>
  </si>
  <si>
    <t>12845</t>
  </si>
  <si>
    <t>Merck &amp;co inc- MERCK &amp;CO INC</t>
  </si>
  <si>
    <t>US58933Y1055</t>
  </si>
  <si>
    <t>10630</t>
  </si>
  <si>
    <t>NOVARTIS AG REG SHS- Novartis AG</t>
  </si>
  <si>
    <t>CH0012005267</t>
  </si>
  <si>
    <t>10318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</si>
  <si>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</si>
  <si>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</si>
  <si>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</si>
  <si>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</si>
  <si>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</si>
  <si>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</si>
  <si>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</si>
  <si>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Deutsche Annington Immobilie- DEUTSCHE ANNINGTON IMMOBILE</t>
  </si>
  <si>
    <t>DE000A1ML7J1</t>
  </si>
  <si>
    <t>11264</t>
  </si>
  <si>
    <t>Expedia inc- Expedia Inc</t>
  </si>
  <si>
    <t>US30212P3038</t>
  </si>
  <si>
    <t>12308</t>
  </si>
  <si>
    <t>Retailing</t>
  </si>
  <si>
    <t>Tjx Companies inc- Tjx Companies Inc</t>
  </si>
  <si>
    <t>US8725401090</t>
  </si>
  <si>
    <t>12558</t>
  </si>
  <si>
    <t>Cognizant Tech Solutions- Cognizant Technology Solutions</t>
  </si>
  <si>
    <t>US1924461023</t>
  </si>
  <si>
    <t>12984</t>
  </si>
  <si>
    <t>ALPHABET-C- Google Inc</t>
  </si>
  <si>
    <t>US02079K1079</t>
  </si>
  <si>
    <t>10616</t>
  </si>
  <si>
    <t>Mastercard inc-cla- MASTERCARD INC</t>
  </si>
  <si>
    <t>US57636Q1040</t>
  </si>
  <si>
    <t>11106</t>
  </si>
  <si>
    <t>NetEase.com inc adr- NETEASE.COM INC-ADR</t>
  </si>
  <si>
    <t>US64110W1027</t>
  </si>
  <si>
    <t>10303</t>
  </si>
  <si>
    <t>Oracle system co- ORACLE CORP</t>
  </si>
  <si>
    <t>US68389X1054</t>
  </si>
  <si>
    <t>10772</t>
  </si>
  <si>
    <t>VISA inc-class a- VISA  Inc - CLASS  A</t>
  </si>
  <si>
    <t>US92826C8394</t>
  </si>
  <si>
    <t>11109</t>
  </si>
  <si>
    <t>VMware inc class- VMware Inc</t>
  </si>
  <si>
    <t>US9285634021</t>
  </si>
  <si>
    <t>12250</t>
  </si>
  <si>
    <t>APPLE INC- APPLE COMPUTER INC</t>
  </si>
  <si>
    <t>US0378331005</t>
  </si>
  <si>
    <t>10027</t>
  </si>
  <si>
    <t>US40434L1052</t>
  </si>
  <si>
    <t>Liveperson Inc- Liveperson inc</t>
  </si>
  <si>
    <t>US5381461012</t>
  </si>
  <si>
    <t>12113</t>
  </si>
  <si>
    <t>Deutsche telekom ag- DEUTSCHE TELECOM</t>
  </si>
  <si>
    <t>DE0005557508</t>
  </si>
  <si>
    <t>10780</t>
  </si>
  <si>
    <t>Facebook Inc- FACEBOOK INC - A</t>
  </si>
  <si>
    <t>US30303M1027</t>
  </si>
  <si>
    <t>12310</t>
  </si>
  <si>
    <t>France Telecom sa- France Telecom sa</t>
  </si>
  <si>
    <t>FR0000133308</t>
  </si>
  <si>
    <t>11076</t>
  </si>
  <si>
    <t>Iliad SA- Iliad SA</t>
  </si>
  <si>
    <t>FR0004035913</t>
  </si>
  <si>
    <t>12953</t>
  </si>
  <si>
    <t>Vodafone Group Plc- Vodafone Group</t>
  </si>
  <si>
    <t>GB00BH4HKS39</t>
  </si>
  <si>
    <t>LSE</t>
  </si>
  <si>
    <t>10475</t>
  </si>
  <si>
    <t>Southwest Airlines- SOUTHWEST AIRLINES CO</t>
  </si>
  <si>
    <t>US8447411088</t>
  </si>
  <si>
    <t>10793</t>
  </si>
  <si>
    <t>Transportation</t>
  </si>
  <si>
    <t>)LENOVO GROUP (HKD- LENOVO GROUP</t>
  </si>
  <si>
    <t>HK0992009065</t>
  </si>
  <si>
    <t>11172</t>
  </si>
  <si>
    <t>Inditex- Industria de Diseno Textil s.a ZARA</t>
  </si>
  <si>
    <t>ES0148396007</t>
  </si>
  <si>
    <t>12537</t>
  </si>
  <si>
    <t>DELTA AIR LINES INC.- Delta Air Lines, Inc</t>
  </si>
  <si>
    <t>US2473617023</t>
  </si>
  <si>
    <t>27175</t>
  </si>
  <si>
    <t>סה"כ שמחקות מדדי מניות בישראל</t>
  </si>
  <si>
    <t>מיטבמ ב תא 100- פסגות מוצרי מדדים בע"מ</t>
  </si>
  <si>
    <t>1125327</t>
  </si>
  <si>
    <t>1249</t>
  </si>
  <si>
    <t>פסגות יתר מאגר- פסגות מוצרי מדדים בע"מ</t>
  </si>
  <si>
    <t>1108364</t>
  </si>
  <si>
    <t>פסגות סל ג תא 100- פסגות תעודות סל בע"מ לשעבר תאלי</t>
  </si>
  <si>
    <t>1096593</t>
  </si>
  <si>
    <t>1108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</si>
  <si>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</si>
  <si>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</si>
  <si>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</si>
  <si>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</si>
  <si>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</si>
  <si>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גלובל י' יתר 120- תכלית גלובל בע"מ</t>
  </si>
  <si>
    <t>1108679</t>
  </si>
  <si>
    <t>1336</t>
  </si>
  <si>
    <t>100 תכלית סל א ת"א- תכלית תעודות סל בע"מ</t>
  </si>
  <si>
    <t>1091818</t>
  </si>
  <si>
    <t>1223</t>
  </si>
  <si>
    <t>הראל סל ב' ת"א 100- הראל סל בע"מ</t>
  </si>
  <si>
    <t>1113232</t>
  </si>
  <si>
    <t>1523</t>
  </si>
  <si>
    <t>הראל סל ז' ת"א 25- הראל סל בע"מ</t>
  </si>
  <si>
    <t>1113703</t>
  </si>
  <si>
    <t>פסגות מדד יט יתר 120- פסגות תעודות סל מדדים בע"מ</t>
  </si>
  <si>
    <t>1114263</t>
  </si>
  <si>
    <t>1446</t>
  </si>
  <si>
    <t>120 קסם סמ לג יתר- קסם תעודות סל ומוצרי מדדים בע"מ</t>
  </si>
  <si>
    <t>1103167</t>
  </si>
  <si>
    <t>קסםסמ 9  תל אביב25- קסם תעודות סל ומוצרי מדדים בע"מ</t>
  </si>
  <si>
    <t>1116979</t>
  </si>
  <si>
    <t>25 תכלית סל ב ת"א- תכלית תעודות סל בע"מ</t>
  </si>
  <si>
    <t>1091826</t>
  </si>
  <si>
    <t>סה"כ שמחקות מדדים אחרים בישראל</t>
  </si>
  <si>
    <t>מבט ת"א 75 בחסר- פסגות מוצרי מדדים בע"מ</t>
  </si>
  <si>
    <t>1101377</t>
  </si>
  <si>
    <t>פסג מדד תלבונד תשואות- פסגות תעודות סל מדדים בע"מ</t>
  </si>
  <si>
    <t>1128529</t>
  </si>
  <si>
    <t>פסגות סל בונד 60- פסגות תעודות סל מדדים בע"מ</t>
  </si>
  <si>
    <t>1109420</t>
  </si>
  <si>
    <t>פסגות סל רצ גליל 2-5 סד-4- פסגות תעודות סל מדדים בע"מ</t>
  </si>
  <si>
    <t>1135292</t>
  </si>
  <si>
    <t>פסגות סל תל בונד מאגר- פסגות תעודות סל מדדים בע"מ</t>
  </si>
  <si>
    <t>1132588</t>
  </si>
  <si>
    <t>קסם סמ קלט תלבונד תשוא- קסם תעודות סל ומוצרי מדדים בע"מ</t>
  </si>
  <si>
    <t>1128545</t>
  </si>
  <si>
    <t>קסם תל בונד צמוד בנקים 00A- קסם תעודות סל ומוצרי מדדים בע"מ</t>
  </si>
  <si>
    <t>1130327</t>
  </si>
  <si>
    <t>הראל סל גליל 5-10 5- תכלית אינדקס סל בע"מ</t>
  </si>
  <si>
    <t>1120864</t>
  </si>
  <si>
    <t>1337</t>
  </si>
  <si>
    <t>תכ. אגח שחר 5+- תכלית אינדקס סל בע"מ</t>
  </si>
  <si>
    <t>1110790</t>
  </si>
  <si>
    <t>תכלאינ עט תלבונד תשואות- תכלית אינדקס סל בע"מ</t>
  </si>
  <si>
    <t>1128453</t>
  </si>
  <si>
    <t>תכלית גליל 5-10- תכלית אינדקס סל בע"מ</t>
  </si>
  <si>
    <t>1110816</t>
  </si>
  <si>
    <t>תכלית גלובל נה בונד יתר- תכלית גלובל בע"מ</t>
  </si>
  <si>
    <t>1127802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</si>
  <si>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</si>
  <si>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</si>
  <si>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</si>
  <si>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</si>
  <si>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</si>
  <si>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</si>
  <si>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</si>
  <si>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</si>
  <si>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</si>
  <si>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מבט מדד עז תל בונד שקלי- פסגות מוצרי מדדים בע"מ</t>
  </si>
  <si>
    <t>1116581</t>
  </si>
  <si>
    <t>פסגות סל תל בונד 20 סד-2- פסגות מוצרי מדדים בע"מ</t>
  </si>
  <si>
    <t>1101443</t>
  </si>
  <si>
    <t>פסגות סל תל בונד 40 סד-2 - פסגות מוצרי מדדים בע"מ</t>
  </si>
  <si>
    <t>1109461</t>
  </si>
  <si>
    <t>פסגות סל תל בונד 60 - פסגות מוצרי מדדים בע"מ</t>
  </si>
  <si>
    <t>1109479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</si>
  <si>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</si>
  <si>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</si>
  <si>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</si>
  <si>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</si>
  <si>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מדד תל בונד צמוד- פסגות תעודות סל מדדים בע"מ</t>
  </si>
  <si>
    <t>1127752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</si>
  <si>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</si>
  <si>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</si>
  <si>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</si>
  <si>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</si>
  <si>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</si>
  <si>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</si>
  <si>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</si>
  <si>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</si>
  <si>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סמ פו חקלאות- קסם תעודות סל ומוצרי מדדים בע"מ</t>
  </si>
  <si>
    <t>1117589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</si>
  <si>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</si>
  <si>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</si>
  <si>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</si>
  <si>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</si>
  <si>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</si>
  <si>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</si>
  <si>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נט בנדשח- תכלית אינדקס סל בע"מ</t>
  </si>
  <si>
    <t>1116524</t>
  </si>
  <si>
    <t>תכלית גל א נפט- תכלית גלובל בע"מ</t>
  </si>
  <si>
    <t>1097757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</si>
  <si>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</si>
  <si>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</si>
  <si>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</si>
  <si>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</si>
  <si>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</si>
  <si>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</si>
  <si>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</si>
  <si>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קסם IBOXX $ LIQUID TOP 30- קסם תעודות סל ומוצרי מדדים בע"מ</t>
  </si>
  <si>
    <t>1126705</t>
  </si>
  <si>
    <t>סה"כ short</t>
  </si>
  <si>
    <t>סה"כ שמחקות מדדי מניות בחו"ל</t>
  </si>
  <si>
    <t>תכלית נסדק 100- תכלית תעודות סל בע"מ</t>
  </si>
  <si>
    <t>1095728</t>
  </si>
  <si>
    <t>הראל סל 67 יפן שח- הראל סל בע"מ</t>
  </si>
  <si>
    <t>1128206</t>
  </si>
  <si>
    <t>קסם   s&amp;p 500- קסם תעודות סל ומוצרי מדדים בע"מ</t>
  </si>
  <si>
    <t>1117324</t>
  </si>
  <si>
    <t>קסם סל S&amp;P 500 שיקלי- קסם תעודות סל ומוצרי מדדים בע"מ</t>
  </si>
  <si>
    <t>1117639</t>
  </si>
  <si>
    <t>קסם סמ 4 דקס- קסם תעודות סל ומוצרי מדדים בע"מ</t>
  </si>
  <si>
    <t>1116912</t>
  </si>
  <si>
    <t>קסם קנט' ארה"ב SCRETIONARY S&amp;P- קסם תעודות סל ומוצרי מדדים בע"מ</t>
  </si>
  <si>
    <t>1130798</t>
  </si>
  <si>
    <t>סה"כ שמחקות מדדי מניות</t>
  </si>
  <si>
    <t>VAL GR</t>
  </si>
  <si>
    <t>FR0010168781</t>
  </si>
  <si>
    <t>AMUNDI ETF MSCI- Amundi etf</t>
  </si>
  <si>
    <t>FR0011018316</t>
  </si>
  <si>
    <t>12772</t>
  </si>
  <si>
    <t>Daiwa ETF Nikkei 225- Daiwa ETF</t>
  </si>
  <si>
    <t>JP3027640006</t>
  </si>
  <si>
    <t>11121</t>
  </si>
  <si>
    <t>db x-trackers dj stoxx 600- db x-trackers dj stoxx 600</t>
  </si>
  <si>
    <t>LU0328475792</t>
  </si>
  <si>
    <t>26031</t>
  </si>
  <si>
    <t>Deutsche Bank USA- DEUTSCHE BANK AG</t>
  </si>
  <si>
    <t>US2330518539</t>
  </si>
  <si>
    <t>10113</t>
  </si>
  <si>
    <t>Dbx Eur Hedge- Deutsche x-trackers MSCI Eur</t>
  </si>
  <si>
    <t>12921</t>
  </si>
  <si>
    <t>Dow Jones Stoxx600- Dow  Jones STOXX 600  Source ITF</t>
  </si>
  <si>
    <t>IE00B60SWW18</t>
  </si>
  <si>
    <t>25010</t>
  </si>
  <si>
    <t>ENERGY S.SECTOR SPDR- ENERGY SELECT</t>
  </si>
  <si>
    <t>US81369Y5069</t>
  </si>
  <si>
    <t>10137</t>
  </si>
  <si>
    <t>Ishares DJ construction- Ishares DJ construction</t>
  </si>
  <si>
    <t>US4642887529</t>
  </si>
  <si>
    <t>20044</t>
  </si>
  <si>
    <t>Ishares ftse china25- ISHARES FTSE</t>
  </si>
  <si>
    <t>US4642871846</t>
  </si>
  <si>
    <t>20003</t>
  </si>
  <si>
    <t>FTSE 100 SOURCE- Ishares ftse 100</t>
  </si>
  <si>
    <t>IE0005042456</t>
  </si>
  <si>
    <t>20005</t>
  </si>
  <si>
    <t>Ishares Crncy Hedge- ISHARES MSCI EMER</t>
  </si>
  <si>
    <t>US46434G5099</t>
  </si>
  <si>
    <t>20059</t>
  </si>
  <si>
    <t>Ishares Curr H MSCI- ISHARES MSCI EMER</t>
  </si>
  <si>
    <t>Ishares Japan Hedge- ISHARES MSCI JAPAN</t>
  </si>
  <si>
    <t>US46434V8862</t>
  </si>
  <si>
    <t>20060</t>
  </si>
  <si>
    <t>Ishares s&amp;p latin america 40- Ishares s&amp;p latin america 40</t>
  </si>
  <si>
    <t>US4642873909</t>
  </si>
  <si>
    <t>20021</t>
  </si>
  <si>
    <t>Ishares stoxx 600 auto de- Ishares Stoxx Europe 600 Automobiles &amp; Parts de</t>
  </si>
  <si>
    <t>de000a0q4r28</t>
  </si>
  <si>
    <t>12255</t>
  </si>
  <si>
    <t>Blackrock Inc- Ishares_BlackRock _ US</t>
  </si>
  <si>
    <t>20090</t>
  </si>
  <si>
    <t>Ishares core s&amp;p 500 etf- Ishares_BlackRock _ US</t>
  </si>
  <si>
    <t>US4642872000</t>
  </si>
  <si>
    <t>ISHS S&amp;P GLBL ENRGY IXC- ISHS S&amp;P GLBL ENRGY IXC</t>
  </si>
  <si>
    <t>US4642873412</t>
  </si>
  <si>
    <t>20016</t>
  </si>
  <si>
    <t>Kraneshares Csi China- Kraneshares Csi China</t>
  </si>
  <si>
    <t>US5007673065</t>
  </si>
  <si>
    <t>12941</t>
  </si>
  <si>
    <t>NOMURA TOPIX BANKS 1615 JP- NOMURA BANK</t>
  </si>
  <si>
    <t>JP3040170007</t>
  </si>
  <si>
    <t>10317</t>
  </si>
  <si>
    <t>Daiwa etf Topix- Nomura-Nikkei</t>
  </si>
  <si>
    <t>JP3027620008</t>
  </si>
  <si>
    <t>20081</t>
  </si>
  <si>
    <t>Powershares food&amp;beverage- Powershares food&amp;beverage</t>
  </si>
  <si>
    <t>US73935X8496</t>
  </si>
  <si>
    <t>21007</t>
  </si>
  <si>
    <t>S&amp;P 500 SOURCE- S&amp;P 500</t>
  </si>
  <si>
    <t>IE00B3YCGJ38</t>
  </si>
  <si>
    <t>Source s&amp;p 500 ireland- Source Markets plc</t>
  </si>
  <si>
    <t>12119</t>
  </si>
  <si>
    <t>Consumer staples- SPDR - State Street Global Advisors</t>
  </si>
  <si>
    <t>US81369Y3080</t>
  </si>
  <si>
    <t>22040</t>
  </si>
  <si>
    <t>SPDR FT EP EU- SPDR - State Street Global Advisors</t>
  </si>
  <si>
    <t>IE00BSJCQV56</t>
  </si>
  <si>
    <t>Spdr s&amp;p 500 etf trust- SPDR - State Street Global Advisors</t>
  </si>
  <si>
    <t>US78462F1030</t>
  </si>
  <si>
    <t>Spdr s&amp;p homebuilders etf- SPDR - State Street Global Advisors</t>
  </si>
  <si>
    <t>US78464A8889</t>
  </si>
  <si>
    <t>Spdr trust series fd- SPY</t>
  </si>
  <si>
    <t>10681</t>
  </si>
  <si>
    <t>Vanguard S&amp;P 500 etf- VANGUARAD S&amp;P 500 ETF</t>
  </si>
  <si>
    <t>US9229083632</t>
  </si>
  <si>
    <t>25014</t>
  </si>
  <si>
    <t>Vanguard S&amp;P 500- VANGUARAD S&amp;P 500 ETF</t>
  </si>
  <si>
    <t>Vanguard Emrg mkt et- VANGUARD EMERGING</t>
  </si>
  <si>
    <t>US9220428588</t>
  </si>
  <si>
    <t>10458</t>
  </si>
  <si>
    <t>WISDOMTREE EUROP- WisdomTree</t>
  </si>
  <si>
    <t>US97717X7012</t>
  </si>
  <si>
    <t>12311</t>
  </si>
  <si>
    <t>סה"כ שמחקות מדדים אחרים</t>
  </si>
  <si>
    <t>Real estate credit investment- Real Estate Credit Investments Pcc ltd</t>
  </si>
  <si>
    <t>GB00B0HW5366</t>
  </si>
  <si>
    <t>12706</t>
  </si>
  <si>
    <t>Ahye Fp Equity- Amundi etf</t>
  </si>
  <si>
    <t>FR0011494822</t>
  </si>
  <si>
    <t>Amundi Etf Euro- Amundi etf</t>
  </si>
  <si>
    <t>FR0010754119</t>
  </si>
  <si>
    <t>DB x corp bnd- DB x TRACKERS</t>
  </si>
  <si>
    <t>LU0478205379</t>
  </si>
  <si>
    <t>12104</t>
  </si>
  <si>
    <t>Db X-Tr II Crs5- DB x TRACKERS</t>
  </si>
  <si>
    <t>LU0290359032</t>
  </si>
  <si>
    <t>XUT3 LN- DB x TRACKERS</t>
  </si>
  <si>
    <t>LU0429458895</t>
  </si>
  <si>
    <t>ISHARES MARKIT IBOXX- ISHARES MARKIT IBOXX</t>
  </si>
  <si>
    <t>IE0032895942</t>
  </si>
  <si>
    <t>12389</t>
  </si>
  <si>
    <t>Ishares markit iboxx $ hy- Ishares_BlackRock _ US</t>
  </si>
  <si>
    <t>IE00B4PY7Y77</t>
  </si>
  <si>
    <t>Ishares markit iboxx eur HY- Ishares_BlackRock _ US</t>
  </si>
  <si>
    <t>IE00B66F4759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</si>
  <si>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</si>
  <si>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</si>
  <si>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</si>
  <si>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</si>
  <si>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</si>
  <si>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</si>
  <si>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</si>
  <si>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</si>
  <si>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</si>
  <si>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</si>
  <si>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</si>
  <si>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Spdr Barclays- SPDR BARCLAYS</t>
  </si>
  <si>
    <t>US78464A6727</t>
  </si>
  <si>
    <t>12423</t>
  </si>
  <si>
    <t>Spdr EU Corp- SPDR EU CORP</t>
  </si>
  <si>
    <t>IE00B3T9LM79</t>
  </si>
  <si>
    <t>11245</t>
  </si>
  <si>
    <t>Vanguard gov bnd- VANGUARD</t>
  </si>
  <si>
    <t>US92206C1027</t>
  </si>
  <si>
    <t>10457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</si>
  <si>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</si>
  <si>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</si>
  <si>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</si>
  <si>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</si>
  <si>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LION VII EUR- M&amp;G Investments</t>
  </si>
  <si>
    <t>IE00B62G6V03</t>
  </si>
  <si>
    <t>12367</t>
  </si>
  <si>
    <t>Seb fund 1 nordic- Sec asset management</t>
  </si>
  <si>
    <t>LU0030165871</t>
  </si>
  <si>
    <t>12771</t>
  </si>
  <si>
    <t>Neuber Berman hy bond- Neuberger Berman</t>
  </si>
  <si>
    <t>IE00B8QBJF01</t>
  </si>
  <si>
    <t>11100</t>
  </si>
  <si>
    <t>Aberdeen Asset Management- Aberdeen Global World Equity Fund</t>
  </si>
  <si>
    <t>LU0231490953</t>
  </si>
  <si>
    <t>12287</t>
  </si>
  <si>
    <t>Aberdeen gl-sl hy bd- Aberdeen Global - Emerg Mkt  Fund</t>
  </si>
  <si>
    <t>LU0231473439</t>
  </si>
  <si>
    <t>26029</t>
  </si>
  <si>
    <t>Babson European Bank- Babson Capital Management LLC</t>
  </si>
  <si>
    <t>IE00B6YX4R11</t>
  </si>
  <si>
    <t>12547</t>
  </si>
  <si>
    <t>BLA/GSO EUR-A-ACC- Blackstone</t>
  </si>
  <si>
    <t>IE00B3DS7666</t>
  </si>
  <si>
    <t>12551</t>
  </si>
  <si>
    <t>Braneui ID- Brandes Investment Funds PLC</t>
  </si>
  <si>
    <t>IE0031574977</t>
  </si>
  <si>
    <t>12972</t>
  </si>
  <si>
    <t>cheyne redf a1- Cheyn Capital</t>
  </si>
  <si>
    <t>KYG210181171</t>
  </si>
  <si>
    <t>12342</t>
  </si>
  <si>
    <t>COMEEIA ID Comgest Gr PLC - EU- Comgest</t>
  </si>
  <si>
    <t>IE00B5WN3467</t>
  </si>
  <si>
    <t>12656</t>
  </si>
  <si>
    <t>CONSTELLATION F- Constellation fund spc</t>
  </si>
  <si>
    <t>KYG238261377</t>
  </si>
  <si>
    <t>12061</t>
  </si>
  <si>
    <t>CS Nova lux global loan fund- CREDIT SUISSE</t>
  </si>
  <si>
    <t>LU0635707705</t>
  </si>
  <si>
    <t>GBM Asset mgt mexico- Conventum Asset management</t>
  </si>
  <si>
    <t>LU0709026131</t>
  </si>
  <si>
    <t>12791</t>
  </si>
  <si>
    <t>Guggenheim Ghy- Guggenheim Funds</t>
  </si>
  <si>
    <t>IE00BVYPNG42</t>
  </si>
  <si>
    <t>12508</t>
  </si>
  <si>
    <t>Guggenheim US L- Guggenheim Funds</t>
  </si>
  <si>
    <t>IE00BCFKMH92</t>
  </si>
  <si>
    <t>HENDERSON PAN- Henderson Horizon pan european equity fund</t>
  </si>
  <si>
    <t>LU0828814763</t>
  </si>
  <si>
    <t>12150</t>
  </si>
  <si>
    <t>Ing l flex senior- Ing l flex</t>
  </si>
  <si>
    <t>LU0426533492</t>
  </si>
  <si>
    <t>12652</t>
  </si>
  <si>
    <t>Investec Latam Corp Debt- Investec</t>
  </si>
  <si>
    <t>LU0492943013</t>
  </si>
  <si>
    <t>12783</t>
  </si>
  <si>
    <t>Japan Dynamic Fund- Ifdc Japan dynamic fund b</t>
  </si>
  <si>
    <t>LU1078026579</t>
  </si>
  <si>
    <t>12618</t>
  </si>
  <si>
    <t>LION III EUR 3 s2 acc- M&amp;G Investments</t>
  </si>
  <si>
    <t>IE00B804LV55</t>
  </si>
  <si>
    <t>LION III EUR 4- M&amp;G Investments</t>
  </si>
  <si>
    <t>IE00BD2YCK45</t>
  </si>
  <si>
    <t>Matthews International Capital- Matthews Asia Funds</t>
  </si>
  <si>
    <t>LU0491816475</t>
  </si>
  <si>
    <t>12832</t>
  </si>
  <si>
    <t>Monda High Yield fund- Moneda Latin American Corporate</t>
  </si>
  <si>
    <t>kyg620101223</t>
  </si>
  <si>
    <t>12628</t>
  </si>
  <si>
    <t>Neuber Berman- Neuberger Berman</t>
  </si>
  <si>
    <t>Pioneer Asset Management- Pioneer Funds</t>
  </si>
  <si>
    <t>LU0132199406</t>
  </si>
  <si>
    <t>10712</t>
  </si>
  <si>
    <t>LU0229386908</t>
  </si>
  <si>
    <t>Santander Latam Hy Fund- SANTANDER CENT HISP ISSU</t>
  </si>
  <si>
    <t>LU0363170191</t>
  </si>
  <si>
    <t>10724</t>
  </si>
  <si>
    <t>SISF-AS OP-C AC- SCHRODER INTERNATIONAL SELECTION FUND</t>
  </si>
  <si>
    <t>LU0106259988</t>
  </si>
  <si>
    <t>26008</t>
  </si>
  <si>
    <t>specialist m&amp;g european- M&amp;G Investments</t>
  </si>
  <si>
    <t>IE00B95WZM02</t>
  </si>
  <si>
    <t>SPIOHYZ LX- Eurizon EasyFund</t>
  </si>
  <si>
    <t>LU0335991534</t>
  </si>
  <si>
    <t>12436</t>
  </si>
  <si>
    <t>SSEIIEU LX- State Street Global Adv FR</t>
  </si>
  <si>
    <t>LU1159237905</t>
  </si>
  <si>
    <t>22042</t>
  </si>
  <si>
    <t>TOKIO MARINE ASSET MANAGEMENT- Tokio Marine Asset Management</t>
  </si>
  <si>
    <t>IE00BYYTL417</t>
  </si>
  <si>
    <t>12934</t>
  </si>
  <si>
    <t>Ubs Lux Bnd- UBS LUXEM</t>
  </si>
  <si>
    <t>LU0396367608</t>
  </si>
  <si>
    <t>10441</t>
  </si>
  <si>
    <t>Ubs lux bond- UBS LUXEM</t>
  </si>
  <si>
    <t>Vaguard eurozone- VANGUARD</t>
  </si>
  <si>
    <t>IE00BGCC4585</t>
  </si>
  <si>
    <t>סה"כ כתבי אופציות בישראל</t>
  </si>
  <si>
    <t>טאואר אופציה 9- טאואר סמיקונדקטור בע"מ</t>
  </si>
  <si>
    <t>1128719</t>
  </si>
  <si>
    <t>*אי.טי.ויו אופציה 4- אי.טי.ויו מדיקל בע"מ</t>
  </si>
  <si>
    <t>4180188</t>
  </si>
  <si>
    <t>*איתמר מדיקל אופציה 4- איתמר מדיקל בע"מ</t>
  </si>
  <si>
    <t>1137017</t>
  </si>
  <si>
    <t>*מדיגוס אופציה 9- מדיגוס בע"מ</t>
  </si>
  <si>
    <t>1135979</t>
  </si>
  <si>
    <t>מבני תעש  אפ 32- מבני תעשיה בע"מ</t>
  </si>
  <si>
    <t>2260461</t>
  </si>
  <si>
    <t>סה"כ כתבי אופציה בחו"ל</t>
  </si>
  <si>
    <t>סה"כ מדדים כולל מניות</t>
  </si>
  <si>
    <t>ת52-706M024100C- חוזים סחירים ואופציות בישראל</t>
  </si>
  <si>
    <t>81602757</t>
  </si>
  <si>
    <t>ת52-706M024100P- חוזים סחירים ואופציות בישראל</t>
  </si>
  <si>
    <t>81603334</t>
  </si>
  <si>
    <t>סה"כ ש"ח/מט"ח</t>
  </si>
  <si>
    <t>סה"כ ריבית</t>
  </si>
  <si>
    <t>סה"כ סחורות</t>
  </si>
  <si>
    <t>TOPIX INDX FUTU התחייבות SEP16</t>
  </si>
  <si>
    <t>730232691</t>
  </si>
  <si>
    <t>TOPIX JUN16 התחייבות</t>
  </si>
  <si>
    <t>730222951</t>
  </si>
  <si>
    <t>ftse 100idx fut MAR16 התחייבות- FTSE 100</t>
  </si>
  <si>
    <t>730210731</t>
  </si>
  <si>
    <t>S&amp;P500 EMINI FU התחייבות MAR16- S&amp;P 500</t>
  </si>
  <si>
    <t>730207111</t>
  </si>
  <si>
    <t>FTSE 100 IDX FU SEP16- בנק הפועלים בע"מ</t>
  </si>
  <si>
    <t>73023327</t>
  </si>
  <si>
    <t>FTSE 100 IDX FU התחייבות- בנק הפועלים בע"מ</t>
  </si>
  <si>
    <t>730233271</t>
  </si>
  <si>
    <t>BRENT CRUDE FUT התחייבות FEB 2016- חוזים עתידיים בחול</t>
  </si>
  <si>
    <t>730207781</t>
  </si>
  <si>
    <t>DAX INDEX FUTUR התחייבות SEP 15- חוזים עתידיים בחול</t>
  </si>
  <si>
    <t>730189471</t>
  </si>
  <si>
    <t>EURO STOXX 50 SEP 16- חוזים עתידיים בחול</t>
  </si>
  <si>
    <t>73023293</t>
  </si>
  <si>
    <t>EURO STOXX 50 SEP16 התחייבות- חוזים עתידיים בחול</t>
  </si>
  <si>
    <t>730232931</t>
  </si>
  <si>
    <t>EURO STOXX 50 התחייבות MAR16- חוזים עתידיים בחול</t>
  </si>
  <si>
    <t>730210401</t>
  </si>
  <si>
    <t>EURO STOXX 50 התחייבות- חוזים עתידיים בחול</t>
  </si>
  <si>
    <t>730220301</t>
  </si>
  <si>
    <t>EURO STOXX BANK JUN16 התחייבות- חוזים עתידיים בחול</t>
  </si>
  <si>
    <t>730224931</t>
  </si>
  <si>
    <t>EURO STOXX BANK התחייבות- חוזים עתידיים בחול</t>
  </si>
  <si>
    <t>730238141</t>
  </si>
  <si>
    <t>EURO STOXX BANK- חוזים עתידיים בחול</t>
  </si>
  <si>
    <t>73023814</t>
  </si>
  <si>
    <t>FTSE 100 IDX FUT SEP15 התחייבות- חוזים עתידיים בחול</t>
  </si>
  <si>
    <t>730192421</t>
  </si>
  <si>
    <t>FTSE100 INDEX F התחייבות DEC15- חוזים עתידיים בחול</t>
  </si>
  <si>
    <t>730202401</t>
  </si>
  <si>
    <t>JPX NIKKEI INDE התחייבות DEC15- חוזים עתידיים בחול</t>
  </si>
  <si>
    <t>730201411</t>
  </si>
  <si>
    <t>NIKKEI 225 OSE התחייבות- חוזים עתידיים בחול</t>
  </si>
  <si>
    <t>730222871</t>
  </si>
  <si>
    <t>S&amp;P500 EMINI FU 06/2016 התחייבות- חוזים עתידיים בחול</t>
  </si>
  <si>
    <t>730217921</t>
  </si>
  <si>
    <t>S&amp;P500 EMINI FU SPT16 התחייבות- חוזים עתידיים בחול</t>
  </si>
  <si>
    <t>730231031</t>
  </si>
  <si>
    <t>S&amp;P500 EMINI FUT SEP13 התחייבות- חוזים עתידיים בחול</t>
  </si>
  <si>
    <t>730197961</t>
  </si>
  <si>
    <t>S&amp;P500 SEP16 EMINI FU- חוזים עתידיים בחול</t>
  </si>
  <si>
    <t>73023103</t>
  </si>
  <si>
    <t>TOPIX INDEX FUT DEC15 התחייבות- חוזים עתידיים בחול</t>
  </si>
  <si>
    <t>730202081</t>
  </si>
  <si>
    <t>TOPIX SEP16- חוזים עתידיים בחול</t>
  </si>
  <si>
    <t>73023269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</si>
  <si>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</si>
  <si>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</si>
  <si>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</si>
  <si>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</si>
  <si>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</si>
  <si>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</si>
  <si>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גליל מור אגח א  ms- גליל מור - מוצרים פיננסים בע"מ</t>
  </si>
  <si>
    <t>1108877</t>
  </si>
  <si>
    <t>אשראי</t>
  </si>
  <si>
    <t>Caa1</t>
  </si>
  <si>
    <t>29/06/10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</si>
  <si>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</si>
  <si>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</si>
  <si>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</si>
  <si>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</si>
  <si>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</si>
  <si>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</si>
  <si>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</si>
  <si>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</si>
  <si>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</si>
  <si>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</si>
  <si>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%5 ש"ה החב לבטוח משנה 31.12.93- בנק לאומי לישראל בע"מ</t>
  </si>
  <si>
    <t>7749997</t>
  </si>
  <si>
    <t>31/12/93</t>
  </si>
  <si>
    <t>מקורות אגח 6 רמ- מקורות חברת מים בע"מ</t>
  </si>
  <si>
    <t>1100908</t>
  </si>
  <si>
    <t>1150</t>
  </si>
  <si>
    <t>*עזריאלי קבוצה אגח א רמ- קבוצת עזריאלי בע"מ (לשעבר קנית מימון)</t>
  </si>
  <si>
    <t>1103159</t>
  </si>
  <si>
    <t>25/03/07</t>
  </si>
  <si>
    <t>עירית רעננה אג"ח 1 - מ- עירית רעננה</t>
  </si>
  <si>
    <t>1098698</t>
  </si>
  <si>
    <t>1352</t>
  </si>
  <si>
    <t>31/12/07</t>
  </si>
  <si>
    <t>פועלים שטר הון 6.5% 2017- בנק הפועלים בע"מ</t>
  </si>
  <si>
    <t>6262794</t>
  </si>
  <si>
    <t>שטר הון בבנק לאומי למשכנאות- בנק לאומי לישראל בע"מ</t>
  </si>
  <si>
    <t>15000236</t>
  </si>
  <si>
    <t>01/09/98</t>
  </si>
  <si>
    <t>דור גז בטוחות אגח 1-ל- דור גז בטוחות בע"מ</t>
  </si>
  <si>
    <t>1093491</t>
  </si>
  <si>
    <t>1252</t>
  </si>
  <si>
    <t>חשמל אגח יב רמ- חברת החשמל לישראל בע"מ</t>
  </si>
  <si>
    <t>6000046</t>
  </si>
  <si>
    <t>600</t>
  </si>
  <si>
    <t>כלל ביטוח אג"ח 1 ל- כלל החזקות עסקי ביטוח בע"מ</t>
  </si>
  <si>
    <t>1119247</t>
  </si>
  <si>
    <t>נתיבי גז אג"ח א - רמ- נתיבי הגז הטבעי לישראל בע"מ</t>
  </si>
  <si>
    <t>1103084</t>
  </si>
  <si>
    <t>1418</t>
  </si>
  <si>
    <t>03/01/07</t>
  </si>
  <si>
    <t>אבנת השכרות בע"מ - אגח א'- אבנת השכרות בע"מ</t>
  </si>
  <si>
    <t>1094820</t>
  </si>
  <si>
    <t>1283</t>
  </si>
  <si>
    <t>20/10/05</t>
  </si>
  <si>
    <t>אילת אגח א לס- החברה למימון אילת (2006) בע"מ</t>
  </si>
  <si>
    <t>1099449</t>
  </si>
  <si>
    <t>1360</t>
  </si>
  <si>
    <t>13/09/06</t>
  </si>
  <si>
    <t>חשמל צמוד 2022 רמ- חברת החשמל לישראל בע"מ</t>
  </si>
  <si>
    <t>6000129</t>
  </si>
  <si>
    <t>18/01/11</t>
  </si>
  <si>
    <t>שטר הון (פקדון נדחה) דיסקונט- בנק דיסקונט לישראל בע"מ</t>
  </si>
  <si>
    <t>20000394</t>
  </si>
  <si>
    <t>26/06/02</t>
  </si>
  <si>
    <t>שטר הון נדחה פועלים לס ד- בנק הפועלים בע"מ</t>
  </si>
  <si>
    <t>6620233</t>
  </si>
  <si>
    <t>פועלים ש"ה ג ר"מ- בנק הפועלים בע"מ</t>
  </si>
  <si>
    <t>6620280</t>
  </si>
  <si>
    <t>01/11/07</t>
  </si>
  <si>
    <t>יצחקי מחסנים אגח א רמ- יצחקי מחסנים בע"מ</t>
  </si>
  <si>
    <t>1109198</t>
  </si>
  <si>
    <t>1508</t>
  </si>
  <si>
    <t>06/12/07</t>
  </si>
  <si>
    <t>קבוצת דלק אגח סד יא- קבוצת דלק בע"מ</t>
  </si>
  <si>
    <t>1098201</t>
  </si>
  <si>
    <t>23/08/06</t>
  </si>
  <si>
    <t>אספיסי אלעד אגח 2 רמ ms- אס.פי.סי אל-עד</t>
  </si>
  <si>
    <t>10927742</t>
  </si>
  <si>
    <t>1229</t>
  </si>
  <si>
    <t>04/09/11</t>
  </si>
  <si>
    <t>אספיסי אלעד אגח 3 רמms- אס.פי.סי אל-עד</t>
  </si>
  <si>
    <t>1093939</t>
  </si>
  <si>
    <t>ביסיאראי-בראק קפיטל נדלן אג א- בי.סי.אר.אי-בראק קפיטל ריל אסטייט איווסטמנט בי.וי</t>
  </si>
  <si>
    <t>1107168</t>
  </si>
  <si>
    <t>1492</t>
  </si>
  <si>
    <t>09/07/08</t>
  </si>
  <si>
    <t>אלון חברת הדלק אגח סד' א MG- אלון חברת הדלק לישראל בע"מ</t>
  </si>
  <si>
    <t>11015671</t>
  </si>
  <si>
    <t>2202</t>
  </si>
  <si>
    <t>16/12/13</t>
  </si>
  <si>
    <t>*פרופיט אגח ד ( מחוקה ממסחר)- פרופיט תעשיות בניה בע"מ</t>
  </si>
  <si>
    <t>5490123</t>
  </si>
  <si>
    <t>549</t>
  </si>
  <si>
    <t>16/01/08</t>
  </si>
  <si>
    <t>אייס דיפו אגח א ms- אייס אוטו דיפו בע"מ</t>
  </si>
  <si>
    <t>1107531</t>
  </si>
  <si>
    <t>1497</t>
  </si>
  <si>
    <t>30/04/12</t>
  </si>
  <si>
    <t>כרמל משכנתאות 4%- כרמל-אגוד למשכנתאות והשקעות בע"מ</t>
  </si>
  <si>
    <t>1710250</t>
  </si>
  <si>
    <t>710</t>
  </si>
  <si>
    <t>סינרג'יכב אגח ג MG- סינרג'י כבלים בע"מ</t>
  </si>
  <si>
    <t>77802810</t>
  </si>
  <si>
    <t>778</t>
  </si>
  <si>
    <t>04/11/15</t>
  </si>
  <si>
    <t>אמקור אגח א לס רמ- אמפא השקעות בע"מ</t>
  </si>
  <si>
    <t>1133545</t>
  </si>
  <si>
    <t>703</t>
  </si>
  <si>
    <t>21/09/14</t>
  </si>
  <si>
    <t>צים אג"ח A1-רמ MG- צים שירותי ספנות משולבים בע"מ</t>
  </si>
  <si>
    <t>65100444</t>
  </si>
  <si>
    <t>651</t>
  </si>
  <si>
    <t>25/07/14</t>
  </si>
  <si>
    <t>צים אג"ח ד-רמ MG- צים שירותי ספנות משולבים בע"מ</t>
  </si>
  <si>
    <t>65100694</t>
  </si>
  <si>
    <t>סה"כ אג"ח קונצרני של חברות ישראליות</t>
  </si>
  <si>
    <t>סה"כ אג"ח קונצרני של חברות זרות</t>
  </si>
  <si>
    <t>Crslnx 4.555 06/30/5</t>
  </si>
  <si>
    <t>70233531</t>
  </si>
  <si>
    <t>12985</t>
  </si>
  <si>
    <t>Assgen 5.5 10/47- Assicurazioni generali</t>
  </si>
  <si>
    <t>XS1311440082</t>
  </si>
  <si>
    <t>27/10/15</t>
  </si>
  <si>
    <t>Rplllc 6% 04/01/22- Ruby Pipeline Llc</t>
  </si>
  <si>
    <t>USU7501KAB71</t>
  </si>
  <si>
    <t>12861</t>
  </si>
  <si>
    <t>12/05/15</t>
  </si>
  <si>
    <t>Ruby Pipeline 6%- Ruby Pipeline Llc</t>
  </si>
  <si>
    <t>גורם 60</t>
  </si>
  <si>
    <t>IL0010846314</t>
  </si>
  <si>
    <t>10277</t>
  </si>
  <si>
    <t>גורם 83</t>
  </si>
  <si>
    <t>431435</t>
  </si>
  <si>
    <t>720</t>
  </si>
  <si>
    <t>גורם 52</t>
  </si>
  <si>
    <t>1104033</t>
  </si>
  <si>
    <t>1440</t>
  </si>
  <si>
    <t>גורם 40</t>
  </si>
  <si>
    <t>341173</t>
  </si>
  <si>
    <t>12720</t>
  </si>
  <si>
    <t>גורם 59</t>
  </si>
  <si>
    <t>29992224</t>
  </si>
  <si>
    <t>גורם 43</t>
  </si>
  <si>
    <t>US46514P1066</t>
  </si>
  <si>
    <t>10222</t>
  </si>
  <si>
    <t>גורם 54</t>
  </si>
  <si>
    <t>29990178</t>
  </si>
  <si>
    <t>10528</t>
  </si>
  <si>
    <t>Commercial &amp; Professional Services</t>
  </si>
  <si>
    <t>גורם 51</t>
  </si>
  <si>
    <t>JE00B1S0VN88</t>
  </si>
  <si>
    <t>374</t>
  </si>
  <si>
    <t>גורם 66</t>
  </si>
  <si>
    <t>US8923541010</t>
  </si>
  <si>
    <t>10429</t>
  </si>
  <si>
    <t>גורם 28</t>
  </si>
  <si>
    <t>29991765</t>
  </si>
  <si>
    <t>12539</t>
  </si>
  <si>
    <t>סה"כ קרנות הון סיכון</t>
  </si>
  <si>
    <t>אורבימד 2</t>
  </si>
  <si>
    <t>5277</t>
  </si>
  <si>
    <t>קרן תשתיות - ISRAEL INFRASTUC- I. INFRASTUCTURE</t>
  </si>
  <si>
    <t>65001010</t>
  </si>
  <si>
    <t>18/10/06</t>
  </si>
  <si>
    <t>Vintage Investments Partners 9-קופת"ג</t>
  </si>
  <si>
    <t>29992450</t>
  </si>
  <si>
    <t>ויטהלייף ישראל קרן הון- ויטלייף פרטנרס (ישראל) ש.מ</t>
  </si>
  <si>
    <t>600000401</t>
  </si>
  <si>
    <t>28/02/02</t>
  </si>
  <si>
    <t>ורטקס ישראל קרן הון חול- ורטקס ישראל 3 בע"מ</t>
  </si>
  <si>
    <t>600000361</t>
  </si>
  <si>
    <t>16/01/01</t>
  </si>
  <si>
    <t>evolution venture c- קרן Evolution</t>
  </si>
  <si>
    <t>50286</t>
  </si>
  <si>
    <t>anatomy  2- קרן אנטומיה</t>
  </si>
  <si>
    <t>5260</t>
  </si>
  <si>
    <t>18/10/15</t>
  </si>
  <si>
    <t>anatomy- קרן אנטומיה</t>
  </si>
  <si>
    <t>52266</t>
  </si>
  <si>
    <t>אביב (פנטין) קפיטל- מרדכי אביב תעשיות בניה (1973) בע"מ</t>
  </si>
  <si>
    <t>600000271</t>
  </si>
  <si>
    <t>01/07/01</t>
  </si>
  <si>
    <t>סה"כ קרנות גידור</t>
  </si>
  <si>
    <t>סה"כ קרנות נדל"ן</t>
  </si>
  <si>
    <t>Reality Real Estate Investment Fund 3 L.P- Reality Real Estate Investment Fund 3 L.P</t>
  </si>
  <si>
    <t>5265</t>
  </si>
  <si>
    <t>30/06/15</t>
  </si>
  <si>
    <t>סה"כ קרנות השקעה אחרות</t>
  </si>
  <si>
    <t>Tene investment in QNERGY- טנא השקעות</t>
  </si>
  <si>
    <t>29993124</t>
  </si>
  <si>
    <t>קרן נוי 1- קרן נוי 1 להשקעה בתשתיות אנרגיה ש.מ</t>
  </si>
  <si>
    <t>5259</t>
  </si>
  <si>
    <t>02/07/15</t>
  </si>
  <si>
    <t>TOMA BRAVO</t>
  </si>
  <si>
    <t>5276</t>
  </si>
  <si>
    <t>31/05/16</t>
  </si>
  <si>
    <t>s.h. sky l.p- ס. ה. סקיי 11 ש.מ.</t>
  </si>
  <si>
    <t>50492</t>
  </si>
  <si>
    <t>04/01/06</t>
  </si>
  <si>
    <t>fimi israel opportunity- פימי מזנין(1) קרן הון סיכון</t>
  </si>
  <si>
    <t>50724</t>
  </si>
  <si>
    <t>11/10/05</t>
  </si>
  <si>
    <t>פלנוס טכנולוגיות לאומי- פלנוס טכנולוגיות בע"מ</t>
  </si>
  <si>
    <t>600000301</t>
  </si>
  <si>
    <t>27/11/00</t>
  </si>
  <si>
    <t>Accelmed Growth Partners L.P 2- Accelmed Growth Partners L.P</t>
  </si>
  <si>
    <t>5217</t>
  </si>
  <si>
    <t>31/12/15</t>
  </si>
  <si>
    <t>סה"כ קרנות הון סיכון בחו"ל</t>
  </si>
  <si>
    <t>סה"כ קרנות גידור בחו"ל</t>
  </si>
  <si>
    <t>GS GAMMA INV A/11240210</t>
  </si>
  <si>
    <t>XD0312807312</t>
  </si>
  <si>
    <t>28/01/16</t>
  </si>
  <si>
    <t>OVERLAND ADVISORS</t>
  </si>
  <si>
    <t>XD0268604259</t>
  </si>
  <si>
    <t>Astenbeck Capital- Astenbeck Capital</t>
  </si>
  <si>
    <t>XD0277537540</t>
  </si>
  <si>
    <t>BRIG A1-V/03/14 USD- Brigade</t>
  </si>
  <si>
    <t>XD0239823392</t>
  </si>
  <si>
    <t>17/03/14</t>
  </si>
  <si>
    <t>eden rock fin ma red- EDEN ROCK STRUC.FIN</t>
  </si>
  <si>
    <t>VGG293041056</t>
  </si>
  <si>
    <t>Gottex abi fund- GOTTEX</t>
  </si>
  <si>
    <t>KYG399911075</t>
  </si>
  <si>
    <t>laurus cls A benchmark 2- Laurus Offshore Fund</t>
  </si>
  <si>
    <t>3030004</t>
  </si>
  <si>
    <t>DINVEST CO REAL- UBP</t>
  </si>
  <si>
    <t>71179329</t>
  </si>
  <si>
    <t>3 CRECH</t>
  </si>
  <si>
    <t>XD0289755437</t>
  </si>
  <si>
    <t>16/07/15</t>
  </si>
  <si>
    <t>CHEYNE 1/A/19/1/GB</t>
  </si>
  <si>
    <t>XD0286425612</t>
  </si>
  <si>
    <t>18/06/15</t>
  </si>
  <si>
    <t>CHEYNE 1/A/20/1/GB</t>
  </si>
  <si>
    <t>XD0286426446</t>
  </si>
  <si>
    <t>GOLDEN OFF C/273/UR</t>
  </si>
  <si>
    <t>XD0287353003</t>
  </si>
  <si>
    <t>26/06/15</t>
  </si>
  <si>
    <t>GOLDEN OFF C/274/UR</t>
  </si>
  <si>
    <t>XD0287353011</t>
  </si>
  <si>
    <t>GOLDEN OFF C/276/UR</t>
  </si>
  <si>
    <t>XD0287353409</t>
  </si>
  <si>
    <t>Eden Rock struc-b- EDEN ROCK STRUC.FIN</t>
  </si>
  <si>
    <t>70422498</t>
  </si>
  <si>
    <t>30/05/11</t>
  </si>
  <si>
    <t>סה"כ קרנות נדל"ן בחו"ל</t>
  </si>
  <si>
    <t>Brack Capital Real Estate llp- בי.סי.אר.אי-בראק קפיטל ריל אסטייט איווסטמנט בי.וי</t>
  </si>
  <si>
    <t>29990961</t>
  </si>
  <si>
    <t>20/09/07</t>
  </si>
  <si>
    <t>Brookfield strategic real estate partners II</t>
  </si>
  <si>
    <t>5274</t>
  </si>
  <si>
    <t>12/04/16</t>
  </si>
  <si>
    <t>Blackstone R.E. partners VIII.F- Blackstone Real Estate Partners</t>
  </si>
  <si>
    <t>5264</t>
  </si>
  <si>
    <t>18/08/15</t>
  </si>
  <si>
    <t>סה"כ קרנות השקעה אחרות בחו"ל</t>
  </si>
  <si>
    <t>ARES- Ares special situation fund IB</t>
  </si>
  <si>
    <t>4122</t>
  </si>
  <si>
    <t>cicc growth capital fund- ארקלייט</t>
  </si>
  <si>
    <t>52225</t>
  </si>
  <si>
    <t>קרן סילברפליט</t>
  </si>
  <si>
    <t>5267</t>
  </si>
  <si>
    <t>17/03/16</t>
  </si>
  <si>
    <t>BROOKFIELD IV</t>
  </si>
  <si>
    <t>5266</t>
  </si>
  <si>
    <t>GRAPH TECH BROOKFIELD</t>
  </si>
  <si>
    <t>5270</t>
  </si>
  <si>
    <t>30/11/15</t>
  </si>
  <si>
    <t>KOTAK</t>
  </si>
  <si>
    <t>5255</t>
  </si>
  <si>
    <t>16/05/13</t>
  </si>
  <si>
    <t>RHONE V</t>
  </si>
  <si>
    <t>5268</t>
  </si>
  <si>
    <t>Trilantic capital partners V</t>
  </si>
  <si>
    <t>5269</t>
  </si>
  <si>
    <t>24/09/15</t>
  </si>
  <si>
    <t>Klirmark Opportunity fund II MG- Klirmark Opportunity L.P</t>
  </si>
  <si>
    <t>29992298</t>
  </si>
  <si>
    <t>01/02/15</t>
  </si>
  <si>
    <t>selene- Sun Apollo India Fund</t>
  </si>
  <si>
    <t>52258</t>
  </si>
  <si>
    <t>29/12/11</t>
  </si>
  <si>
    <t>ויולה פרייבט אקווטי 2- ויולה</t>
  </si>
  <si>
    <t>5257</t>
  </si>
  <si>
    <t>29/01/15</t>
  </si>
  <si>
    <t>טנא הון צמיחה (קרן להשקעות)- טנא הון צמיחה (קרן השקעות) שותפות מוגבלת</t>
  </si>
  <si>
    <t>650011101</t>
  </si>
  <si>
    <t>03/12/06</t>
  </si>
  <si>
    <t>S.C.A.SICAR-EDMOND DE ROTHILD- קרן רוטשילד</t>
  </si>
  <si>
    <t>650011001</t>
  </si>
  <si>
    <t>28/06/06</t>
  </si>
  <si>
    <t>סה"כ כתבי אופציה בישראל</t>
  </si>
  <si>
    <t>רדהיל אופ לס- רדהיל ביופארמה בע"מ</t>
  </si>
  <si>
    <t>112238111</t>
  </si>
  <si>
    <t>21/01/14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</si>
  <si>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</si>
  <si>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</si>
  <si>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</si>
  <si>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</si>
  <si>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</si>
  <si>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</si>
  <si>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medlnvest capital s.a.r.lאופ'- Medinvest</t>
  </si>
  <si>
    <t>299920022</t>
  </si>
  <si>
    <t>27/05/13</t>
  </si>
  <si>
    <t>PSTI WARRENTS- PLURISTEM THERAPEUTICS</t>
  </si>
  <si>
    <t>US72940R1023</t>
  </si>
  <si>
    <t>סה"כ מט"ח/מט"ח</t>
  </si>
  <si>
    <t>סה"כ מטבע</t>
  </si>
  <si>
    <t>קניית מדד מחירים לצרכן 98.8848 _080518</t>
  </si>
  <si>
    <t>90001938</t>
  </si>
  <si>
    <t>05/05/16</t>
  </si>
  <si>
    <t>FWD CCY\ILS 20160523 USD\ILS 3.8718500 20160707</t>
  </si>
  <si>
    <t>90001810</t>
  </si>
  <si>
    <t>23/05/16</t>
  </si>
  <si>
    <t>FWD CCY\ILS 20160523 USD\ILS 3.8720500 20160705</t>
  </si>
  <si>
    <t>90001814</t>
  </si>
  <si>
    <t>FWD CCY\ILS 20160530 USD\ILS 3.8420000 20160728- בנק לאומי לישראל בע"מ</t>
  </si>
  <si>
    <t>90001843</t>
  </si>
  <si>
    <t>FWD CCY\ILS 20160530 USD\ILS 3.8437000 20160711- בנק לאומי לישראל בע"מ</t>
  </si>
  <si>
    <t>90001844</t>
  </si>
  <si>
    <t>FWD CCY\ILS 20160530 USD\ILS 3.8442500 20160705- בנק לאומי לישראל בע"מ</t>
  </si>
  <si>
    <t>90001846</t>
  </si>
  <si>
    <t>FWD CCY\ILS 20160530 USD\ILS 3.8444500 20160705- בנק לאומי לישראל בע"מ</t>
  </si>
  <si>
    <t>90001841</t>
  </si>
  <si>
    <t>FWD CCY\ILS 20160530 USD\ILS 3.8450000 20160705- בנק לאומי לישראל בע"מ</t>
  </si>
  <si>
    <t>90001842</t>
  </si>
  <si>
    <t>FWD CCY\ILS 20160630 USD\ILS 3.8400000 20160920</t>
  </si>
  <si>
    <t>90002022</t>
  </si>
  <si>
    <t>30/06/16</t>
  </si>
  <si>
    <t>שורט דולר שח 05.07.16 3.8467- בנק דיסקונט לישראל בע"מ</t>
  </si>
  <si>
    <t>90002034</t>
  </si>
  <si>
    <t>שורט דולר שח 05.07.16 3.85- בנק דיסקונט לישראל בע"מ</t>
  </si>
  <si>
    <t>90001809</t>
  </si>
  <si>
    <t>19/05/16</t>
  </si>
  <si>
    <t>שורט דולר שח 20.09.16 3.84- בנק דיסקונט לישראל בע"מ</t>
  </si>
  <si>
    <t>90002035</t>
  </si>
  <si>
    <t>שורט דולר שח 26.07.16 3.832- בנק דיסקונט לישראל בע"מ</t>
  </si>
  <si>
    <t>90001893</t>
  </si>
  <si>
    <t>שורט דולר שח 26.07.16 3.8749- בנק דיסקונט לישראל בע"מ</t>
  </si>
  <si>
    <t>90001936</t>
  </si>
  <si>
    <t>15/06/16</t>
  </si>
  <si>
    <t>שורט יורו שח 02.08.16 4.305- בנק דיסקונט לישראל בע"מ</t>
  </si>
  <si>
    <t>90001718</t>
  </si>
  <si>
    <t>02/05/16</t>
  </si>
  <si>
    <t>EUR\ILS 4.3189 20160720- בנק הפועלים בע"מ</t>
  </si>
  <si>
    <t>90001435</t>
  </si>
  <si>
    <t>FWD CCY\ILS 20160322 EUR\ILS 4.3209000 20160720- בנק לאומי לישראל בע"מ</t>
  </si>
  <si>
    <t>90001426</t>
  </si>
  <si>
    <t>FWD CCY\ILS 20160405 USD\ILS 3.7900000 20160707- בנק לאומי לישראל בע"מ</t>
  </si>
  <si>
    <t>90001568</t>
  </si>
  <si>
    <t>FWD CCY\ILS 20160406 USD\ILS 3.8049000 20160707- בנק לאומי לישראל בע"מ</t>
  </si>
  <si>
    <t>90001581</t>
  </si>
  <si>
    <t>06/04/16</t>
  </si>
  <si>
    <t>FWD CCY\ILS 20160407 USD\ILS 3.7779000 20160711- בנק לאומי לישראל בע"מ</t>
  </si>
  <si>
    <t>90001595</t>
  </si>
  <si>
    <t>FWD CCY\ILS 20160407 USD\ILS 3.7780000 20160711- בנק לאומי לישראל בע"מ</t>
  </si>
  <si>
    <t>90001588</t>
  </si>
  <si>
    <t>FWD CCY\ILS 20160407 USD\ILS 3.7799000 20160711- בנק לאומי לישראל בע"מ</t>
  </si>
  <si>
    <t>90001596</t>
  </si>
  <si>
    <t>FWD CCY\ILS 20160411 USD\ILS 3.7694000 20160711- בנק לאומי לישראל בע"מ</t>
  </si>
  <si>
    <t>90001613</t>
  </si>
  <si>
    <t>11/04/16</t>
  </si>
  <si>
    <t>FWD CCY\ILS 20160411 USD\ILS 3.7715000 20160712- בנק לאומי לישראל בע"מ</t>
  </si>
  <si>
    <t>90001604</t>
  </si>
  <si>
    <t>FWD CCY\ILS 20160412 USD\ILS 3.7577000 20160713- בנק לאומי לישראל בע"מ</t>
  </si>
  <si>
    <t>90001618</t>
  </si>
  <si>
    <t>FWD CCY\ILS 20160412 USD\ILS 3.7632000 20160711- בנק לאומי לישראל בע"מ</t>
  </si>
  <si>
    <t>90001619</t>
  </si>
  <si>
    <t>FWD CCY\ILS 20160413 USD\ILS 3.7637000 20160711- בנק לאומי לישראל בע"מ</t>
  </si>
  <si>
    <t>90001630</t>
  </si>
  <si>
    <t>FWD CCY\ILS 20160413 USD\ILS 3.7658000 20160714- בנק לאומי לישראל בע"מ</t>
  </si>
  <si>
    <t>90001629</t>
  </si>
  <si>
    <t>FWD CCY\ILS 20160414 USD\ILS 3.7818000 20160711- בנק לאומי לישראל בע"מ</t>
  </si>
  <si>
    <t>90001637</t>
  </si>
  <si>
    <t>FWD CCY\ILS 20160414 USD\ILS 3.7818000 20160712- בנק לאומי לישראל בע"מ</t>
  </si>
  <si>
    <t>90001631</t>
  </si>
  <si>
    <t>FWD CCY\ILS 20160418 USD\ILS 3.7709000 20160711- בנק לאומי לישראל בע"מ</t>
  </si>
  <si>
    <t>90001648</t>
  </si>
  <si>
    <t>18/04/16</t>
  </si>
  <si>
    <t>FWD CCY\ILS 20160418 USD\ILS 3.7722000 20160711- בנק לאומי לישראל בע"מ</t>
  </si>
  <si>
    <t>90001656</t>
  </si>
  <si>
    <t>FWD CCY\ILS 20160419 EUR\ILS 4.2770000 20160719- בנק לאומי לישראל בע"מ</t>
  </si>
  <si>
    <t>90001661</t>
  </si>
  <si>
    <t>19/04/16</t>
  </si>
  <si>
    <t>FWD CCY\ILS 20160420 USD\ILS 3.7556000 20160711- בנק לאומי לישראל בע"מ</t>
  </si>
  <si>
    <t>90001680</t>
  </si>
  <si>
    <t>FWD CCY\ILS 20160421 USD\ILS 3.7535000 20160711- בנק לאומי לישראל בע"מ</t>
  </si>
  <si>
    <t>90001687</t>
  </si>
  <si>
    <t>21/04/16</t>
  </si>
  <si>
    <t>FWD CCY\ILS 20160427 USD\ILS 3.7580000 20160711- בנק לאומי לישראל בע"מ</t>
  </si>
  <si>
    <t>90001702</t>
  </si>
  <si>
    <t>27/04/16</t>
  </si>
  <si>
    <t>FWD CCY\ILS 20160502 EUR\ILS 4.3022000 20160802- בנק לאומי לישראל בע"מ</t>
  </si>
  <si>
    <t>90001713</t>
  </si>
  <si>
    <t>FWD CCY\ILS 20160502 USD\ILS 3.7389000 20160711- בנק לאומי לישראל בע"מ</t>
  </si>
  <si>
    <t>90001717</t>
  </si>
  <si>
    <t>FWD CCY\ILS 20160502 USD\ILS 3.7409000 20160711- בנק לאומי לישראל בע"מ</t>
  </si>
  <si>
    <t>90001716</t>
  </si>
  <si>
    <t>FWD CCY\ILS 20160503 USD\ILS 3.7503000 20160711- בנק לאומי לישראל בע"מ</t>
  </si>
  <si>
    <t>90001729</t>
  </si>
  <si>
    <t>03/05/16</t>
  </si>
  <si>
    <t>FWD CCY\ILS 20160504 USD\ILS 3.7658000 20160804- בנק לאומי לישראל בע"מ</t>
  </si>
  <si>
    <t>90001732</t>
  </si>
  <si>
    <t>04/05/16</t>
  </si>
  <si>
    <t>FWD CCY\ILS 20160504 USD\ILS 3.7702000 20160711- בנק לאומי לישראל בע"מ</t>
  </si>
  <si>
    <t>90001736</t>
  </si>
  <si>
    <t>FWD CCY\ILS 20160505 USD\ILS 3.7810000 20160711- בנק לאומי לישראל בע"מ</t>
  </si>
  <si>
    <t>90001747</t>
  </si>
  <si>
    <t>FWD CCY\ILS 20160509 USD\ILS 3.7729000 20160711- בנק לאומי לישראל בע"מ</t>
  </si>
  <si>
    <t>90001751</t>
  </si>
  <si>
    <t>09/05/16</t>
  </si>
  <si>
    <t>FWD CCY\ILS 20160510 USD\ILS 3.7764000 20160711- בנק לאומי לישראל בע"מ</t>
  </si>
  <si>
    <t>90001759</t>
  </si>
  <si>
    <t>10/05/16</t>
  </si>
  <si>
    <t>FWD CCY\ILS 20160516 USD\ILS 3.8106000 20160711- בנק לאומי לישראל בע"מ</t>
  </si>
  <si>
    <t>90001776</t>
  </si>
  <si>
    <t>FWD CCY\ILS 20160516 USD\ILS 3.8126000 20160711- בנק לאומי לישראל בע"מ</t>
  </si>
  <si>
    <t>90001775</t>
  </si>
  <si>
    <t>FWD CCY\ILS 20160518 USD\ILS 3.8317000 20160711- בנק לאומי לישראל בע"מ</t>
  </si>
  <si>
    <t>90001795</t>
  </si>
  <si>
    <t>18/05/16</t>
  </si>
  <si>
    <t>FWD CCY\ILS 20160518 USD\ILS 3.8323000 20160712- בנק לאומי לישראל בע"מ</t>
  </si>
  <si>
    <t>90001793</t>
  </si>
  <si>
    <t>FWD CCY\ILS 20160518 USD\ILS 3.8343000 20160711- בנק לאומי לישראל בע"מ</t>
  </si>
  <si>
    <t>90001796</t>
  </si>
  <si>
    <t>FWD CCY\ILS 20160518 USD\ILS 3.8343000 20160712- בנק לאומי לישראל בע"מ</t>
  </si>
  <si>
    <t>90001791</t>
  </si>
  <si>
    <t>FWD CCY\ILS 20160519 USD\ILS 3.8500000 20160705- בנק לאומי לישראל בע"מ</t>
  </si>
  <si>
    <t>90001801</t>
  </si>
  <si>
    <t>90001803</t>
  </si>
  <si>
    <t>FWD CCY\ILS 20160519 USD\ILS 3.8579000 20160711- בנק לאומי לישראל בע"מ</t>
  </si>
  <si>
    <t>90001808</t>
  </si>
  <si>
    <t>FWD CCY\ILS 20160519 USD\ILS 3.8588000 20160711- בנק לאומי לישראל בע"מ</t>
  </si>
  <si>
    <t>90001807</t>
  </si>
  <si>
    <t>FWD CCY\ILS 20160524 USD\ILS 3.8543000 20160809- בנק לאומי לישראל בע"מ</t>
  </si>
  <si>
    <t>90001818</t>
  </si>
  <si>
    <t>24/05/16</t>
  </si>
  <si>
    <t>FWD CCY\ILS 20160524 USD\ILS 3.8600000 20160711- בנק לאומי לישראל בע"מ</t>
  </si>
  <si>
    <t>90001824</t>
  </si>
  <si>
    <t>FWD CCY\ILS 20160524 USD\ILS 3.8643000 20160728- בנק לאומי לישראל בע"מ</t>
  </si>
  <si>
    <t>90001820</t>
  </si>
  <si>
    <t>FWD CCY\ILS 20160525 USD\ILS 3.8445000 20160809- בנק לאומי לישראל בע"מ</t>
  </si>
  <si>
    <t>90001826</t>
  </si>
  <si>
    <t>FWD CCY\ILS 20160525 USD\ILS 3.8460000 20160728- בנק לאומי לישראל בע"מ</t>
  </si>
  <si>
    <t>90001833</t>
  </si>
  <si>
    <t>FWD CCY\ILS 20160525 USD\ILS 3.8477000 20160712- בנק לאומי לישראל בע"מ</t>
  </si>
  <si>
    <t>90001827</t>
  </si>
  <si>
    <t>FWD CCY\ILS 20160525 USD\ILS 3.8485000 20160705- בנק לאומי לישראל בע"מ</t>
  </si>
  <si>
    <t>90001832</t>
  </si>
  <si>
    <t>FWD CCY\ILS 20160531 USD\ILS 3.8483000 20160705- בנק לאומי לישראל בע"מ</t>
  </si>
  <si>
    <t>90001854</t>
  </si>
  <si>
    <t>FWD CCY\ILS 20160601 USD\ILS 3.8509000 20160728- בנק לאומי לישראל בע"מ</t>
  </si>
  <si>
    <t>90001858</t>
  </si>
  <si>
    <t>01/06/16</t>
  </si>
  <si>
    <t>FWD CCY\ILS 20160602 USD\ILS 3.8480000 20160728- בנק לאומי לישראל בע"מ</t>
  </si>
  <si>
    <t>90001862</t>
  </si>
  <si>
    <t>FWD CCY\ILS 20160602 USD\ILS 3.8511000 20160711- בנק לאומי לישראל בע"מ</t>
  </si>
  <si>
    <t>90001864</t>
  </si>
  <si>
    <t>FWD CCY\ILS 20160606 USD\ILS 3.8237000 20160809- בנק לאומי לישראל בע"מ</t>
  </si>
  <si>
    <t>90001872</t>
  </si>
  <si>
    <t>06/06/16</t>
  </si>
  <si>
    <t>FWD CCY\ILS 20160606 USD\ILS 3.8283000 20160711- בנק לאומי לישראל בע"מ</t>
  </si>
  <si>
    <t>90001873</t>
  </si>
  <si>
    <t>FWD CCY\ILS 20160606 USD\ILS 3.8288000 20160705- בנק לאומי לישראל בע"מ</t>
  </si>
  <si>
    <t>90001869</t>
  </si>
  <si>
    <t>FWD CCY\ILS 20160607 USD\ILS 3.8203000 20160728- בנק לאומי לישראל בע"מ</t>
  </si>
  <si>
    <t>90001890</t>
  </si>
  <si>
    <t>FWD CCY\ILS 20160607 USD\ILS 3.8218000 20160711- בנק לאומי לישראל בע"מ</t>
  </si>
  <si>
    <t>90001892</t>
  </si>
  <si>
    <t>FWD CCY\ILS 20160608 USD\ILS 3.8244000 20160711- בנק לאומי לישראל בע"מ</t>
  </si>
  <si>
    <t>90001897</t>
  </si>
  <si>
    <t>FWD CCY\ILS 20160608 USD\ILS 3.8316000 20160726- בנק לאומי לישראל בע"מ</t>
  </si>
  <si>
    <t>90001895</t>
  </si>
  <si>
    <t>FWD CCY\ILS 20160609 USD\ILS 3.8378000 20160728- בנק לאומי לישראל בע"מ</t>
  </si>
  <si>
    <t>90001904</t>
  </si>
  <si>
    <t>09/06/16</t>
  </si>
  <si>
    <t>FWD CCY\ILS 20160609 USD\ILS 3.8391000 20160711- בנק לאומי לישראל בע"מ</t>
  </si>
  <si>
    <t>90001907</t>
  </si>
  <si>
    <t>FWD CCY\ILS 20160609 USD\ILS 3.8395000 20160712- בנק לאומי לישראל בע"מ</t>
  </si>
  <si>
    <t>90001902</t>
  </si>
  <si>
    <t>FWD CCY\ILS 20160609 USD\ILS 3.8430000 20160711- בנק לאומי לישראל בע"מ</t>
  </si>
  <si>
    <t>90001905</t>
  </si>
  <si>
    <t>FWD CCY\ILS 20160614 USD\ILS 3.8664000 20160711- בנק לאומי לישראל בע"מ</t>
  </si>
  <si>
    <t>90001924</t>
  </si>
  <si>
    <t>14/06/16</t>
  </si>
  <si>
    <t>FWD CCY\ILS 20160614 USD\ILS 3.8668000 20160705- בנק לאומי לישראל בע"מ</t>
  </si>
  <si>
    <t>90001919</t>
  </si>
  <si>
    <t>FWD CCY\ILS 20160615 USD\ILS 3.8728000 20160726- בנק לאומי לישראל בע"מ</t>
  </si>
  <si>
    <t>90001932</t>
  </si>
  <si>
    <t>FWD CCY\ILS 20160615 USD\ILS 3.8743000 20160705- בנק לאומי לישראל בע"מ</t>
  </si>
  <si>
    <t>90001931</t>
  </si>
  <si>
    <t>FWD CCY\ILS 20160615 USD\ILS 3.8748500 20160915- בנק לאומי לישראל בע"מ</t>
  </si>
  <si>
    <t>90001930</t>
  </si>
  <si>
    <t>FWD CCY\ILS 20160616 USD\ILS 3.8700000 20160720- בנק לאומי לישראל בע"מ</t>
  </si>
  <si>
    <t>90001941</t>
  </si>
  <si>
    <t>16/06/16</t>
  </si>
  <si>
    <t>FWD CCY\ILS 20160616 USD\ILS 3.8706000 20160711- בנק לאומי לישראל בע"מ</t>
  </si>
  <si>
    <t>90001949</t>
  </si>
  <si>
    <t>FWD CCY\ILS 20160620 USD\ILS 3.8487000 20160711- בנק לאומי לישראל בע"מ</t>
  </si>
  <si>
    <t>90001957</t>
  </si>
  <si>
    <t>FWD CCY\ILS 20160620 USD\ILS 3.8578500 20160705- בנק לאומי לישראל בע"מ</t>
  </si>
  <si>
    <t>90001955</t>
  </si>
  <si>
    <t>FWD CCY\ILS 20160621 USD\ILS 3.8583000 20160711- בנק לאומי לישראל בע"מ</t>
  </si>
  <si>
    <t>90001968</t>
  </si>
  <si>
    <t>FWD CCY\ILS 20160621 USD\ILS 3.8600000 20160718- בנק לאומי לישראל בע"מ</t>
  </si>
  <si>
    <t>90001965</t>
  </si>
  <si>
    <t>FWD CCY\ILS 20160621 USD\ILS 3.8602000 20160728- בנק לאומי לישראל בע"מ</t>
  </si>
  <si>
    <t>90001966</t>
  </si>
  <si>
    <t>FWD CCY\ILS 20160621 USD\ILS 3.8616000 20160711- בנק לאומי לישראל בע"מ</t>
  </si>
  <si>
    <t>90001967</t>
  </si>
  <si>
    <t>FWD CCY\ILS 20160622 USD\ILS 3.8469000 20160915- בנק לאומי לישראל בע"מ</t>
  </si>
  <si>
    <t>90001971</t>
  </si>
  <si>
    <t>FWD CCY\ILS 20160622 USD\ILS 3.8520000 20160726- בנק לאומי לישראל בע"מ</t>
  </si>
  <si>
    <t>90001973</t>
  </si>
  <si>
    <t>FWD CCY\ILS 20160622 USD\ILS 3.8600000 20160713- בנק לאומי לישראל בע"מ</t>
  </si>
  <si>
    <t>90001975</t>
  </si>
  <si>
    <t>FWD CCY\ILS 20160623 USD\ILS 3.8224000 20160711- בנק לאומי לישראל בע"מ</t>
  </si>
  <si>
    <t>90001982</t>
  </si>
  <si>
    <t>FWD CCY\ILS 20160623 USD\ILS 3.8231000 20160705- בנק לאומי לישראל בע"מ</t>
  </si>
  <si>
    <t>90001979</t>
  </si>
  <si>
    <t>FWD CCY\ILS 20160627 USD\ILS 3.8956000 20160720- בנק לאומי לישראל בע"מ</t>
  </si>
  <si>
    <t>90001989</t>
  </si>
  <si>
    <t>27/06/16</t>
  </si>
  <si>
    <t>FWD CCY\ILS 20160627 USD\ILS 3.8976000 20160728- בנק לאומי לישראל בע"מ</t>
  </si>
  <si>
    <t>90001990</t>
  </si>
  <si>
    <t>FWD CCY\ILS 20160627 USD\ILS 3.8979000 20160711- בנק לאומי לישראל בע"מ</t>
  </si>
  <si>
    <t>90001991</t>
  </si>
  <si>
    <t>FWD CCY\ILS 20160627 USD\ILS 3.8980000 20160728- בנק לאומי לישראל בע"מ</t>
  </si>
  <si>
    <t>90001993</t>
  </si>
  <si>
    <t>FWD CCY\ILS 20160627 USD\ILS 3.8989000 20160711- בנק לאומי לישראל בע"מ</t>
  </si>
  <si>
    <t>90001994</t>
  </si>
  <si>
    <t>FWD CCY\ILS 20160628 USD\ILS 3.8825000 20160711- בנק לאומי לישראל בע"מ</t>
  </si>
  <si>
    <t>90002009</t>
  </si>
  <si>
    <t>28/06/16</t>
  </si>
  <si>
    <t>FWD CCY\ILS 20160629 USD\ILS 3.8595000 20160726- בנק לאומי לישראל בע"מ</t>
  </si>
  <si>
    <t>90002014</t>
  </si>
  <si>
    <t>29/06/16</t>
  </si>
  <si>
    <t>FWD CCY\ILS 20160630 USD\ILS 3.8400000 20160920- בנק לאומי לישראל בע"מ</t>
  </si>
  <si>
    <t>90002020</t>
  </si>
  <si>
    <t>FWD CCY\ILS 20160630 USD\ILS 3.8424000 20160920- בנק לאומי לישראל בע"מ</t>
  </si>
  <si>
    <t>90002030</t>
  </si>
  <si>
    <t>FWD CCY\ILS 20160630 USD\ILS 3.8467000 20160705 SP- בנק לאומי לישראל בע"מ</t>
  </si>
  <si>
    <t>90002019</t>
  </si>
  <si>
    <t>90002021</t>
  </si>
  <si>
    <t>FWD CCY\ILS 20160630 USD\ILS 3.8478000 20160711- בנק לאומי לישראל בע"מ</t>
  </si>
  <si>
    <t>90002033</t>
  </si>
  <si>
    <t>FWD CCY\CCY 20160418 GBP\USD 1.4199850 20160815</t>
  </si>
  <si>
    <t>90001645</t>
  </si>
  <si>
    <t>FWD CCY\CCY 20160523 EUR\USD 1.1242200 20160810</t>
  </si>
  <si>
    <t>90001812</t>
  </si>
  <si>
    <t>FWD CCY\CCY 20160523 USD\JPY 109.4050000 20160705</t>
  </si>
  <si>
    <t>90001813</t>
  </si>
  <si>
    <t>FWD CCY\CCY 20160530 EUR\USD 1.1172800 20160901- בנק לאומי לישראל בע"מ</t>
  </si>
  <si>
    <t>90001847</t>
  </si>
  <si>
    <t>FWD CCY\CCY 20160530 GBP\USD 1.4618800 20160721- בנק לאומי לישראל בע"מ</t>
  </si>
  <si>
    <t>90001845</t>
  </si>
  <si>
    <t>לונג דולר ין יפני 25.07.2016 ( 16.06.16)- בנק דיסקונט לישראל בע"מ</t>
  </si>
  <si>
    <t>90001950</t>
  </si>
  <si>
    <t>לונג דולר ין יפני 25.07.2016 (ת.רכישה 26.04)- בנק דיסקונט לישראל בע"מ</t>
  </si>
  <si>
    <t>90001789</t>
  </si>
  <si>
    <t>לונג דולר ין יפני 25.07.2016- בנק דיסקונט לישראל בע"מ</t>
  </si>
  <si>
    <t>90001416</t>
  </si>
  <si>
    <t>90001682</t>
  </si>
  <si>
    <t>90001884</t>
  </si>
  <si>
    <t>90001959</t>
  </si>
  <si>
    <t>לונג דולר ליש"ט 12.06.16 1.44239 ת.מקורי10.05- בנק דיסקונט לישראל בע"מ</t>
  </si>
  <si>
    <t>90001762</t>
  </si>
  <si>
    <t>11/05/16</t>
  </si>
  <si>
    <t>שורט יורו דולר 1.11509 27.09.15- בנק דיסקונט לישראל בע"מ</t>
  </si>
  <si>
    <t>90002036</t>
  </si>
  <si>
    <t>שורט יורו דולר 1.12105 01.09.16- בנק דיסקונט לישראל בע"מ</t>
  </si>
  <si>
    <t>90001865</t>
  </si>
  <si>
    <t>שורט יורו דולר 1.13025 13.09.16 ( ערך 14.09)- בנק דיסקונט לישראל בע"מ</t>
  </si>
  <si>
    <t>90001935</t>
  </si>
  <si>
    <t>שורט יורו דולר 1.13025 13.09.16- בנק דיסקונט לישראל בע"מ</t>
  </si>
  <si>
    <t>90001917</t>
  </si>
  <si>
    <t>שורט יורו דולר 1.13244 26.09.16- בנק דיסקונט לישראל בע"מ</t>
  </si>
  <si>
    <t>90001976</t>
  </si>
  <si>
    <t>שורט יורו דולר 1.135676 01.09.16- בנק דיסקונט לישראל בע"מ</t>
  </si>
  <si>
    <t>90001788</t>
  </si>
  <si>
    <t>שורט יורו דולר 1.1406 29.08.16- בנק דיסקונט לישראל בע"מ</t>
  </si>
  <si>
    <t>90001909</t>
  </si>
  <si>
    <t>FWD CCY\CCY 20160412 GBP\USD 1.4269 20160721- בנק הפועלים בע"מ</t>
  </si>
  <si>
    <t>90001620</t>
  </si>
  <si>
    <t>FWD CCY\CCY 20160518 GBP\USD 1.4586 20160815- בנק הפועלים בע"מ</t>
  </si>
  <si>
    <t>90001797</t>
  </si>
  <si>
    <t>שורט דולר ין יפני 111.047 11/07/16- בנק הפועלים בע"מ</t>
  </si>
  <si>
    <t>90001561</t>
  </si>
  <si>
    <t>04/04/16</t>
  </si>
  <si>
    <t>שורט דולר ין יפני 112.43 11/07/16- בנק הפועלים בע"מ</t>
  </si>
  <si>
    <t>90001398</t>
  </si>
  <si>
    <t>שורט דולר ליש"ט 21/07/16- בנק הפועלים בע"מ</t>
  </si>
  <si>
    <t>90001436</t>
  </si>
  <si>
    <t>90001777</t>
  </si>
  <si>
    <t>FWD CCY\CCY 20160229 USD\JPY 112.3820000 20160705- בנק לאומי לישראל בע"מ</t>
  </si>
  <si>
    <t>90001306</t>
  </si>
  <si>
    <t>29/02/16</t>
  </si>
  <si>
    <t>FWD CCY\CCY 20160317 GBP\USD 1.4302600 20160721- בנק לאומי לישראל בע"מ</t>
  </si>
  <si>
    <t>90001410</t>
  </si>
  <si>
    <t>FWD CCY\CCY 20160317 USD\JPY 110.9080000 20160725- בנק לאומי לישראל בע"מ</t>
  </si>
  <si>
    <t>90001414</t>
  </si>
  <si>
    <t>FWD CCY\CCY 20160321 GBP\USD 1.4417500 20160721- בנק לאומי לישראל בע"מ</t>
  </si>
  <si>
    <t>90001420</t>
  </si>
  <si>
    <t>21/03/16</t>
  </si>
  <si>
    <t>FWD CCY\CCY 20160322 EUR\USD 1.1243250 20160720- בנק לאומי לישראל בע"מ</t>
  </si>
  <si>
    <t>90001428</t>
  </si>
  <si>
    <t>FWD CCY\CCY 20160322 GBP\USD 1.4231700 20160721- בנק לאומי לישראל בע"מ</t>
  </si>
  <si>
    <t>90001432</t>
  </si>
  <si>
    <t>FWD CCY\CCY 20160329 EUR\USD 1.1233800 20160728- בנק לאומי לישראל בע"מ</t>
  </si>
  <si>
    <t>90001458</t>
  </si>
  <si>
    <t>FWD CCY\CCY 20160329 USD\JPY 113.1340000 20160725- בנק לאומי לישראל בע"מ</t>
  </si>
  <si>
    <t>90001459</t>
  </si>
  <si>
    <t>FWD CCY\CCY 20160329 USD\JPY 113.2290000 20160705- בנק לאומי לישראל בע"מ</t>
  </si>
  <si>
    <t>90001460</t>
  </si>
  <si>
    <t>FWD CCY\CCY 20160330 USD\JPY 112.2100000 20160705- בנק לאומי לישראל בע"מ</t>
  </si>
  <si>
    <t>90001526</t>
  </si>
  <si>
    <t>30/03/16</t>
  </si>
  <si>
    <t>FWD CCY\CCY 20160331 USD\JPY 111.9100000 20160705- בנק לאומי לישראל בע"מ</t>
  </si>
  <si>
    <t>90001540</t>
  </si>
  <si>
    <t>FWD CCY\CCY 20160404 EUR\USD 1.1415100 20160720- בנק לאומי לישראל בע"מ</t>
  </si>
  <si>
    <t>90001554</t>
  </si>
  <si>
    <t>FWD CCY\CCY 20160405 USD\JPY 110.1870000 20160705- בנק לאומי לישראל בע"מ</t>
  </si>
  <si>
    <t>90001569</t>
  </si>
  <si>
    <t>FWD CCY\CCY 20160406 EUR\USD 1.1388900 20160728- בנק לאומי לישראל בע"מ</t>
  </si>
  <si>
    <t>90001580</t>
  </si>
  <si>
    <t>FWD CCY\CCY 20160406 GBP\USD 1.4049500 20160721- בנק לאומי לישראל בע"מ</t>
  </si>
  <si>
    <t>90001583</t>
  </si>
  <si>
    <t>FWD CCY\CCY 20160407 GBP\USD 1.4101100 20160721- בנק לאומי לישראל בע"מ</t>
  </si>
  <si>
    <t>90001590</t>
  </si>
  <si>
    <t>FWD CCY\CCY 20160412 EUR\USD 1.1403000 20160728- בנק לאומי לישראל בע"מ</t>
  </si>
  <si>
    <t>90001615</t>
  </si>
  <si>
    <t>FWD CCY\CCY 20160412 GBP\USD 1.4234200 20160721- בנק לאומי לישראל בע"מ</t>
  </si>
  <si>
    <t>90001616</t>
  </si>
  <si>
    <t>FWD CCY\CCY 20160413 GBP\USD 1.4220000 20160815- בנק לאומי לישראל בע"מ</t>
  </si>
  <si>
    <t>90001621</t>
  </si>
  <si>
    <t>FWD CCY\CCY 20160414 EUR\USD 1.1320800 20160818- בנק לאומי לישראל בע"מ</t>
  </si>
  <si>
    <t>90001632</t>
  </si>
  <si>
    <t>FWD CCY\CCY 20160418 EUR\USD 1.1338700 20160818- בנק לאומי לישראל בע"מ</t>
  </si>
  <si>
    <t>90001647</t>
  </si>
  <si>
    <t>FWD CCY\CCY 20160419 GBP\USD 1.4405250 20160815- בנק לאומי לישראל בע"מ</t>
  </si>
  <si>
    <t>90001665</t>
  </si>
  <si>
    <t>FWD CCY\CCY 20160420 USD\JPY 109.0370000 20160725- בנק לאומי לישראל בע"מ</t>
  </si>
  <si>
    <t>90001677</t>
  </si>
  <si>
    <t>FWD CCY\CCY 20160420 USD\JPY 109.1200000 20160705- בנק לאומי לישראל בע"מ</t>
  </si>
  <si>
    <t>90001678</t>
  </si>
  <si>
    <t>FWD CCY\CCY 20160425 EUR\USD 1.1294500 20160818- בנק לאומי לישראל בע"מ</t>
  </si>
  <si>
    <t>90001690</t>
  </si>
  <si>
    <t>25/04/16</t>
  </si>
  <si>
    <t>FWD CCY\CCY 20160425 USD\JPY 110.9900000 20160705- בנק לאומי לישראל בע"מ</t>
  </si>
  <si>
    <t>90001691</t>
  </si>
  <si>
    <t>FWD CCY\CCY 20160426 EUR\USD 1.1299400 20160818- בנק לאומי לישראל בע"מ</t>
  </si>
  <si>
    <t>90001696</t>
  </si>
  <si>
    <t>26/04/16</t>
  </si>
  <si>
    <t>FWD CCY\CCY 20160426 EUR\USD 1.1365000 20160728- בנק לאומי לישראל בע"מ</t>
  </si>
  <si>
    <t>90001937</t>
  </si>
  <si>
    <t>FWD CCY\CCY 20160426 USD\JPY 110.5020000 20160725- בנק לאומי לישראל בע"מ</t>
  </si>
  <si>
    <t>90001693</t>
  </si>
  <si>
    <t>FWD CCY\CCY 20160426 USD\JPY 110.5950000 20160705- בנק לאומי לישראל בע"מ</t>
  </si>
  <si>
    <t>90001694</t>
  </si>
  <si>
    <t>FWD CCY\CCY 20160427 GBP\USD 1.4601900 20160815- בנק לאומי לישראל בע"מ</t>
  </si>
  <si>
    <t>90001700</t>
  </si>
  <si>
    <t>FWD CCY\CCY 20160503 EUR\USD 1.1611300 20160728- בנק לאומי לישראל בע"מ</t>
  </si>
  <si>
    <t>90001723</t>
  </si>
  <si>
    <t>FWD CCY\CCY 20160503 USD\JPY 105.7850000 20160705- בנק לאומי לישראל בע"מ</t>
  </si>
  <si>
    <t>90001726</t>
  </si>
  <si>
    <t>FWD CCY\CCY 20160505 EUR\USD 1.1448450 20160728- בנק לאומי לישראל בע"מ</t>
  </si>
  <si>
    <t>90001744</t>
  </si>
  <si>
    <t>FWD CCY\CCY 20160505 EUR\USD 1.1482500 20160808- בנק לאומי לישראל בע"מ</t>
  </si>
  <si>
    <t>90001743</t>
  </si>
  <si>
    <t>FWD CCY\CCY 20160510 GBP\USD 1.4428900 20160912- בנק לאומי לישראל בע"מ</t>
  </si>
  <si>
    <t>90001753</t>
  </si>
  <si>
    <t>90001755</t>
  </si>
  <si>
    <t>FWD CCY\CCY 20160516 EUR\USD 1.1365000 20160829- בנק לאומי לישראל בע"מ</t>
  </si>
  <si>
    <t>90001769</t>
  </si>
  <si>
    <t>FWD CCY\CCY 20160516 GBP\USD 1.4382000 20160721- בנק לאומי לישראל בע"מ</t>
  </si>
  <si>
    <t>90001770</t>
  </si>
  <si>
    <t>FWD CCY\CCY 20160517 EUR\USD 1.1359800 20160901- בנק לאומי לישראל בע"מ</t>
  </si>
  <si>
    <t>90001783</t>
  </si>
  <si>
    <t>90001785</t>
  </si>
  <si>
    <t>FWD CCY\CCY 20160518 GBP\USD 1.4582100 20160815- בנק לאומי לישראל בע"מ</t>
  </si>
  <si>
    <t>90001792</t>
  </si>
  <si>
    <t>FWD CCY\CCY 20160524 EUR\USD 1.1211600 20160906- בנק לאומי לישראל בע"מ</t>
  </si>
  <si>
    <t>90001817</t>
  </si>
  <si>
    <t>FWD CCY\CCY 20160524 USD\JPY 109.5810000 20160705- בנק לאומי לישראל בע"מ</t>
  </si>
  <si>
    <t>90001821</t>
  </si>
  <si>
    <t>FWD CCY\CCY 20160525 EUR\USD 1.1170900 20160808- בנק לאומי לישראל בע"מ</t>
  </si>
  <si>
    <t>90001835</t>
  </si>
  <si>
    <t>FWD CCY\CCY 20160525 EUR\USD 1.1171700 20160810- בנק לאומי לישראל בע"מ</t>
  </si>
  <si>
    <t>90001834</t>
  </si>
  <si>
    <t>FWD CCY\CCY 20160526 EUR\USD 1.1205000 20160829- בנק לאומי לישראל בע"מ</t>
  </si>
  <si>
    <t>90001839</t>
  </si>
  <si>
    <t>26/05/16</t>
  </si>
  <si>
    <t>FWD CCY\CCY 20160531 EUR\USD 1.1199700 20160829- בנק לאומי לישראל בע"מ</t>
  </si>
  <si>
    <t>90001856</t>
  </si>
  <si>
    <t>FWD CCY\CCY 20160601 EUR\USD 1.1201500 20160829- בנק לאומי לישראל בע"מ</t>
  </si>
  <si>
    <t>90001859</t>
  </si>
  <si>
    <t>FWD CCY\CCY 20160601 USD\JPY 109.7130000 20160705- בנק לאומי לישראל בע"מ</t>
  </si>
  <si>
    <t>90001857</t>
  </si>
  <si>
    <t>FWD CCY\CCY 20160602 EUR\USD 1.1224300 20160829- בנק לאומי לישראל בע"מ</t>
  </si>
  <si>
    <t>90001863</t>
  </si>
  <si>
    <t>FWD CCY\CCY 20160602 GBP\USD 1.4446600 20160912- בנק לאומי לישראל בע"מ</t>
  </si>
  <si>
    <t>90001861</t>
  </si>
  <si>
    <t>FWD CCY\CCY 20160606 EUR\USD 1.1386000 20160901- בנק לאומי לישראל בע"מ</t>
  </si>
  <si>
    <t>90001871</t>
  </si>
  <si>
    <t>FWD CCY\CCY 20160606 USD\JPY 106.8200000 20160725- בנק לאומי לישראל בע"מ</t>
  </si>
  <si>
    <t>90001870</t>
  </si>
  <si>
    <t>FWD CCY\CCY 20160606 USD\JPY 106.8950000 20160705- בנק לאומי לישראל בע"מ</t>
  </si>
  <si>
    <t>90001874</t>
  </si>
  <si>
    <t>FWD CCY\CCY 20160607 EUR\USD 1.1387720 20160728- בנק לאומי לישראל בע"מ</t>
  </si>
  <si>
    <t>90001886</t>
  </si>
  <si>
    <t>FWD CCY\CCY 20160607 GBP\USD 1.4562700 20160912- בנק לאומי לישראל בע"מ</t>
  </si>
  <si>
    <t>90001887</t>
  </si>
  <si>
    <t>FWD CCY\CCY 20160609 EUR\USD 1.1370700 20160829- בנק לאומי לישראל בע"מ</t>
  </si>
  <si>
    <t>90001906</t>
  </si>
  <si>
    <t>FWD CCY\CCY 20160609 EUR\USD 1.1384100 20160810- בנק לאומי לישראל בע"מ</t>
  </si>
  <si>
    <t>90001901</t>
  </si>
  <si>
    <t>FWD CCY\CCY 20160609 EUR\USD 1.1407000 20160829- בנק לאומי לישראל בע"מ</t>
  </si>
  <si>
    <t>90001903</t>
  </si>
  <si>
    <t>FWD CCY\CCY 20160613 EUR\USD 1.1307000 20160913- בנק לאומי לישראל בע"מ</t>
  </si>
  <si>
    <t>90001916</t>
  </si>
  <si>
    <t>FWD CCY\CCY 20160614 EUR\USD 1.1237850 20160808- בנק לאומי לישראל בע"מ</t>
  </si>
  <si>
    <t>90001921</t>
  </si>
  <si>
    <t>FWD CCY\CCY 20160614 EUR\USD 1.1238650 20160810- בנק לאומי לישראל בע"מ</t>
  </si>
  <si>
    <t>90001918</t>
  </si>
  <si>
    <t>FWD CCY\CCY 20160614 EUR\USD 1.1245750 20160829- בנק לאומי לישראל בע"מ</t>
  </si>
  <si>
    <t>90001925</t>
  </si>
  <si>
    <t>FWD CCY\CCY 20160614 EUR\USD 1.1246900 20160901- בנק לאומי לישראל בע"מ</t>
  </si>
  <si>
    <t>90001920</t>
  </si>
  <si>
    <t>FWD CCY\CCY 20160614 EUR\USD 1.1251300 20160913- בנק לאומי לישראל בע"מ</t>
  </si>
  <si>
    <t>90001922</t>
  </si>
  <si>
    <t>FWD CCY\CCY 20160615 USD\JPY 105.7900000 20160725- בנק לאומי לישראל בע"מ</t>
  </si>
  <si>
    <t>90001933</t>
  </si>
  <si>
    <t>FWD CCY\CCY 20160615 USD\JPY 105.8700000 20160705- בנק לאומי לישראל בע"מ</t>
  </si>
  <si>
    <t>90001934</t>
  </si>
  <si>
    <t>FWD CCY\CCY 20160616 EUR\USD 1.1199000 20160913- בנק לאומי לישראל בע"מ</t>
  </si>
  <si>
    <t>90001942</t>
  </si>
  <si>
    <t>FWD CCY\CCY 20160616 GBP\USD 1.4116000 20160912- בנק לאומי לישראל בע"מ</t>
  </si>
  <si>
    <t>90001943</t>
  </si>
  <si>
    <t>FWD CCY\CCY 20160620 EUR\USD 1.1370900 20160913- בנק לאומי לישראל בע"מ</t>
  </si>
  <si>
    <t>90001952</t>
  </si>
  <si>
    <t>FWD CCY\CCY 20160620 USD\JPY 104.2850000 20160725- בנק לאומי לישראל בע"מ</t>
  </si>
  <si>
    <t>90001951</t>
  </si>
  <si>
    <t>FWD CCY\CCY 20160620 USD\JPY 104.3560000 20160705- בנק לאומי לישראל בע"מ</t>
  </si>
  <si>
    <t>90001953</t>
  </si>
  <si>
    <t>FWD CCY\CCY 20160622 EUR\USD 1.1342000 20160926- בנק לאומי לישראל בע"מ</t>
  </si>
  <si>
    <t>90001972</t>
  </si>
  <si>
    <t>FWD CCY\CCY 20160623 EUR\USD 1.1408000 20160810- בנק לאומי לישראל בע"מ</t>
  </si>
  <si>
    <t>90001977</t>
  </si>
  <si>
    <t>FWD CCY\CCY 20160623 EUR\USD 1.1413000 20160829- בנק לאומי לישראל בע"מ</t>
  </si>
  <si>
    <t>90001981</t>
  </si>
  <si>
    <t>FWD CCY\CCY 20160623 EUR\USD 1.1425300 20160927- בנק לאומי לישראל בע"מ</t>
  </si>
  <si>
    <t>90001978</t>
  </si>
  <si>
    <t>FWD CCY\CCY 20160627 USD\JPY 101.5000000 20160705- בנק לאומי לישראל בע"מ</t>
  </si>
  <si>
    <t>90001992</t>
  </si>
  <si>
    <t>FWD CCY\CCY 20160628 EUR\USD 1.1083600 20160705- בנק לאומי לישראל בע"מ</t>
  </si>
  <si>
    <t>90002003</t>
  </si>
  <si>
    <t>FWD CCY\CCY 20160628 EUR\USD 1.1105500 20160829- בנק לאומי לישראל בע"מ</t>
  </si>
  <si>
    <t>90002008</t>
  </si>
  <si>
    <t>FWD CCY\CCY 20160628 GBP\USD 1.3308100 20160815- בנק לאומי לישראל בע"מ</t>
  </si>
  <si>
    <t>90002002</t>
  </si>
  <si>
    <t>FWD CCY\CCY 20160628 GBP\USD 1.3312000 20160928- בנק לאומי לישראל בע"מ</t>
  </si>
  <si>
    <t>90002001</t>
  </si>
  <si>
    <t>FWD CCY\CCY 20160628 GBP\USD 1.3373200 20160815- בנק לאומי לישראל בע"מ</t>
  </si>
  <si>
    <t>90002004</t>
  </si>
  <si>
    <t>FWD CCY\CCY 20160629 EUR\USD 1.1139100 20160728- בנק לאומי לישראל בע"מ</t>
  </si>
  <si>
    <t>90002013</t>
  </si>
  <si>
    <t>FWD CCY\CCY 20160630 EUR\USD 1.1115000 20160705 SP- בנק לאומי לישראל בע"מ</t>
  </si>
  <si>
    <t>90002025</t>
  </si>
  <si>
    <t>FWD CCY\CCY 20160630 EUR\USD 1.1128800 20160808- בנק לאומי לישראל בע"מ</t>
  </si>
  <si>
    <t>90002026</t>
  </si>
  <si>
    <t>FWD CCY\CCY 20160630 EUR\USD 1.1136000 20160927- בנק לאומי לישראל בע"מ</t>
  </si>
  <si>
    <t>90002024</t>
  </si>
  <si>
    <t>FWD CCY\CCY 20160630 GBP\USD 1.3412500 20160912- בנק לאומי לישראל בע"מ</t>
  </si>
  <si>
    <t>90002023</t>
  </si>
  <si>
    <t>FWD CCY\CCY 20160630 GBP\USD 1.3414500 20160928- בנק לאומי לישראל בע"מ</t>
  </si>
  <si>
    <t>90002018</t>
  </si>
  <si>
    <t>FWD CCY\CCY 20160630 USD\JPY 102.5050000 20160921- בנק לאומי לישראל בע"מ</t>
  </si>
  <si>
    <t>90002028</t>
  </si>
  <si>
    <t>FWD CCY\CCY 20160630 USD\JPY 102.7500000 20160705- בנק לאומי לישראל בע"מ</t>
  </si>
  <si>
    <t>90002027</t>
  </si>
  <si>
    <t>FWD CCY\ILS 20160606 USD\ILS 1.47205 20160912- יו בנק בע"מ לשעבר בנק אינווסטק</t>
  </si>
  <si>
    <t>90001970</t>
  </si>
  <si>
    <t>לונג דולר יורו 06.09.16 1.12125019- יו בנק בע"מ לשעבר בנק אינווסטק</t>
  </si>
  <si>
    <t>90001825</t>
  </si>
  <si>
    <t>פורוורד ריבית</t>
  </si>
  <si>
    <t>404626</t>
  </si>
  <si>
    <t>4392</t>
  </si>
  <si>
    <t>IRS Libor 3m _fixed 1.618- בנק לאומי לישראל בע"מ</t>
  </si>
  <si>
    <t>90001545</t>
  </si>
  <si>
    <t>IRS Libor 3m _fixed 1.7295- בנק לאומי לישראל בע"מ</t>
  </si>
  <si>
    <t>90001549</t>
  </si>
  <si>
    <t>IRS Libor 3m _fixed 1.7305- בנק לאומי לישראל בע"מ</t>
  </si>
  <si>
    <t>90001550</t>
  </si>
  <si>
    <t>IRS Libor 3m _fixed 1.7335- בנק לאומי לישראל בע"מ</t>
  </si>
  <si>
    <t>90001548</t>
  </si>
  <si>
    <t>IRS Libor 3m _fixed 1.761- בנק לאומי לישראל בע"מ</t>
  </si>
  <si>
    <t>90001546</t>
  </si>
  <si>
    <t>IRS Libor 3m _fixed 1.803- בנק לאומי לישראל בע"מ</t>
  </si>
  <si>
    <t>90001547</t>
  </si>
  <si>
    <t>אפריל נדלן ב-לס msh- א.נ.ה- אפריל נדל"ן החזקות 2012 בע"מ</t>
  </si>
  <si>
    <t>11272732</t>
  </si>
  <si>
    <t>28/03/13</t>
  </si>
  <si>
    <t>Panthiv-xf cdo- Plenum</t>
  </si>
  <si>
    <t>XS0276075198</t>
  </si>
  <si>
    <t>VALLERIITE  CDO 20.12.2017- VALLERIITE  CDO</t>
  </si>
  <si>
    <t>XS0299125483</t>
  </si>
  <si>
    <t>סה"כ כנגד חסכון עמיתים/מבוטחים</t>
  </si>
  <si>
    <t>הלוואות לחברים גמל כללי 292</t>
  </si>
  <si>
    <t>לא</t>
  </si>
  <si>
    <t>29991170</t>
  </si>
  <si>
    <t>הלוואות לחברים מגדל קהל</t>
  </si>
  <si>
    <t>29991172</t>
  </si>
  <si>
    <t>סה"כ מבוטחות במשכנתא או תיקי משכנתאות</t>
  </si>
  <si>
    <t>גורם 01</t>
  </si>
  <si>
    <t>29994005</t>
  </si>
  <si>
    <t>סה"כ מובטחות בערבות בנקאית</t>
  </si>
  <si>
    <t>סה"כ מובטחות בבטחונות אחרים</t>
  </si>
  <si>
    <t>גורם 09</t>
  </si>
  <si>
    <t>55152</t>
  </si>
  <si>
    <t>*גורם 28</t>
  </si>
  <si>
    <t>92322010</t>
  </si>
  <si>
    <t>9242</t>
  </si>
  <si>
    <t>*גורם 33</t>
  </si>
  <si>
    <t>2963</t>
  </si>
  <si>
    <t>425769</t>
  </si>
  <si>
    <t>4563</t>
  </si>
  <si>
    <t>4693</t>
  </si>
  <si>
    <t>גורם 07</t>
  </si>
  <si>
    <t>55061</t>
  </si>
  <si>
    <t>90150400</t>
  </si>
  <si>
    <t>גורם 29</t>
  </si>
  <si>
    <t>29991703</t>
  </si>
  <si>
    <t>4410</t>
  </si>
  <si>
    <t>2968</t>
  </si>
  <si>
    <t>4605</t>
  </si>
  <si>
    <t>4606</t>
  </si>
  <si>
    <t>50013</t>
  </si>
  <si>
    <t>גורם 30</t>
  </si>
  <si>
    <t>392454</t>
  </si>
  <si>
    <t>גורם 35</t>
  </si>
  <si>
    <t>95350102</t>
  </si>
  <si>
    <t>95350202</t>
  </si>
  <si>
    <t>95350301</t>
  </si>
  <si>
    <t>95350302</t>
  </si>
  <si>
    <t>95350401</t>
  </si>
  <si>
    <t>95350402</t>
  </si>
  <si>
    <t>95350501</t>
  </si>
  <si>
    <t>95350502</t>
  </si>
  <si>
    <t>99000</t>
  </si>
  <si>
    <t>99001</t>
  </si>
  <si>
    <t>גורם 37</t>
  </si>
  <si>
    <t>379497</t>
  </si>
  <si>
    <t>גורם 47</t>
  </si>
  <si>
    <t>375044</t>
  </si>
  <si>
    <t>380163</t>
  </si>
  <si>
    <t>390693</t>
  </si>
  <si>
    <t>393154</t>
  </si>
  <si>
    <t>395153</t>
  </si>
  <si>
    <t>406504</t>
  </si>
  <si>
    <t>4280</t>
  </si>
  <si>
    <t>4344</t>
  </si>
  <si>
    <t>4854</t>
  </si>
  <si>
    <t>4859</t>
  </si>
  <si>
    <t>גורם 76</t>
  </si>
  <si>
    <t>414968</t>
  </si>
  <si>
    <t>גורם 81</t>
  </si>
  <si>
    <t>כן</t>
  </si>
  <si>
    <t>429027</t>
  </si>
  <si>
    <t>29991704</t>
  </si>
  <si>
    <t>גורם 41</t>
  </si>
  <si>
    <t>3364</t>
  </si>
  <si>
    <t>364477</t>
  </si>
  <si>
    <t>גורם 61</t>
  </si>
  <si>
    <t>411270</t>
  </si>
  <si>
    <t>419146</t>
  </si>
  <si>
    <t>4201</t>
  </si>
  <si>
    <t>4202</t>
  </si>
  <si>
    <t>4203</t>
  </si>
  <si>
    <t>4205</t>
  </si>
  <si>
    <t>4206</t>
  </si>
  <si>
    <t>4207</t>
  </si>
  <si>
    <t>4208</t>
  </si>
  <si>
    <t>434404</t>
  </si>
  <si>
    <t>434405</t>
  </si>
  <si>
    <t>434406</t>
  </si>
  <si>
    <t>434407</t>
  </si>
  <si>
    <t>434408</t>
  </si>
  <si>
    <t>434409</t>
  </si>
  <si>
    <t>434410</t>
  </si>
  <si>
    <t>434411</t>
  </si>
  <si>
    <t>434412</t>
  </si>
  <si>
    <t>גורם 62</t>
  </si>
  <si>
    <t>371707</t>
  </si>
  <si>
    <t>372051</t>
  </si>
  <si>
    <t>גורם 63</t>
  </si>
  <si>
    <t>371197</t>
  </si>
  <si>
    <t>גורם 64</t>
  </si>
  <si>
    <t>371706</t>
  </si>
  <si>
    <t>גורם 26</t>
  </si>
  <si>
    <t>11896130</t>
  </si>
  <si>
    <t>11896140</t>
  </si>
  <si>
    <t>11896150</t>
  </si>
  <si>
    <t>11896160</t>
  </si>
  <si>
    <t>11898120</t>
  </si>
  <si>
    <t>11898130</t>
  </si>
  <si>
    <t>11898140</t>
  </si>
  <si>
    <t>11898150</t>
  </si>
  <si>
    <t>11898170</t>
  </si>
  <si>
    <t>11898180</t>
  </si>
  <si>
    <t>11898190</t>
  </si>
  <si>
    <t>11898200</t>
  </si>
  <si>
    <t>11898230</t>
  </si>
  <si>
    <t>11898270</t>
  </si>
  <si>
    <t>11898280</t>
  </si>
  <si>
    <t>11898290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</si>
  <si>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</si>
  <si>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</si>
  <si>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</si>
  <si>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</si>
  <si>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</si>
  <si>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</si>
  <si>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</si>
  <si>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</si>
  <si>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</si>
  <si>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</si>
  <si>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11898410</t>
  </si>
  <si>
    <t>11898420</t>
  </si>
  <si>
    <t>11898421</t>
  </si>
  <si>
    <t>2984</t>
  </si>
  <si>
    <t>88769</t>
  </si>
  <si>
    <t>88770</t>
  </si>
  <si>
    <t>גורם 38</t>
  </si>
  <si>
    <t>2571</t>
  </si>
  <si>
    <t>2572</t>
  </si>
  <si>
    <t>345369</t>
  </si>
  <si>
    <t>384577</t>
  </si>
  <si>
    <t>403836</t>
  </si>
  <si>
    <t>415814</t>
  </si>
  <si>
    <t>4314</t>
  </si>
  <si>
    <t>433981</t>
  </si>
  <si>
    <t>908395120</t>
  </si>
  <si>
    <t>908395160</t>
  </si>
  <si>
    <t>גורם 67</t>
  </si>
  <si>
    <t>29993125</t>
  </si>
  <si>
    <t>29993126</t>
  </si>
  <si>
    <t>גורם 68</t>
  </si>
  <si>
    <t>385055</t>
  </si>
  <si>
    <t>גורם 77</t>
  </si>
  <si>
    <t>4565</t>
  </si>
  <si>
    <t>4566</t>
  </si>
  <si>
    <t>גורם 03</t>
  </si>
  <si>
    <t>4540068</t>
  </si>
  <si>
    <t>גורם 17</t>
  </si>
  <si>
    <t>66241</t>
  </si>
  <si>
    <t>גורם 70</t>
  </si>
  <si>
    <t>4647</t>
  </si>
  <si>
    <t>*גורם 14</t>
  </si>
  <si>
    <t>3153</t>
  </si>
  <si>
    <t>CC</t>
  </si>
  <si>
    <t>סה"כ מובטחות בשיעבוד כלי רכב</t>
  </si>
  <si>
    <t>10510</t>
  </si>
  <si>
    <t>360223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</si>
  <si>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</si>
  <si>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</si>
  <si>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</si>
  <si>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</si>
  <si>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</si>
  <si>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</si>
  <si>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87</t>
  </si>
  <si>
    <t>426190</t>
  </si>
  <si>
    <t>429972</t>
  </si>
  <si>
    <t>434245</t>
  </si>
  <si>
    <t>גורם 88</t>
  </si>
  <si>
    <t>429756</t>
  </si>
  <si>
    <t>434246</t>
  </si>
  <si>
    <t>גורם 58</t>
  </si>
  <si>
    <t>415036</t>
  </si>
  <si>
    <t>416270</t>
  </si>
  <si>
    <t>426189</t>
  </si>
  <si>
    <t>גורם 65</t>
  </si>
  <si>
    <t>398372</t>
  </si>
  <si>
    <t>401058</t>
  </si>
  <si>
    <t>405727</t>
  </si>
  <si>
    <t>גורם 79</t>
  </si>
  <si>
    <t>397492</t>
  </si>
  <si>
    <t>407656</t>
  </si>
  <si>
    <t>411923</t>
  </si>
  <si>
    <t>416271</t>
  </si>
  <si>
    <t>426550</t>
  </si>
  <si>
    <t>433604</t>
  </si>
  <si>
    <t>4858</t>
  </si>
  <si>
    <t>360793</t>
  </si>
  <si>
    <t>גורם 86</t>
  </si>
  <si>
    <t>415761</t>
  </si>
  <si>
    <t>גורם 84</t>
  </si>
  <si>
    <t>404555</t>
  </si>
  <si>
    <t>פקדון בלמ"ש 5.9% 2017- בנק לאומי לישראל בע"מ</t>
  </si>
  <si>
    <t>32771</t>
  </si>
  <si>
    <t>פקדון משכן 5.6% 6.2017- בנק הפועלים בע"מ</t>
  </si>
  <si>
    <t>32532</t>
  </si>
  <si>
    <t>פקדון פועלים 5.5% 13.6.17- בנק הפועלים בע"מ</t>
  </si>
  <si>
    <t>32581</t>
  </si>
  <si>
    <t>שפיצר בלמ"ש שנה 5.9%- בנק לאומי לישראל בע"מ</t>
  </si>
  <si>
    <t>3277</t>
  </si>
  <si>
    <t>טפחות פקדון 6.15% 2017- בנק מזרחי טפחות בע"מ</t>
  </si>
  <si>
    <t>3288</t>
  </si>
  <si>
    <t>פקדון טפחות 6.22 1/2018- טפחות בנק משכנתאות לישראל בע"מ</t>
  </si>
  <si>
    <t>3296</t>
  </si>
  <si>
    <t>פקדון טפחות 6.22% 9.1.18- טפחות בנק משכנתאות לישראל בע"מ</t>
  </si>
  <si>
    <t>32961</t>
  </si>
  <si>
    <t>שפיצר בינלאומי רבעוני 5.9%- הבנק הבינלאומי הראשון לישראל בע"מ</t>
  </si>
  <si>
    <t>3262</t>
  </si>
  <si>
    <t>שפיצר טפחות 5.8% 7/17- טפחות בנק משכנתאות לישראל בע"מ</t>
  </si>
  <si>
    <t>3263</t>
  </si>
  <si>
    <t>שפיצר רבע הבינלאומי- הבנק הבינלאומי הראשון לישראל בע"מ</t>
  </si>
  <si>
    <t>3268</t>
  </si>
  <si>
    <t>פקדון אוצר ה. המקומי- בנק דקסיה ישראל</t>
  </si>
  <si>
    <t>3322</t>
  </si>
  <si>
    <t>סה"כ נקוב במט"ח</t>
  </si>
  <si>
    <t>סה"כ צמודי מט"ח</t>
  </si>
  <si>
    <t>פקדון דולר אוסטרלי- בנק לאומי לישראל בע"מ</t>
  </si>
  <si>
    <t>299919271</t>
  </si>
  <si>
    <t>סה"כ מניב</t>
  </si>
  <si>
    <t>סה"כ לא מניב</t>
  </si>
  <si>
    <t>powershares h/y bond(דיבידנד לקבל)</t>
  </si>
  <si>
    <t>70738588</t>
  </si>
  <si>
    <t>Spdr trust series fd(דיבידנד לקבל)</t>
  </si>
  <si>
    <t>33001</t>
  </si>
  <si>
    <t>זכאים</t>
  </si>
  <si>
    <t>28080000</t>
  </si>
  <si>
    <t>זכאים מס עמיתים</t>
  </si>
  <si>
    <t>28200000</t>
  </si>
  <si>
    <t>חייבים</t>
  </si>
  <si>
    <t>27960000</t>
  </si>
  <si>
    <t>*או.אר.טי(דיבידנד לקבל)</t>
  </si>
  <si>
    <t>מנורה הון אגח א(ריבית לקבל)</t>
  </si>
  <si>
    <t>*אגוד  הנפק התח יט(ריבית לקבל)</t>
  </si>
  <si>
    <t>דיסקונט שה מורכב א(ריבית לקבל)</t>
  </si>
  <si>
    <t>מזרחי טפחות שה א(ריבית לקבל)</t>
  </si>
  <si>
    <t>דקסיה הנ אגח יא(ריבית לקבל)</t>
  </si>
  <si>
    <t>דקסיה ישראל הנפק אגח ט(ריבית לקבל)</t>
  </si>
  <si>
    <t>בינל הנפק התח כא(ריבית לקבל)</t>
  </si>
  <si>
    <t>פועלים הנפ שה נד 1(ריבית לקבל)</t>
  </si>
  <si>
    <t>אנטר הולדינגס אגח ב</t>
  </si>
  <si>
    <t>47401630</t>
  </si>
  <si>
    <t>אפסק אגח א</t>
  </si>
  <si>
    <t>1091032</t>
  </si>
  <si>
    <t>אפסק אגח א חש 12/11</t>
  </si>
  <si>
    <t>1125376</t>
  </si>
  <si>
    <t>אמפל אמריקן אגח א MG</t>
  </si>
  <si>
    <t>11008332</t>
  </si>
  <si>
    <t>אמפל אמריקן אגח ב MG</t>
  </si>
  <si>
    <t>11103782</t>
  </si>
  <si>
    <t>אמפל אמריקן אגח ב' חוב שלא שול MG</t>
  </si>
  <si>
    <t>11256242</t>
  </si>
  <si>
    <t>אמפל אמריקן אגח ב חש 1/13MG</t>
  </si>
  <si>
    <t>11276791</t>
  </si>
  <si>
    <t>אמפל אמריקן חש2/15 )מנע 1103782</t>
  </si>
  <si>
    <t>11343942</t>
  </si>
  <si>
    <t>אמפל ב חש 1/14 MG</t>
  </si>
  <si>
    <t>11311841</t>
  </si>
  <si>
    <t>גמול אגח א חש 12/09</t>
  </si>
  <si>
    <t>1116649</t>
  </si>
  <si>
    <t>וורלד קפיטל אגח ב MG</t>
  </si>
  <si>
    <t>13501072</t>
  </si>
  <si>
    <t>נץ בונדס אגח א לס</t>
  </si>
  <si>
    <t>4550042</t>
  </si>
  <si>
    <t>פולישק אג"ח ב msh</t>
  </si>
  <si>
    <t>11197341</t>
  </si>
  <si>
    <t>הדר טבריה1</t>
  </si>
  <si>
    <t>2299998</t>
  </si>
  <si>
    <t>גלובליקום א' חש 7.09</t>
  </si>
  <si>
    <t>11147760</t>
  </si>
  <si>
    <t>גלובליקום ב' חש 11.08</t>
  </si>
  <si>
    <t>11129030</t>
  </si>
  <si>
    <t>דלק רכב(דיבידנד לקבל)</t>
  </si>
  <si>
    <t>מ.פלדה אג-1 מפ1/00</t>
  </si>
  <si>
    <t>39800420</t>
  </si>
  <si>
    <t>מפעלי פלדה אג1</t>
  </si>
  <si>
    <t>39800180</t>
  </si>
  <si>
    <t>סינרג'יכב אגח ג(ריבית לקבל)</t>
  </si>
  <si>
    <t>7780281</t>
  </si>
  <si>
    <t>ms אגרקסו אגח א'-חש 04/2012</t>
  </si>
  <si>
    <t>11267702</t>
  </si>
  <si>
    <t>אגרקסקו אגח א לס 2017 ms 2</t>
  </si>
  <si>
    <t>11091803</t>
  </si>
  <si>
    <t>אדגר אגח ז(ריבית לקבל)</t>
  </si>
  <si>
    <t>אדרי-אל   אגח ב(ריבית לקבל)</t>
  </si>
  <si>
    <t>*אמות אגח א(ריבית לקבל)</t>
  </si>
  <si>
    <t>*אמות אגח ב(ריבית לקבל)</t>
  </si>
  <si>
    <t>אפריקה נכסים אגח ו(ריבית לקבל)</t>
  </si>
  <si>
    <t>אקסום אגח א</t>
  </si>
  <si>
    <t>1103688</t>
  </si>
  <si>
    <t>אשדר אגח ב(ריבית לקבל)</t>
  </si>
  <si>
    <t>1116870</t>
  </si>
  <si>
    <t>אשטרום נכ אגח 7(ריבית לקבל)</t>
  </si>
  <si>
    <t>בסר אירופה אגח ח ms</t>
  </si>
  <si>
    <t>11701410</t>
  </si>
  <si>
    <t>בסר אירופה אגח ט ms</t>
  </si>
  <si>
    <t>11701661</t>
  </si>
  <si>
    <t>בסר אירופה אגח' ט' חש 112012 MG</t>
  </si>
  <si>
    <t>11701902</t>
  </si>
  <si>
    <t>ביג אגח ד(ריבית לקבל)</t>
  </si>
  <si>
    <t>ביג אגח ו(פדיון+ריבית לקבל)</t>
  </si>
  <si>
    <t>דרבן אגח ד(פדיון לקבל)</t>
  </si>
  <si>
    <t>אלדן טק אגח א</t>
  </si>
  <si>
    <t>2160067</t>
  </si>
  <si>
    <t>חפציבה גרוזלם אגח msh2</t>
  </si>
  <si>
    <t>10999510</t>
  </si>
  <si>
    <t>חפציבה גרוזלם אגח גmsh</t>
  </si>
  <si>
    <t>10999690</t>
  </si>
  <si>
    <t>חפציבה חופים אגח א - קהל</t>
  </si>
  <si>
    <t>29990885</t>
  </si>
  <si>
    <t>ישפרו אגח ב(ריבית לקבל)</t>
  </si>
  <si>
    <t>לגנא הולדינגס אגח 1 ms</t>
  </si>
  <si>
    <t>35200464</t>
  </si>
  <si>
    <t>דיידלנד 1 אגח למגדל</t>
  </si>
  <si>
    <t>29991333</t>
  </si>
  <si>
    <t>*מליסרון אג"ח ח(ריבית לקבל)</t>
  </si>
  <si>
    <t>*מליסרון אגח יא(ריבית לקבל)</t>
  </si>
  <si>
    <t>*מליסרון סדרה י'(ריבית לקבל)</t>
  </si>
  <si>
    <t>נידר 2 msh</t>
  </si>
  <si>
    <t>29991368</t>
  </si>
  <si>
    <t>נידר אגח א msh</t>
  </si>
  <si>
    <t>11019631</t>
  </si>
  <si>
    <t>*עזריאלי אגח ג(ריבית לקבל)</t>
  </si>
  <si>
    <t>לידקום אגח א ms</t>
  </si>
  <si>
    <t>11129110</t>
  </si>
  <si>
    <t>לידקום אגח א חש 08/09 ms</t>
  </si>
  <si>
    <t>11150960</t>
  </si>
  <si>
    <t>לידקום אגח א חש 12/09 ms</t>
  </si>
  <si>
    <t>11175480</t>
  </si>
  <si>
    <t>קאר אנד גו %7.4 (חודשי+קרן) 07</t>
  </si>
  <si>
    <t>10882020</t>
  </si>
  <si>
    <t>אוברלנד אגח א - msh</t>
  </si>
  <si>
    <t>11022681</t>
  </si>
  <si>
    <t>ג'י.אם.אף אגח א mg</t>
  </si>
  <si>
    <t>11007910</t>
  </si>
  <si>
    <t>סלקום אגח ד(פדיון לקבל)</t>
  </si>
  <si>
    <t>סלקום אגח ו(ריבית לקבל)</t>
  </si>
  <si>
    <t>סלקום אגח ח(ריבית לקבל)</t>
  </si>
  <si>
    <t>סלקום אגח ט(ריבית לקבל)</t>
  </si>
  <si>
    <t>UBS</t>
  </si>
  <si>
    <t>בנק איגוד *</t>
  </si>
  <si>
    <t>יובנק</t>
  </si>
  <si>
    <t>בנק דיסקונט</t>
  </si>
  <si>
    <t>בנק לאומי</t>
  </si>
  <si>
    <t>בנק הפועלים</t>
  </si>
  <si>
    <t>פועלים סהר</t>
  </si>
  <si>
    <t>דוראד</t>
  </si>
  <si>
    <t>Evolution Venture Capital Fund</t>
  </si>
  <si>
    <t>ויאוליה</t>
  </si>
  <si>
    <t xml:space="preserve">דן באר שבע </t>
  </si>
  <si>
    <t>Fimi Israel Opportunity II</t>
  </si>
  <si>
    <t>בזק 12.2016</t>
  </si>
  <si>
    <t>שיכון ובינוי נדל"ן- ברושים 2</t>
  </si>
  <si>
    <t xml:space="preserve">איגודן </t>
  </si>
  <si>
    <t xml:space="preserve">בזק 6.2017 </t>
  </si>
  <si>
    <t>Sky I</t>
  </si>
  <si>
    <t>נבטים רגילה</t>
  </si>
  <si>
    <t>הליוס</t>
  </si>
  <si>
    <t>ANATOMY I</t>
  </si>
  <si>
    <t>Israel Infrastructure I</t>
  </si>
  <si>
    <t xml:space="preserve">נגב אנרגיה שקלי </t>
  </si>
  <si>
    <t xml:space="preserve">נגב אנרגיה צמוד </t>
  </si>
  <si>
    <t>אגירה שאובה PSP</t>
  </si>
  <si>
    <t>אגירה שאובה PSP standby</t>
  </si>
  <si>
    <t>אגירה שאובה PSP additional standby</t>
  </si>
  <si>
    <t xml:space="preserve">אנלייט </t>
  </si>
  <si>
    <t>נטפים לז"ק</t>
  </si>
  <si>
    <t>נבטים להגדלת מינוף</t>
  </si>
  <si>
    <t>ANATOMY 2</t>
  </si>
  <si>
    <t>Reality III</t>
  </si>
  <si>
    <t>Tene Growth II- Qnergy</t>
  </si>
  <si>
    <t>אגירה שאובה PSP מינוף</t>
  </si>
  <si>
    <t>NOY 2 infra &amp; energy investment LP</t>
  </si>
  <si>
    <t>Accelmed growth partners</t>
  </si>
  <si>
    <t>fimi 6</t>
  </si>
  <si>
    <t>Orbimed  II</t>
  </si>
  <si>
    <t>פלנוס טכנולוגיות לאומי</t>
  </si>
  <si>
    <t>Tene Growth II</t>
  </si>
  <si>
    <t>Brack Capital Real Estate llp</t>
  </si>
  <si>
    <t>Aviv Ventures I</t>
  </si>
  <si>
    <t>Selene -mak</t>
  </si>
  <si>
    <t xml:space="preserve">SALEM HARBOR </t>
  </si>
  <si>
    <t>LORDSTOWN</t>
  </si>
  <si>
    <t>Rothschild Europportunities</t>
  </si>
  <si>
    <t>CICC Growth capital fund I</t>
  </si>
  <si>
    <t>SUNRUN</t>
  </si>
  <si>
    <t>Ares Special Situations Fund IV</t>
  </si>
  <si>
    <t>PANDA</t>
  </si>
  <si>
    <t>Brookfield Capital Partners IV</t>
  </si>
  <si>
    <t>Graph Tech Brookfield</t>
  </si>
  <si>
    <t>Klirmark Opportunity II</t>
  </si>
  <si>
    <t>KOTAK- CIIF I</t>
  </si>
  <si>
    <t>Viola PE 2 LP</t>
  </si>
  <si>
    <t>Blackstone RE VIII</t>
  </si>
  <si>
    <t>Silverfleet II</t>
  </si>
  <si>
    <t>Rhone VRhone Capital Partners V</t>
  </si>
  <si>
    <t>THOMA BRAVO</t>
  </si>
  <si>
    <t>Advent</t>
  </si>
  <si>
    <t>Brookfield  RE  II</t>
  </si>
  <si>
    <t>Vintage IX Migdal LP</t>
  </si>
  <si>
    <t>meridiam III</t>
  </si>
  <si>
    <t>*מליסרון אגח ה(ריבית לקבל)</t>
  </si>
  <si>
    <t>פלאזה סנטרס אגח ב(ריבית לקבל)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</si>
</sst>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" xfId="2" builtinId="8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52"/>
    <pageSetUpPr fitToPage="1"/>
  </sheetPr>
  <dimension ref="A1:AJ55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7" width="6.7109375" style="1" customWidth="1"/>
    <col min="8" max="8" width="8.28515625" style="1" bestFit="1" customWidth="1"/>
    <col min="9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 ht="20.25">
      <c r="A11" s="9" t="s">
        <v>13</v>
      </c>
      <c r="B11" s="72" t="s">
        <v>14</v>
      </c>
      <c r="C11" s="77">
        <v>1567745.1882160441</v>
      </c>
      <c r="D11" s="77">
        <f>C11/$C$42*100</f>
        <v>10.331926633212083</v>
      </c>
      <c r="F11" s="6"/>
      <c r="G11" s="6"/>
      <c r="H11" s="6"/>
      <c r="I11" s="6"/>
    </row>
    <row r="12" spans="1:36" ht="20.25">
      <c r="B12" s="72" t="s">
        <v>15</v>
      </c>
      <c r="C12" s="63"/>
      <c r="D12" s="63"/>
      <c r="F12" s="6"/>
      <c r="G12" s="6"/>
      <c r="H12" s="6"/>
      <c r="I12" s="6"/>
    </row>
    <row r="13" spans="1:36" ht="20.25">
      <c r="A13" s="10" t="s">
        <v>13</v>
      </c>
      <c r="B13" s="73" t="s">
        <v>16</v>
      </c>
      <c r="C13" s="78">
        <v>4216238.8808582155</v>
      </c>
      <c r="D13" s="78">
        <f t="shared" ref="D13:D22" si="0">C13/$C$42*100</f>
        <v>27.78632083361256</v>
      </c>
      <c r="F13" s="6"/>
      <c r="G13" s="6"/>
      <c r="H13" s="6"/>
      <c r="I13" s="6"/>
    </row>
    <row r="14" spans="1:36" ht="20.25">
      <c r="A14" s="10" t="s">
        <v>13</v>
      </c>
      <c r="B14" s="73" t="s">
        <v>17</v>
      </c>
      <c r="C14" s="78">
        <v>0</v>
      </c>
      <c r="D14" s="78">
        <f t="shared" si="0"/>
        <v>0</v>
      </c>
      <c r="F14" s="6"/>
      <c r="G14" s="6"/>
      <c r="H14" s="6"/>
      <c r="I14" s="6"/>
    </row>
    <row r="15" spans="1:36" ht="20.25">
      <c r="A15" s="10" t="s">
        <v>13</v>
      </c>
      <c r="B15" s="73" t="s">
        <v>18</v>
      </c>
      <c r="C15" s="78">
        <v>2757467.5831520725</v>
      </c>
      <c r="D15" s="78">
        <f t="shared" si="0"/>
        <v>18.172565909774477</v>
      </c>
      <c r="F15" s="6"/>
      <c r="G15" s="6"/>
      <c r="H15" s="6"/>
      <c r="I15" s="6"/>
    </row>
    <row r="16" spans="1:36" ht="20.25">
      <c r="A16" s="10" t="s">
        <v>13</v>
      </c>
      <c r="B16" s="73" t="s">
        <v>19</v>
      </c>
      <c r="C16" s="78">
        <v>2318809.7170601562</v>
      </c>
      <c r="D16" s="78">
        <f t="shared" si="0"/>
        <v>15.281674632538108</v>
      </c>
      <c r="F16" s="6"/>
      <c r="G16" s="6"/>
      <c r="H16" s="6"/>
      <c r="I16" s="6"/>
    </row>
    <row r="17" spans="1:9" ht="20.25">
      <c r="A17" s="10" t="s">
        <v>13</v>
      </c>
      <c r="B17" s="73" t="s">
        <v>20</v>
      </c>
      <c r="C17" s="78">
        <v>1041900.0619408372</v>
      </c>
      <c r="D17" s="78">
        <f t="shared" si="0"/>
        <v>6.8664442921118383</v>
      </c>
      <c r="F17" s="6"/>
      <c r="G17" s="6"/>
      <c r="H17" s="6"/>
      <c r="I17" s="6"/>
    </row>
    <row r="18" spans="1:9" ht="20.25">
      <c r="A18" s="10" t="s">
        <v>13</v>
      </c>
      <c r="B18" s="73" t="s">
        <v>21</v>
      </c>
      <c r="C18" s="78">
        <v>1498205.9782625423</v>
      </c>
      <c r="D18" s="78">
        <f t="shared" si="0"/>
        <v>9.8736416894779104</v>
      </c>
      <c r="F18" s="6"/>
      <c r="G18" s="6"/>
      <c r="H18" s="6"/>
      <c r="I18" s="6"/>
    </row>
    <row r="19" spans="1:9" ht="20.25">
      <c r="A19" s="10" t="s">
        <v>13</v>
      </c>
      <c r="B19" s="73" t="s">
        <v>22</v>
      </c>
      <c r="C19" s="78">
        <v>290.69158449999998</v>
      </c>
      <c r="D19" s="78">
        <f t="shared" si="0"/>
        <v>1.9157476269238498E-3</v>
      </c>
      <c r="F19" s="6"/>
      <c r="G19" s="6"/>
      <c r="H19" s="6"/>
      <c r="I19" s="6"/>
    </row>
    <row r="20" spans="1:9" ht="20.25">
      <c r="A20" s="10" t="s">
        <v>13</v>
      </c>
      <c r="B20" s="73" t="s">
        <v>23</v>
      </c>
      <c r="C20" s="78">
        <v>-418.2</v>
      </c>
      <c r="D20" s="78">
        <f t="shared" si="0"/>
        <v>-2.7560675998157562E-3</v>
      </c>
      <c r="F20" s="6"/>
      <c r="G20" s="6"/>
      <c r="H20" s="6"/>
      <c r="I20" s="6"/>
    </row>
    <row r="21" spans="1:9" ht="20.25">
      <c r="A21" s="10" t="s">
        <v>13</v>
      </c>
      <c r="B21" s="73" t="s">
        <v>24</v>
      </c>
      <c r="C21" s="78">
        <v>3437.3614171555523</v>
      </c>
      <c r="D21" s="78">
        <f t="shared" si="0"/>
        <v>2.2653276974364391E-2</v>
      </c>
      <c r="F21" s="6"/>
      <c r="G21" s="6"/>
      <c r="H21" s="6"/>
      <c r="I21" s="6"/>
    </row>
    <row r="22" spans="1:9" ht="20.25">
      <c r="A22" s="10" t="s">
        <v>13</v>
      </c>
      <c r="B22" s="73" t="s">
        <v>25</v>
      </c>
      <c r="C22" s="78">
        <v>5.2893500000000002E-4</v>
      </c>
      <c r="D22" s="78">
        <f t="shared" si="0"/>
        <v>3.4858455664958084E-9</v>
      </c>
      <c r="F22" s="6"/>
      <c r="G22" s="6"/>
      <c r="H22" s="6"/>
      <c r="I22" s="6"/>
    </row>
    <row r="23" spans="1:9" ht="20.25">
      <c r="B23" s="72" t="s">
        <v>26</v>
      </c>
      <c r="C23" s="63"/>
      <c r="D23" s="63"/>
      <c r="F23" s="6"/>
      <c r="G23" s="6"/>
      <c r="H23" s="6"/>
      <c r="I23" s="6"/>
    </row>
    <row r="24" spans="1:9" ht="20.25">
      <c r="A24" s="10" t="s">
        <v>13</v>
      </c>
      <c r="B24" s="73" t="s">
        <v>27</v>
      </c>
      <c r="C24" s="78">
        <v>0</v>
      </c>
      <c r="D24" s="78">
        <f t="shared" ref="D24:D37" si="1">C24/$C$42*100</f>
        <v>0</v>
      </c>
      <c r="F24" s="6"/>
      <c r="G24" s="6"/>
      <c r="H24" s="6"/>
      <c r="I24" s="6"/>
    </row>
    <row r="25" spans="1:9" ht="20.25">
      <c r="A25" s="10" t="s">
        <v>13</v>
      </c>
      <c r="B25" s="73" t="s">
        <v>28</v>
      </c>
      <c r="C25" s="78">
        <v>0</v>
      </c>
      <c r="D25" s="78">
        <f t="shared" si="1"/>
        <v>0</v>
      </c>
      <c r="F25" s="6"/>
      <c r="G25" s="6"/>
      <c r="H25" s="6"/>
      <c r="I25" s="6"/>
    </row>
    <row r="26" spans="1:9" ht="20.25">
      <c r="A26" s="10" t="s">
        <v>13</v>
      </c>
      <c r="B26" s="73" t="s">
        <v>18</v>
      </c>
      <c r="C26" s="78">
        <v>295209.85064646159</v>
      </c>
      <c r="D26" s="78">
        <f t="shared" si="1"/>
        <v>1.9455244010357753</v>
      </c>
      <c r="F26" s="6"/>
      <c r="G26" s="6"/>
      <c r="H26" s="6"/>
      <c r="I26" s="6"/>
    </row>
    <row r="27" spans="1:9" ht="20.25">
      <c r="A27" s="10" t="s">
        <v>13</v>
      </c>
      <c r="B27" s="73" t="s">
        <v>29</v>
      </c>
      <c r="C27" s="78">
        <v>67582.349997113881</v>
      </c>
      <c r="D27" s="78">
        <f t="shared" si="1"/>
        <v>0.44538863019238173</v>
      </c>
      <c r="F27" s="6"/>
      <c r="G27" s="6"/>
      <c r="H27" s="6"/>
      <c r="I27" s="6"/>
    </row>
    <row r="28" spans="1:9" ht="20.25">
      <c r="A28" s="10" t="s">
        <v>13</v>
      </c>
      <c r="B28" s="73" t="s">
        <v>30</v>
      </c>
      <c r="C28" s="78">
        <v>240357.72543109654</v>
      </c>
      <c r="D28" s="78">
        <f t="shared" si="1"/>
        <v>1.5840318972406904</v>
      </c>
      <c r="F28" s="6"/>
      <c r="G28" s="6"/>
      <c r="H28" s="6"/>
      <c r="I28" s="6"/>
    </row>
    <row r="29" spans="1:9" ht="20.25">
      <c r="A29" s="10" t="s">
        <v>13</v>
      </c>
      <c r="B29" s="73" t="s">
        <v>31</v>
      </c>
      <c r="C29" s="78">
        <v>4943.2396065029343</v>
      </c>
      <c r="D29" s="78">
        <f t="shared" si="1"/>
        <v>3.2577480912502933E-2</v>
      </c>
      <c r="F29" s="6"/>
      <c r="G29" s="6"/>
      <c r="H29" s="6"/>
      <c r="I29" s="6"/>
    </row>
    <row r="30" spans="1:9" ht="20.25">
      <c r="A30" s="10" t="s">
        <v>13</v>
      </c>
      <c r="B30" s="73" t="s">
        <v>32</v>
      </c>
      <c r="C30" s="78">
        <v>0</v>
      </c>
      <c r="D30" s="78">
        <f t="shared" si="1"/>
        <v>0</v>
      </c>
      <c r="F30" s="6"/>
      <c r="G30" s="6"/>
      <c r="H30" s="6"/>
      <c r="I30" s="6"/>
    </row>
    <row r="31" spans="1:9" ht="20.25">
      <c r="A31" s="10" t="s">
        <v>13</v>
      </c>
      <c r="B31" s="73" t="s">
        <v>33</v>
      </c>
      <c r="C31" s="78">
        <v>15749.163215732848</v>
      </c>
      <c r="D31" s="78">
        <f t="shared" si="1"/>
        <v>0.10379186624364282</v>
      </c>
      <c r="F31" s="6"/>
      <c r="G31" s="6"/>
      <c r="H31" s="6"/>
      <c r="I31" s="6"/>
    </row>
    <row r="32" spans="1:9" ht="20.25">
      <c r="A32" s="10" t="s">
        <v>13</v>
      </c>
      <c r="B32" s="73" t="s">
        <v>34</v>
      </c>
      <c r="C32" s="78">
        <v>12.96709153231</v>
      </c>
      <c r="D32" s="78">
        <f t="shared" si="1"/>
        <v>8.5457151688294689E-5</v>
      </c>
      <c r="F32" s="6"/>
      <c r="G32" s="6"/>
      <c r="H32" s="6"/>
      <c r="I32" s="6"/>
    </row>
    <row r="33" spans="1:9" ht="20.25">
      <c r="A33" s="10" t="s">
        <v>13</v>
      </c>
      <c r="B33" s="72" t="s">
        <v>35</v>
      </c>
      <c r="C33" s="78">
        <v>1142678.4345510323</v>
      </c>
      <c r="D33" s="78">
        <f t="shared" si="1"/>
        <v>7.5306049987429198</v>
      </c>
      <c r="F33" s="6"/>
      <c r="G33" s="6"/>
      <c r="H33" s="6"/>
      <c r="I33" s="6"/>
    </row>
    <row r="34" spans="1:9" ht="20.25">
      <c r="A34" s="10" t="s">
        <v>13</v>
      </c>
      <c r="B34" s="72" t="s">
        <v>36</v>
      </c>
      <c r="C34" s="78">
        <v>4013.8144636504576</v>
      </c>
      <c r="D34" s="78">
        <f t="shared" si="1"/>
        <v>2.6452281193062848E-2</v>
      </c>
      <c r="F34" s="6"/>
      <c r="G34" s="6"/>
      <c r="H34" s="6"/>
      <c r="I34" s="6"/>
    </row>
    <row r="35" spans="1:9" ht="20.25">
      <c r="A35" s="10" t="s">
        <v>13</v>
      </c>
      <c r="B35" s="72" t="s">
        <v>37</v>
      </c>
      <c r="C35" s="78">
        <v>0</v>
      </c>
      <c r="D35" s="78">
        <f t="shared" si="1"/>
        <v>0</v>
      </c>
      <c r="F35" s="6"/>
      <c r="G35" s="6"/>
      <c r="H35" s="6"/>
      <c r="I35" s="6"/>
    </row>
    <row r="36" spans="1:9" ht="20.25">
      <c r="A36" s="10" t="s">
        <v>13</v>
      </c>
      <c r="B36" s="72" t="s">
        <v>38</v>
      </c>
      <c r="C36" s="78">
        <v>0</v>
      </c>
      <c r="D36" s="78">
        <f t="shared" si="1"/>
        <v>0</v>
      </c>
      <c r="F36" s="6"/>
      <c r="G36" s="6"/>
      <c r="H36" s="6"/>
      <c r="I36" s="6"/>
    </row>
    <row r="37" spans="1:9" ht="20.25">
      <c r="A37" s="10" t="s">
        <v>13</v>
      </c>
      <c r="B37" s="72" t="s">
        <v>39</v>
      </c>
      <c r="C37" s="78">
        <f>'השקעות אחרות '!I11</f>
        <v>-431.53720697622384</v>
      </c>
      <c r="D37" s="78">
        <f t="shared" si="1"/>
        <v>-2.8439639269778969E-3</v>
      </c>
      <c r="F37" s="6"/>
      <c r="G37" s="6"/>
      <c r="H37" s="6"/>
      <c r="I37" s="6"/>
    </row>
    <row r="38" spans="1:9" ht="20.25">
      <c r="A38" s="10"/>
      <c r="B38" s="74" t="s">
        <v>40</v>
      </c>
      <c r="C38" s="63"/>
      <c r="D38" s="63"/>
      <c r="F38" s="6"/>
      <c r="G38" s="6"/>
      <c r="H38" s="6"/>
      <c r="I38" s="6"/>
    </row>
    <row r="39" spans="1:9" ht="20.25">
      <c r="A39" s="10" t="s">
        <v>13</v>
      </c>
      <c r="B39" s="75" t="s">
        <v>41</v>
      </c>
      <c r="C39" s="78">
        <v>0</v>
      </c>
      <c r="D39" s="78">
        <f t="shared" ref="D39:D42" si="2">C39/$C$42*100</f>
        <v>0</v>
      </c>
      <c r="F39" s="6"/>
      <c r="G39" s="6"/>
      <c r="H39" s="6"/>
      <c r="I39" s="6"/>
    </row>
    <row r="40" spans="1:9" ht="20.25">
      <c r="A40" s="10" t="s">
        <v>13</v>
      </c>
      <c r="B40" s="75" t="s">
        <v>42</v>
      </c>
      <c r="C40" s="78">
        <v>0</v>
      </c>
      <c r="D40" s="78">
        <f t="shared" si="2"/>
        <v>0</v>
      </c>
      <c r="F40" s="6"/>
      <c r="G40" s="6"/>
      <c r="H40" s="6"/>
      <c r="I40" s="6"/>
    </row>
    <row r="41" spans="1:9" ht="20.25">
      <c r="A41" s="10" t="s">
        <v>13</v>
      </c>
      <c r="B41" s="75" t="s">
        <v>43</v>
      </c>
      <c r="C41" s="78">
        <v>0</v>
      </c>
      <c r="D41" s="78">
        <f t="shared" si="2"/>
        <v>0</v>
      </c>
      <c r="F41" s="6"/>
      <c r="G41" s="6"/>
      <c r="H41" s="6"/>
      <c r="I41" s="6"/>
    </row>
    <row r="42" spans="1:9" ht="20.25">
      <c r="B42" s="75" t="s">
        <v>44</v>
      </c>
      <c r="C42" s="78">
        <f>SUM(C11:C41)</f>
        <v>15173793.270816607</v>
      </c>
      <c r="D42" s="78">
        <f t="shared" si="2"/>
        <v>100</v>
      </c>
      <c r="F42" s="6"/>
      <c r="G42" s="6"/>
      <c r="H42" s="6"/>
      <c r="I42" s="6"/>
    </row>
    <row r="43" spans="1:9" ht="20.25">
      <c r="A43" s="10" t="s">
        <v>13</v>
      </c>
      <c r="B43" s="76" t="s">
        <v>45</v>
      </c>
      <c r="C43" s="78">
        <f>'יתרת התחייבות להשקעה'!C11</f>
        <v>543069.26529314229</v>
      </c>
      <c r="D43" s="78">
        <f>C43/$C$42*100</f>
        <v>3.5789947549741199</v>
      </c>
      <c r="F43" s="6"/>
      <c r="G43" s="6"/>
      <c r="H43" s="6"/>
      <c r="I43" s="6"/>
    </row>
    <row r="44" spans="1:9" ht="20.25">
      <c r="B44" s="11"/>
      <c r="F44" s="6"/>
      <c r="G44" s="6"/>
      <c r="H44" s="6"/>
      <c r="I44" s="6"/>
    </row>
    <row r="45" spans="1:9" ht="20.25">
      <c r="C45" s="13" t="s">
        <v>46</v>
      </c>
      <c r="D45" s="14" t="s">
        <v>47</v>
      </c>
      <c r="F45" s="6"/>
      <c r="G45" s="6"/>
      <c r="H45" s="6"/>
      <c r="I45" s="6"/>
    </row>
    <row r="46" spans="1:9" ht="20.25">
      <c r="C46" s="13" t="s">
        <v>9</v>
      </c>
      <c r="D46" s="13" t="s">
        <v>10</v>
      </c>
      <c r="F46" s="6"/>
      <c r="G46" s="6"/>
      <c r="H46" s="6"/>
      <c r="I46" s="6"/>
    </row>
    <row r="47" spans="1:9">
      <c r="C47" t="s">
        <v>112</v>
      </c>
      <c r="D47">
        <v>3.8460000000000001</v>
      </c>
    </row>
    <row r="48" spans="1:9">
      <c r="C48" t="s">
        <v>116</v>
      </c>
      <c r="D48">
        <v>4.2839</v>
      </c>
    </row>
    <row r="49" spans="3:4">
      <c r="C49" t="s">
        <v>192</v>
      </c>
      <c r="D49">
        <v>3.9373</v>
      </c>
    </row>
    <row r="50" spans="3:4">
      <c r="C50" t="s">
        <v>119</v>
      </c>
      <c r="D50">
        <v>5.1712999999999996</v>
      </c>
    </row>
    <row r="51" spans="3:4">
      <c r="C51" t="s">
        <v>193</v>
      </c>
      <c r="D51">
        <v>3.7398000000000001E-2</v>
      </c>
    </row>
    <row r="52" spans="3:4">
      <c r="C52" t="s">
        <v>122</v>
      </c>
      <c r="D52">
        <v>2.9716999999999998</v>
      </c>
    </row>
    <row r="53" spans="3:4">
      <c r="C53" t="s">
        <v>126</v>
      </c>
      <c r="D53">
        <v>2.8647</v>
      </c>
    </row>
    <row r="54" spans="3:4">
      <c r="C54" t="s">
        <v>194</v>
      </c>
      <c r="D54">
        <v>0.45419999999999999</v>
      </c>
    </row>
    <row r="55" spans="3:4">
      <c r="C55" t="s">
        <v>195</v>
      </c>
      <c r="D55">
        <v>0.49569999999999997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-418.2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196</v>
      </c>
      <c r="C12" s="16"/>
      <c r="D12" s="16"/>
      <c r="E12" s="16"/>
      <c r="G12" s="80">
        <v>0</v>
      </c>
      <c r="I12" s="80">
        <v>-418.2</v>
      </c>
      <c r="K12" s="80">
        <v>100</v>
      </c>
      <c r="L12" s="80">
        <v>0</v>
      </c>
    </row>
    <row r="13" spans="2:61">
      <c r="B13" s="79" t="s">
        <v>2474</v>
      </c>
      <c r="C13" s="16"/>
      <c r="D13" s="16"/>
      <c r="E13" s="16"/>
      <c r="G13" s="80">
        <v>0</v>
      </c>
      <c r="I13" s="80">
        <v>-418.2</v>
      </c>
      <c r="K13" s="80">
        <v>100</v>
      </c>
      <c r="L13" s="80">
        <v>0</v>
      </c>
    </row>
    <row r="14" spans="2:61">
      <c r="B14" t="s">
        <v>2475</v>
      </c>
      <c r="C14" t="s">
        <v>2476</v>
      </c>
      <c r="D14" t="s">
        <v>106</v>
      </c>
      <c r="E14" t="s">
        <v>129</v>
      </c>
      <c r="F14" t="s">
        <v>108</v>
      </c>
      <c r="G14" s="78">
        <v>200</v>
      </c>
      <c r="H14" s="78">
        <v>122700</v>
      </c>
      <c r="I14" s="78">
        <v>245.4</v>
      </c>
      <c r="J14" s="78">
        <v>0</v>
      </c>
      <c r="K14" s="78">
        <v>-58.68</v>
      </c>
      <c r="L14" s="78">
        <v>0</v>
      </c>
    </row>
    <row r="15" spans="2:61">
      <c r="B15" t="s">
        <v>2477</v>
      </c>
      <c r="C15" t="s">
        <v>2478</v>
      </c>
      <c r="D15" t="s">
        <v>106</v>
      </c>
      <c r="E15" t="s">
        <v>129</v>
      </c>
      <c r="F15" t="s">
        <v>108</v>
      </c>
      <c r="G15" s="78">
        <v>-200</v>
      </c>
      <c r="H15" s="78">
        <v>331800</v>
      </c>
      <c r="I15" s="78">
        <v>-663.6</v>
      </c>
      <c r="J15" s="78">
        <v>0</v>
      </c>
      <c r="K15" s="78">
        <v>158.68</v>
      </c>
      <c r="L15" s="78">
        <v>0</v>
      </c>
    </row>
    <row r="16" spans="2:61">
      <c r="B16" s="79" t="s">
        <v>2479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269</v>
      </c>
      <c r="C17" t="s">
        <v>269</v>
      </c>
      <c r="D17" s="16"/>
      <c r="E17" t="s">
        <v>269</v>
      </c>
      <c r="F17" t="s">
        <v>269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2480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269</v>
      </c>
      <c r="C19" t="s">
        <v>269</v>
      </c>
      <c r="D19" s="16"/>
      <c r="E19" t="s">
        <v>269</v>
      </c>
      <c r="F19" t="s">
        <v>269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1252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269</v>
      </c>
      <c r="C21" t="s">
        <v>269</v>
      </c>
      <c r="D21" s="16"/>
      <c r="E21" t="s">
        <v>269</v>
      </c>
      <c r="F21" t="s">
        <v>269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273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2474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269</v>
      </c>
      <c r="C24" t="s">
        <v>269</v>
      </c>
      <c r="D24" s="16"/>
      <c r="E24" t="s">
        <v>269</v>
      </c>
      <c r="F24" t="s">
        <v>269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2480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269</v>
      </c>
      <c r="C26" t="s">
        <v>269</v>
      </c>
      <c r="D26" s="16"/>
      <c r="E26" t="s">
        <v>269</v>
      </c>
      <c r="F26" t="s">
        <v>269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2481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269</v>
      </c>
      <c r="C28" t="s">
        <v>269</v>
      </c>
      <c r="D28" s="16"/>
      <c r="E28" t="s">
        <v>269</v>
      </c>
      <c r="F28" t="s">
        <v>269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1252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269</v>
      </c>
      <c r="C30" t="s">
        <v>269</v>
      </c>
      <c r="D30" s="16"/>
      <c r="E30" t="s">
        <v>269</v>
      </c>
      <c r="F30" t="s">
        <v>269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276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-3999453497.7600002</v>
      </c>
      <c r="H11" s="25"/>
      <c r="I11" s="77">
        <v>3437.3614171555523</v>
      </c>
      <c r="J11" s="77">
        <v>100</v>
      </c>
      <c r="K11" s="77">
        <v>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196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269</v>
      </c>
      <c r="C13" t="s">
        <v>269</v>
      </c>
      <c r="D13" s="19"/>
      <c r="E13" t="s">
        <v>269</v>
      </c>
      <c r="F13" t="s">
        <v>269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273</v>
      </c>
      <c r="C14" s="19"/>
      <c r="D14" s="19"/>
      <c r="E14" s="19"/>
      <c r="F14" s="19"/>
      <c r="G14" s="80">
        <v>-3999453497.7600002</v>
      </c>
      <c r="H14" s="19"/>
      <c r="I14" s="80">
        <v>3437.3614171555523</v>
      </c>
      <c r="J14" s="80">
        <v>100</v>
      </c>
      <c r="K14" s="80">
        <v>0.02</v>
      </c>
      <c r="BF14" s="16" t="s">
        <v>132</v>
      </c>
    </row>
    <row r="15" spans="1:60">
      <c r="B15" t="s">
        <v>2482</v>
      </c>
      <c r="C15" t="s">
        <v>2483</v>
      </c>
      <c r="D15" t="s">
        <v>129</v>
      </c>
      <c r="E15" t="s">
        <v>129</v>
      </c>
      <c r="F15" t="s">
        <v>193</v>
      </c>
      <c r="G15" s="78">
        <v>-3763900000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2484</v>
      </c>
      <c r="C16" t="s">
        <v>2485</v>
      </c>
      <c r="D16" t="s">
        <v>129</v>
      </c>
      <c r="E16" t="s">
        <v>129</v>
      </c>
      <c r="F16" t="s">
        <v>193</v>
      </c>
      <c r="G16" s="78">
        <v>1.8</v>
      </c>
      <c r="H16" s="78">
        <v>-134932.60879999999</v>
      </c>
      <c r="I16" s="78">
        <v>-8.9893477687615797E-2</v>
      </c>
      <c r="J16" s="78">
        <v>0</v>
      </c>
      <c r="K16" s="78">
        <v>0</v>
      </c>
      <c r="BF16" s="16" t="s">
        <v>134</v>
      </c>
    </row>
    <row r="17" spans="2:58">
      <c r="B17" t="s">
        <v>2486</v>
      </c>
      <c r="C17" t="s">
        <v>2487</v>
      </c>
      <c r="D17" t="s">
        <v>129</v>
      </c>
      <c r="E17" t="s">
        <v>129</v>
      </c>
      <c r="F17" t="s">
        <v>119</v>
      </c>
      <c r="G17" s="78">
        <v>0.08</v>
      </c>
      <c r="H17" s="78">
        <v>100</v>
      </c>
      <c r="I17" s="78">
        <v>4.1370399999999998E-4</v>
      </c>
      <c r="J17" s="78">
        <v>0</v>
      </c>
      <c r="K17" s="78">
        <v>0</v>
      </c>
      <c r="BF17" s="16" t="s">
        <v>135</v>
      </c>
    </row>
    <row r="18" spans="2:58">
      <c r="B18" t="s">
        <v>2488</v>
      </c>
      <c r="C18" t="s">
        <v>2489</v>
      </c>
      <c r="D18" t="s">
        <v>129</v>
      </c>
      <c r="E18" t="s">
        <v>129</v>
      </c>
      <c r="F18" t="s">
        <v>112</v>
      </c>
      <c r="G18" s="78">
        <v>0.15</v>
      </c>
      <c r="H18" s="78">
        <v>100</v>
      </c>
      <c r="I18" s="78">
        <v>5.7689999999999998E-4</v>
      </c>
      <c r="J18" s="78">
        <v>0</v>
      </c>
      <c r="K18" s="78">
        <v>0</v>
      </c>
      <c r="BF18" s="16" t="s">
        <v>136</v>
      </c>
    </row>
    <row r="19" spans="2:58">
      <c r="B19" t="s">
        <v>2490</v>
      </c>
      <c r="C19" t="s">
        <v>2491</v>
      </c>
      <c r="D19" t="s">
        <v>129</v>
      </c>
      <c r="E19" t="s">
        <v>129</v>
      </c>
      <c r="F19" t="s">
        <v>119</v>
      </c>
      <c r="G19" s="78">
        <v>349</v>
      </c>
      <c r="H19" s="78">
        <v>6422500</v>
      </c>
      <c r="I19" s="78">
        <v>115912.2331325</v>
      </c>
      <c r="J19" s="78">
        <v>3372.13</v>
      </c>
      <c r="K19" s="78">
        <v>0.76</v>
      </c>
      <c r="BF19" s="16" t="s">
        <v>137</v>
      </c>
    </row>
    <row r="20" spans="2:58">
      <c r="B20" t="s">
        <v>2492</v>
      </c>
      <c r="C20" t="s">
        <v>2493</v>
      </c>
      <c r="D20" t="s">
        <v>129</v>
      </c>
      <c r="E20" t="s">
        <v>129</v>
      </c>
      <c r="F20" t="s">
        <v>119</v>
      </c>
      <c r="G20" s="78">
        <v>-20980135</v>
      </c>
      <c r="H20" s="78">
        <v>100</v>
      </c>
      <c r="I20" s="78">
        <v>-108494.5721255</v>
      </c>
      <c r="J20" s="78">
        <v>-3156.33</v>
      </c>
      <c r="K20" s="78">
        <v>-0.72</v>
      </c>
      <c r="BF20" s="16" t="s">
        <v>138</v>
      </c>
    </row>
    <row r="21" spans="2:58">
      <c r="B21" t="s">
        <v>2494</v>
      </c>
      <c r="C21" t="s">
        <v>2495</v>
      </c>
      <c r="D21" t="s">
        <v>129</v>
      </c>
      <c r="E21" t="s">
        <v>129</v>
      </c>
      <c r="F21" t="s">
        <v>112</v>
      </c>
      <c r="G21" s="78">
        <v>0.01</v>
      </c>
      <c r="H21" s="78">
        <v>100</v>
      </c>
      <c r="I21" s="78">
        <v>3.8460000000000001E-5</v>
      </c>
      <c r="J21" s="78">
        <v>0</v>
      </c>
      <c r="K21" s="78">
        <v>0</v>
      </c>
      <c r="BF21" s="16" t="s">
        <v>129</v>
      </c>
    </row>
    <row r="22" spans="2:58">
      <c r="B22" t="s">
        <v>2496</v>
      </c>
      <c r="C22" t="s">
        <v>2497</v>
      </c>
      <c r="D22" t="s">
        <v>129</v>
      </c>
      <c r="E22" t="s">
        <v>129</v>
      </c>
      <c r="F22" t="s">
        <v>116</v>
      </c>
      <c r="G22" s="78">
        <v>0.03</v>
      </c>
      <c r="H22" s="78">
        <v>100</v>
      </c>
      <c r="I22" s="78">
        <v>1.28517E-4</v>
      </c>
      <c r="J22" s="78">
        <v>0</v>
      </c>
      <c r="K22" s="78">
        <v>0</v>
      </c>
    </row>
    <row r="23" spans="2:58">
      <c r="B23" t="s">
        <v>2498</v>
      </c>
      <c r="C23" t="s">
        <v>2499</v>
      </c>
      <c r="D23" t="s">
        <v>129</v>
      </c>
      <c r="E23" t="s">
        <v>129</v>
      </c>
      <c r="F23" t="s">
        <v>116</v>
      </c>
      <c r="G23" s="78">
        <v>640</v>
      </c>
      <c r="H23" s="78">
        <v>2854999.9726571809</v>
      </c>
      <c r="I23" s="78">
        <v>78275.420050343004</v>
      </c>
      <c r="J23" s="78">
        <v>2277.19</v>
      </c>
      <c r="K23" s="78">
        <v>0.52</v>
      </c>
    </row>
    <row r="24" spans="2:58">
      <c r="B24" t="s">
        <v>2500</v>
      </c>
      <c r="C24" t="s">
        <v>2501</v>
      </c>
      <c r="D24" t="s">
        <v>129</v>
      </c>
      <c r="E24" t="s">
        <v>129</v>
      </c>
      <c r="F24" t="s">
        <v>116</v>
      </c>
      <c r="G24" s="78">
        <v>-18101965.800000001</v>
      </c>
      <c r="H24" s="78">
        <v>100</v>
      </c>
      <c r="I24" s="78">
        <v>-77547.011290619994</v>
      </c>
      <c r="J24" s="78">
        <v>-2256</v>
      </c>
      <c r="K24" s="78">
        <v>-0.51</v>
      </c>
    </row>
    <row r="25" spans="2:58">
      <c r="B25" t="s">
        <v>2502</v>
      </c>
      <c r="C25" t="s">
        <v>2503</v>
      </c>
      <c r="D25" t="s">
        <v>129</v>
      </c>
      <c r="E25" t="s">
        <v>129</v>
      </c>
      <c r="F25" t="s">
        <v>116</v>
      </c>
      <c r="G25" s="78">
        <v>0.81</v>
      </c>
      <c r="H25" s="78">
        <v>100</v>
      </c>
      <c r="I25" s="78">
        <v>3.4699589999999999E-3</v>
      </c>
      <c r="J25" s="78">
        <v>0</v>
      </c>
      <c r="K25" s="78">
        <v>0</v>
      </c>
    </row>
    <row r="26" spans="2:58">
      <c r="B26" t="s">
        <v>2504</v>
      </c>
      <c r="C26" t="s">
        <v>2505</v>
      </c>
      <c r="D26" t="s">
        <v>129</v>
      </c>
      <c r="E26" t="s">
        <v>129</v>
      </c>
      <c r="F26" t="s">
        <v>116</v>
      </c>
      <c r="G26" s="78">
        <v>0.6</v>
      </c>
      <c r="H26" s="78">
        <v>100</v>
      </c>
      <c r="I26" s="78">
        <v>2.57034E-3</v>
      </c>
      <c r="J26" s="78">
        <v>0</v>
      </c>
      <c r="K26" s="78">
        <v>0</v>
      </c>
    </row>
    <row r="27" spans="2:58">
      <c r="B27" t="s">
        <v>2506</v>
      </c>
      <c r="C27" t="s">
        <v>2507</v>
      </c>
      <c r="D27" t="s">
        <v>129</v>
      </c>
      <c r="E27" t="s">
        <v>129</v>
      </c>
      <c r="F27" t="s">
        <v>116</v>
      </c>
      <c r="G27" s="78">
        <v>1.33</v>
      </c>
      <c r="H27" s="78">
        <v>100</v>
      </c>
      <c r="I27" s="78">
        <v>5.6975869999999996E-3</v>
      </c>
      <c r="J27" s="78">
        <v>0</v>
      </c>
      <c r="K27" s="78">
        <v>0</v>
      </c>
    </row>
    <row r="28" spans="2:58">
      <c r="B28" t="s">
        <v>2508</v>
      </c>
      <c r="C28" t="s">
        <v>2509</v>
      </c>
      <c r="D28" t="s">
        <v>129</v>
      </c>
      <c r="E28" t="s">
        <v>129</v>
      </c>
      <c r="F28" t="s">
        <v>116</v>
      </c>
      <c r="G28" s="78">
        <v>-1932123</v>
      </c>
      <c r="H28" s="78">
        <v>100</v>
      </c>
      <c r="I28" s="78">
        <v>-8277.0217197000002</v>
      </c>
      <c r="J28" s="78">
        <v>-240.8</v>
      </c>
      <c r="K28" s="78">
        <v>-0.05</v>
      </c>
    </row>
    <row r="29" spans="2:58">
      <c r="B29" t="s">
        <v>2510</v>
      </c>
      <c r="C29" t="s">
        <v>2511</v>
      </c>
      <c r="D29" t="s">
        <v>129</v>
      </c>
      <c r="E29" t="s">
        <v>129</v>
      </c>
      <c r="F29" t="s">
        <v>116</v>
      </c>
      <c r="G29" s="78">
        <v>470</v>
      </c>
      <c r="H29" s="78">
        <v>413000</v>
      </c>
      <c r="I29" s="78">
        <v>8315.4782899999991</v>
      </c>
      <c r="J29" s="78">
        <v>241.91</v>
      </c>
      <c r="K29" s="78">
        <v>0.05</v>
      </c>
    </row>
    <row r="30" spans="2:58">
      <c r="B30" t="s">
        <v>2512</v>
      </c>
      <c r="C30" t="s">
        <v>2513</v>
      </c>
      <c r="D30" t="s">
        <v>129</v>
      </c>
      <c r="E30" t="s">
        <v>129</v>
      </c>
      <c r="F30" t="s">
        <v>119</v>
      </c>
      <c r="G30" s="78">
        <v>0.02</v>
      </c>
      <c r="H30" s="78">
        <v>100</v>
      </c>
      <c r="I30" s="78">
        <v>1.03426E-4</v>
      </c>
      <c r="J30" s="78">
        <v>0</v>
      </c>
      <c r="K30" s="78">
        <v>0</v>
      </c>
    </row>
    <row r="31" spans="2:58">
      <c r="B31" t="s">
        <v>2514</v>
      </c>
      <c r="C31" t="s">
        <v>2515</v>
      </c>
      <c r="D31" t="s">
        <v>129</v>
      </c>
      <c r="E31" t="s">
        <v>129</v>
      </c>
      <c r="F31" t="s">
        <v>119</v>
      </c>
      <c r="G31" s="78">
        <v>0.01</v>
      </c>
      <c r="H31" s="78">
        <v>100</v>
      </c>
      <c r="I31" s="78">
        <v>5.1712999999999998E-5</v>
      </c>
      <c r="J31" s="78">
        <v>0</v>
      </c>
      <c r="K31" s="78">
        <v>0</v>
      </c>
    </row>
    <row r="32" spans="2:58">
      <c r="B32" t="s">
        <v>2516</v>
      </c>
      <c r="C32" t="s">
        <v>2517</v>
      </c>
      <c r="D32" t="s">
        <v>129</v>
      </c>
      <c r="E32" t="s">
        <v>129</v>
      </c>
      <c r="F32" t="s">
        <v>193</v>
      </c>
      <c r="G32" s="78">
        <v>0.43</v>
      </c>
      <c r="H32" s="78">
        <v>100</v>
      </c>
      <c r="I32" s="78">
        <v>1.608114E-5</v>
      </c>
      <c r="J32" s="78">
        <v>0</v>
      </c>
      <c r="K32" s="78">
        <v>0</v>
      </c>
    </row>
    <row r="33" spans="2:11">
      <c r="B33" t="s">
        <v>2518</v>
      </c>
      <c r="C33" t="s">
        <v>2519</v>
      </c>
      <c r="D33" t="s">
        <v>129</v>
      </c>
      <c r="E33" t="s">
        <v>129</v>
      </c>
      <c r="F33" t="s">
        <v>193</v>
      </c>
      <c r="G33" s="78">
        <v>0.01</v>
      </c>
      <c r="H33" s="78">
        <v>100</v>
      </c>
      <c r="I33" s="78">
        <v>3.7398000000000002E-7</v>
      </c>
      <c r="J33" s="78">
        <v>0</v>
      </c>
      <c r="K33" s="78">
        <v>0</v>
      </c>
    </row>
    <row r="34" spans="2:11">
      <c r="B34" t="s">
        <v>2520</v>
      </c>
      <c r="C34" t="s">
        <v>2521</v>
      </c>
      <c r="D34" t="s">
        <v>129</v>
      </c>
      <c r="E34" t="s">
        <v>129</v>
      </c>
      <c r="F34" t="s">
        <v>112</v>
      </c>
      <c r="G34" s="78">
        <v>-0.74</v>
      </c>
      <c r="H34" s="78">
        <v>100</v>
      </c>
      <c r="I34" s="78">
        <v>-2.8460400000000002E-3</v>
      </c>
      <c r="J34" s="78">
        <v>0</v>
      </c>
      <c r="K34" s="78">
        <v>0</v>
      </c>
    </row>
    <row r="35" spans="2:11">
      <c r="B35" t="s">
        <v>2522</v>
      </c>
      <c r="C35" t="s">
        <v>2523</v>
      </c>
      <c r="D35" t="s">
        <v>129</v>
      </c>
      <c r="E35" t="s">
        <v>129</v>
      </c>
      <c r="F35" t="s">
        <v>112</v>
      </c>
      <c r="G35" s="78">
        <v>-194556506.00999999</v>
      </c>
      <c r="H35" s="78">
        <v>100</v>
      </c>
      <c r="I35" s="78">
        <v>-748264.32211446005</v>
      </c>
      <c r="J35" s="78">
        <v>-21768.57</v>
      </c>
      <c r="K35" s="78">
        <v>-4.93</v>
      </c>
    </row>
    <row r="36" spans="2:11">
      <c r="B36" t="s">
        <v>2524</v>
      </c>
      <c r="C36" t="s">
        <v>2525</v>
      </c>
      <c r="D36" t="s">
        <v>129</v>
      </c>
      <c r="E36" t="s">
        <v>129</v>
      </c>
      <c r="F36" t="s">
        <v>112</v>
      </c>
      <c r="G36" s="78">
        <v>7.0000000000000007E-2</v>
      </c>
      <c r="H36" s="78">
        <v>100</v>
      </c>
      <c r="I36" s="78">
        <v>2.6921999999999997E-4</v>
      </c>
      <c r="J36" s="78">
        <v>0</v>
      </c>
      <c r="K36" s="78">
        <v>0</v>
      </c>
    </row>
    <row r="37" spans="2:11">
      <c r="B37" t="s">
        <v>2526</v>
      </c>
      <c r="C37" t="s">
        <v>2527</v>
      </c>
      <c r="D37" t="s">
        <v>129</v>
      </c>
      <c r="E37" t="s">
        <v>129</v>
      </c>
      <c r="F37" t="s">
        <v>112</v>
      </c>
      <c r="G37" s="78">
        <v>1872</v>
      </c>
      <c r="H37" s="78">
        <v>10451249.969615437</v>
      </c>
      <c r="I37" s="78">
        <v>752459.89821240003</v>
      </c>
      <c r="J37" s="78">
        <v>21890.63</v>
      </c>
      <c r="K37" s="78">
        <v>4.96</v>
      </c>
    </row>
    <row r="38" spans="2:11">
      <c r="B38" t="s">
        <v>2528</v>
      </c>
      <c r="C38" t="s">
        <v>2529</v>
      </c>
      <c r="D38" t="s">
        <v>129</v>
      </c>
      <c r="E38" t="s">
        <v>129</v>
      </c>
      <c r="F38" t="s">
        <v>193</v>
      </c>
      <c r="G38" s="78">
        <v>13613.44</v>
      </c>
      <c r="H38" s="78">
        <v>100</v>
      </c>
      <c r="I38" s="78">
        <v>0.50911542911999996</v>
      </c>
      <c r="J38" s="78">
        <v>0.01</v>
      </c>
      <c r="K38" s="78">
        <v>0</v>
      </c>
    </row>
    <row r="39" spans="2:11">
      <c r="B39" t="s">
        <v>2530</v>
      </c>
      <c r="C39" t="s">
        <v>2531</v>
      </c>
      <c r="D39" t="s">
        <v>129</v>
      </c>
      <c r="E39" t="s">
        <v>129</v>
      </c>
      <c r="F39" t="s">
        <v>193</v>
      </c>
      <c r="G39" s="78">
        <v>283</v>
      </c>
      <c r="H39" s="78">
        <v>-84500000</v>
      </c>
      <c r="I39" s="78">
        <v>-8943.1707299999998</v>
      </c>
      <c r="J39" s="78">
        <v>-260.18</v>
      </c>
      <c r="K39" s="78">
        <v>-0.06</v>
      </c>
    </row>
    <row r="40" spans="2:11">
      <c r="B40" t="s">
        <v>276</v>
      </c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1.87</v>
      </c>
      <c r="I11" s="7"/>
      <c r="J11" s="7"/>
      <c r="K11" s="77">
        <v>6.76</v>
      </c>
      <c r="L11" s="77">
        <v>0.55000000000000004</v>
      </c>
      <c r="M11" s="7"/>
      <c r="N11" s="77">
        <v>5.2893500000000002E-4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196</v>
      </c>
      <c r="H12" s="80">
        <v>1.87</v>
      </c>
      <c r="K12" s="80">
        <v>6.76</v>
      </c>
      <c r="L12" s="80">
        <v>0.55000000000000004</v>
      </c>
      <c r="N12" s="80">
        <v>5.2893500000000002E-4</v>
      </c>
      <c r="P12" s="80">
        <v>100</v>
      </c>
      <c r="Q12" s="80">
        <v>0</v>
      </c>
    </row>
    <row r="13" spans="2:81">
      <c r="B13" s="79" t="s">
        <v>2532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269</v>
      </c>
      <c r="C14" t="s">
        <v>269</v>
      </c>
      <c r="E14" t="s">
        <v>269</v>
      </c>
      <c r="H14" s="78">
        <v>0</v>
      </c>
      <c r="I14" t="s">
        <v>269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2533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269</v>
      </c>
      <c r="C16" t="s">
        <v>269</v>
      </c>
      <c r="E16" t="s">
        <v>269</v>
      </c>
      <c r="H16" s="78">
        <v>0</v>
      </c>
      <c r="I16" t="s">
        <v>269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2534</v>
      </c>
      <c r="H17" s="80">
        <v>1.87</v>
      </c>
      <c r="K17" s="80">
        <v>6.76</v>
      </c>
      <c r="L17" s="80">
        <v>0.55000000000000004</v>
      </c>
      <c r="N17" s="80">
        <v>5.2893500000000002E-4</v>
      </c>
      <c r="P17" s="80">
        <v>100</v>
      </c>
      <c r="Q17" s="80">
        <v>0</v>
      </c>
    </row>
    <row r="18" spans="2:17">
      <c r="B18" s="79" t="s">
        <v>2535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269</v>
      </c>
      <c r="C19" t="s">
        <v>269</v>
      </c>
      <c r="E19" t="s">
        <v>269</v>
      </c>
      <c r="H19" s="78">
        <v>0</v>
      </c>
      <c r="I19" t="s">
        <v>269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2536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269</v>
      </c>
      <c r="C21" t="s">
        <v>269</v>
      </c>
      <c r="E21" t="s">
        <v>269</v>
      </c>
      <c r="H21" s="78">
        <v>0</v>
      </c>
      <c r="I21" t="s">
        <v>269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2537</v>
      </c>
      <c r="H22" s="80">
        <v>1.87</v>
      </c>
      <c r="K22" s="80">
        <v>6.76</v>
      </c>
      <c r="L22" s="80">
        <v>0.55000000000000004</v>
      </c>
      <c r="N22" s="80">
        <v>5.2893500000000002E-4</v>
      </c>
      <c r="P22" s="80">
        <v>100</v>
      </c>
      <c r="Q22" s="80">
        <v>0</v>
      </c>
    </row>
    <row r="23" spans="2:17">
      <c r="B23" t="s">
        <v>2538</v>
      </c>
      <c r="C23" t="s">
        <v>2539</v>
      </c>
      <c r="D23" t="s">
        <v>2540</v>
      </c>
      <c r="E23" t="s">
        <v>2541</v>
      </c>
      <c r="F23" t="s">
        <v>156</v>
      </c>
      <c r="G23" t="s">
        <v>2542</v>
      </c>
      <c r="H23" s="78">
        <v>1.87</v>
      </c>
      <c r="I23" t="s">
        <v>108</v>
      </c>
      <c r="J23" s="78">
        <v>2.12</v>
      </c>
      <c r="K23" s="78">
        <v>6.76</v>
      </c>
      <c r="L23" s="78">
        <v>0.55000000000000004</v>
      </c>
      <c r="M23" s="78">
        <v>96.17</v>
      </c>
      <c r="N23" s="78">
        <v>5.2893500000000002E-4</v>
      </c>
      <c r="O23" s="78">
        <v>0</v>
      </c>
      <c r="P23" s="78">
        <v>100</v>
      </c>
      <c r="Q23" s="78">
        <v>0</v>
      </c>
    </row>
    <row r="24" spans="2:17">
      <c r="B24" s="79" t="s">
        <v>2543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269</v>
      </c>
      <c r="C25" t="s">
        <v>269</v>
      </c>
      <c r="E25" t="s">
        <v>269</v>
      </c>
      <c r="H25" s="78">
        <v>0</v>
      </c>
      <c r="I25" t="s">
        <v>269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273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2532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269</v>
      </c>
      <c r="C28" t="s">
        <v>269</v>
      </c>
      <c r="E28" t="s">
        <v>269</v>
      </c>
      <c r="H28" s="78">
        <v>0</v>
      </c>
      <c r="I28" t="s">
        <v>269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2533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269</v>
      </c>
      <c r="C30" t="s">
        <v>269</v>
      </c>
      <c r="E30" t="s">
        <v>269</v>
      </c>
      <c r="H30" s="78">
        <v>0</v>
      </c>
      <c r="I30" t="s">
        <v>269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2534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2535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269</v>
      </c>
      <c r="C33" t="s">
        <v>269</v>
      </c>
      <c r="E33" t="s">
        <v>269</v>
      </c>
      <c r="H33" s="78">
        <v>0</v>
      </c>
      <c r="I33" t="s">
        <v>269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2536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269</v>
      </c>
      <c r="C35" t="s">
        <v>269</v>
      </c>
      <c r="E35" t="s">
        <v>269</v>
      </c>
      <c r="H35" s="78">
        <v>0</v>
      </c>
      <c r="I35" t="s">
        <v>269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2537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269</v>
      </c>
      <c r="C37" t="s">
        <v>269</v>
      </c>
      <c r="E37" t="s">
        <v>269</v>
      </c>
      <c r="H37" s="78">
        <v>0</v>
      </c>
      <c r="I37" t="s">
        <v>269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2543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269</v>
      </c>
      <c r="C39" t="s">
        <v>269</v>
      </c>
      <c r="E39" t="s">
        <v>269</v>
      </c>
      <c r="H39" s="78">
        <v>0</v>
      </c>
      <c r="I39" t="s">
        <v>269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276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2544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269</v>
      </c>
      <c r="C14" t="s">
        <v>269</v>
      </c>
      <c r="D14" t="s">
        <v>269</v>
      </c>
      <c r="G14" s="78">
        <v>0</v>
      </c>
      <c r="H14" t="s">
        <v>269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2545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269</v>
      </c>
      <c r="C16" t="s">
        <v>269</v>
      </c>
      <c r="D16" t="s">
        <v>269</v>
      </c>
      <c r="G16" s="78">
        <v>0</v>
      </c>
      <c r="H16" t="s">
        <v>269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2546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269</v>
      </c>
      <c r="C18" t="s">
        <v>269</v>
      </c>
      <c r="D18" t="s">
        <v>269</v>
      </c>
      <c r="G18" s="78">
        <v>0</v>
      </c>
      <c r="H18" t="s">
        <v>269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2547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269</v>
      </c>
      <c r="C20" t="s">
        <v>269</v>
      </c>
      <c r="D20" t="s">
        <v>269</v>
      </c>
      <c r="G20" s="78">
        <v>0</v>
      </c>
      <c r="H20" t="s">
        <v>269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1252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269</v>
      </c>
      <c r="C22" t="s">
        <v>269</v>
      </c>
      <c r="D22" t="s">
        <v>269</v>
      </c>
      <c r="G22" s="78">
        <v>0</v>
      </c>
      <c r="H22" t="s">
        <v>269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273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402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269</v>
      </c>
      <c r="C25" t="s">
        <v>269</v>
      </c>
      <c r="D25" t="s">
        <v>269</v>
      </c>
      <c r="G25" s="78">
        <v>0</v>
      </c>
      <c r="H25" t="s">
        <v>269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2548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269</v>
      </c>
      <c r="C27" t="s">
        <v>269</v>
      </c>
      <c r="D27" t="s">
        <v>269</v>
      </c>
      <c r="G27" s="78">
        <v>0</v>
      </c>
      <c r="H27" t="s">
        <v>269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196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2549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269</v>
      </c>
      <c r="C14" t="s">
        <v>269</v>
      </c>
      <c r="D14" s="16"/>
      <c r="E14" s="16"/>
      <c r="F14" t="s">
        <v>269</v>
      </c>
      <c r="G14" t="s">
        <v>269</v>
      </c>
      <c r="J14" s="78">
        <v>0</v>
      </c>
      <c r="K14" t="s">
        <v>269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2550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269</v>
      </c>
      <c r="C16" t="s">
        <v>269</v>
      </c>
      <c r="D16" s="16"/>
      <c r="E16" s="16"/>
      <c r="F16" t="s">
        <v>269</v>
      </c>
      <c r="G16" t="s">
        <v>269</v>
      </c>
      <c r="J16" s="78">
        <v>0</v>
      </c>
      <c r="K16" t="s">
        <v>269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421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269</v>
      </c>
      <c r="C18" t="s">
        <v>269</v>
      </c>
      <c r="D18" s="16"/>
      <c r="E18" s="16"/>
      <c r="F18" t="s">
        <v>269</v>
      </c>
      <c r="G18" t="s">
        <v>269</v>
      </c>
      <c r="J18" s="78">
        <v>0</v>
      </c>
      <c r="K18" t="s">
        <v>269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1252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269</v>
      </c>
      <c r="C20" t="s">
        <v>269</v>
      </c>
      <c r="D20" s="16"/>
      <c r="E20" s="16"/>
      <c r="F20" t="s">
        <v>269</v>
      </c>
      <c r="G20" t="s">
        <v>269</v>
      </c>
      <c r="J20" s="78">
        <v>0</v>
      </c>
      <c r="K20" t="s">
        <v>269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273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2551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269</v>
      </c>
      <c r="C23" t="s">
        <v>269</v>
      </c>
      <c r="D23" s="16"/>
      <c r="E23" s="16"/>
      <c r="F23" t="s">
        <v>269</v>
      </c>
      <c r="G23" t="s">
        <v>269</v>
      </c>
      <c r="J23" s="78">
        <v>0</v>
      </c>
      <c r="K23" t="s">
        <v>269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2552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269</v>
      </c>
      <c r="C25" t="s">
        <v>269</v>
      </c>
      <c r="D25" s="16"/>
      <c r="E25" s="16"/>
      <c r="F25" t="s">
        <v>269</v>
      </c>
      <c r="G25" t="s">
        <v>269</v>
      </c>
      <c r="J25" s="78">
        <v>0</v>
      </c>
      <c r="K25" t="s">
        <v>269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276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3.76</v>
      </c>
      <c r="K11" s="7"/>
      <c r="L11" s="7"/>
      <c r="M11" s="77">
        <v>4.3899999999999997</v>
      </c>
      <c r="N11" s="77">
        <v>224323682.03999999</v>
      </c>
      <c r="O11" s="7"/>
      <c r="P11" s="77">
        <v>295209.85064646159</v>
      </c>
      <c r="Q11" s="7"/>
      <c r="R11" s="77">
        <v>100</v>
      </c>
      <c r="S11" s="77">
        <v>1.95</v>
      </c>
      <c r="T11" s="35"/>
      <c r="BZ11" s="16"/>
      <c r="CC11" s="16"/>
    </row>
    <row r="12" spans="2:81">
      <c r="B12" s="79" t="s">
        <v>196</v>
      </c>
      <c r="C12" s="16"/>
      <c r="D12" s="16"/>
      <c r="E12" s="16"/>
      <c r="J12" s="80">
        <v>3.52</v>
      </c>
      <c r="M12" s="80">
        <v>4.42</v>
      </c>
      <c r="N12" s="80">
        <v>219601682.03999999</v>
      </c>
      <c r="P12" s="80">
        <v>274832.14665866643</v>
      </c>
      <c r="R12" s="80">
        <v>93.1</v>
      </c>
      <c r="S12" s="80">
        <v>1.81</v>
      </c>
    </row>
    <row r="13" spans="2:81">
      <c r="B13" s="79" t="s">
        <v>2549</v>
      </c>
      <c r="C13" s="16"/>
      <c r="D13" s="16"/>
      <c r="E13" s="16"/>
      <c r="J13" s="80">
        <v>3.5</v>
      </c>
      <c r="M13" s="80">
        <v>4.49</v>
      </c>
      <c r="N13" s="80">
        <v>213084971.94999999</v>
      </c>
      <c r="P13" s="80">
        <v>264896.41693221463</v>
      </c>
      <c r="R13" s="80">
        <v>89.73</v>
      </c>
      <c r="S13" s="80">
        <v>1.75</v>
      </c>
    </row>
    <row r="14" spans="2:81">
      <c r="B14" t="s">
        <v>2553</v>
      </c>
      <c r="C14" t="s">
        <v>2554</v>
      </c>
      <c r="D14" t="s">
        <v>129</v>
      </c>
      <c r="E14" t="s">
        <v>426</v>
      </c>
      <c r="F14" t="s">
        <v>427</v>
      </c>
      <c r="G14" t="s">
        <v>209</v>
      </c>
      <c r="H14" t="s">
        <v>155</v>
      </c>
      <c r="I14" t="s">
        <v>2555</v>
      </c>
      <c r="J14" s="78">
        <v>0.01</v>
      </c>
      <c r="K14" t="s">
        <v>108</v>
      </c>
      <c r="L14" s="78">
        <v>0</v>
      </c>
      <c r="M14" s="78">
        <v>0.01</v>
      </c>
      <c r="N14" s="78">
        <v>43851</v>
      </c>
      <c r="O14" s="78">
        <v>9.9999999999999995E-7</v>
      </c>
      <c r="P14" s="78">
        <v>4.3850999999999997E-7</v>
      </c>
      <c r="Q14" s="78">
        <v>0</v>
      </c>
      <c r="R14" s="78">
        <v>0</v>
      </c>
      <c r="S14" s="78">
        <v>0</v>
      </c>
    </row>
    <row r="15" spans="2:81">
      <c r="B15" t="s">
        <v>2556</v>
      </c>
      <c r="C15" t="s">
        <v>2557</v>
      </c>
      <c r="D15" t="s">
        <v>129</v>
      </c>
      <c r="E15" t="s">
        <v>2558</v>
      </c>
      <c r="F15" t="s">
        <v>133</v>
      </c>
      <c r="G15" t="s">
        <v>209</v>
      </c>
      <c r="H15" t="s">
        <v>155</v>
      </c>
      <c r="I15" t="s">
        <v>468</v>
      </c>
      <c r="J15" s="78">
        <v>10.130000000000001</v>
      </c>
      <c r="K15" t="s">
        <v>108</v>
      </c>
      <c r="L15" s="78">
        <v>4.9000000000000004</v>
      </c>
      <c r="M15" s="78">
        <v>1.27</v>
      </c>
      <c r="N15" s="78">
        <v>427100</v>
      </c>
      <c r="O15" s="78">
        <v>171.3</v>
      </c>
      <c r="P15" s="78">
        <v>731.6223</v>
      </c>
      <c r="Q15" s="78">
        <v>0.02</v>
      </c>
      <c r="R15" s="78">
        <v>0.25</v>
      </c>
      <c r="S15" s="78">
        <v>0</v>
      </c>
    </row>
    <row r="16" spans="2:81">
      <c r="B16" t="s">
        <v>2559</v>
      </c>
      <c r="C16" t="s">
        <v>2560</v>
      </c>
      <c r="D16" t="s">
        <v>129</v>
      </c>
      <c r="E16" t="s">
        <v>459</v>
      </c>
      <c r="F16" t="s">
        <v>460</v>
      </c>
      <c r="G16" t="s">
        <v>214</v>
      </c>
      <c r="H16" t="s">
        <v>155</v>
      </c>
      <c r="I16" t="s">
        <v>2561</v>
      </c>
      <c r="J16" s="78">
        <v>0.74</v>
      </c>
      <c r="K16" t="s">
        <v>108</v>
      </c>
      <c r="L16" s="78">
        <v>4.8</v>
      </c>
      <c r="M16" s="78">
        <v>0.67</v>
      </c>
      <c r="N16" s="78">
        <v>27192644.010000002</v>
      </c>
      <c r="O16" s="78">
        <v>123.48</v>
      </c>
      <c r="P16" s="78">
        <v>33577.476823548001</v>
      </c>
      <c r="Q16" s="78">
        <v>6.68</v>
      </c>
      <c r="R16" s="78">
        <v>11.37</v>
      </c>
      <c r="S16" s="78">
        <v>0.22</v>
      </c>
    </row>
    <row r="17" spans="2:19">
      <c r="B17" t="s">
        <v>2562</v>
      </c>
      <c r="C17" t="s">
        <v>2563</v>
      </c>
      <c r="D17" t="s">
        <v>129</v>
      </c>
      <c r="E17" t="s">
        <v>2564</v>
      </c>
      <c r="F17" t="s">
        <v>133</v>
      </c>
      <c r="G17" t="s">
        <v>214</v>
      </c>
      <c r="H17" t="s">
        <v>155</v>
      </c>
      <c r="I17" t="s">
        <v>2565</v>
      </c>
      <c r="J17" s="78">
        <v>2.52</v>
      </c>
      <c r="K17" t="s">
        <v>108</v>
      </c>
      <c r="L17" s="78">
        <v>5</v>
      </c>
      <c r="M17" s="78">
        <v>0.73</v>
      </c>
      <c r="N17" s="78">
        <v>178085.9</v>
      </c>
      <c r="O17" s="78">
        <v>130.29</v>
      </c>
      <c r="P17" s="78">
        <v>232.02811911000001</v>
      </c>
      <c r="Q17" s="78">
        <v>0.46</v>
      </c>
      <c r="R17" s="78">
        <v>0.08</v>
      </c>
      <c r="S17" s="78">
        <v>0</v>
      </c>
    </row>
    <row r="18" spans="2:19">
      <c r="B18" t="s">
        <v>2566</v>
      </c>
      <c r="C18" t="s">
        <v>2567</v>
      </c>
      <c r="D18" t="s">
        <v>129</v>
      </c>
      <c r="E18" t="s">
        <v>765</v>
      </c>
      <c r="F18" t="s">
        <v>427</v>
      </c>
      <c r="G18" t="s">
        <v>214</v>
      </c>
      <c r="H18" t="s">
        <v>155</v>
      </c>
      <c r="I18" t="s">
        <v>468</v>
      </c>
      <c r="J18" s="78">
        <v>0.93</v>
      </c>
      <c r="K18" t="s">
        <v>108</v>
      </c>
      <c r="L18" s="78">
        <v>6.5</v>
      </c>
      <c r="M18" s="78">
        <v>0.75</v>
      </c>
      <c r="N18" s="78">
        <v>506515.29</v>
      </c>
      <c r="O18" s="78">
        <v>130.63999999999999</v>
      </c>
      <c r="P18" s="78">
        <v>661.71157485599997</v>
      </c>
      <c r="Q18" s="78">
        <v>0</v>
      </c>
      <c r="R18" s="78">
        <v>0.22</v>
      </c>
      <c r="S18" s="78">
        <v>0</v>
      </c>
    </row>
    <row r="19" spans="2:19">
      <c r="B19" t="s">
        <v>2568</v>
      </c>
      <c r="C19" t="s">
        <v>2569</v>
      </c>
      <c r="D19" t="s">
        <v>129</v>
      </c>
      <c r="E19" t="s">
        <v>426</v>
      </c>
      <c r="F19" t="s">
        <v>427</v>
      </c>
      <c r="G19" t="s">
        <v>214</v>
      </c>
      <c r="H19" t="s">
        <v>155</v>
      </c>
      <c r="I19" t="s">
        <v>2570</v>
      </c>
      <c r="J19" s="78">
        <v>1.1399999999999999</v>
      </c>
      <c r="K19" t="s">
        <v>108</v>
      </c>
      <c r="L19" s="78">
        <v>5.0999999999999996</v>
      </c>
      <c r="M19" s="78">
        <v>0.73</v>
      </c>
      <c r="N19" s="78">
        <v>750000</v>
      </c>
      <c r="O19" s="78">
        <v>154.18</v>
      </c>
      <c r="P19" s="78">
        <v>1156.3499999999999</v>
      </c>
      <c r="Q19" s="78">
        <v>0</v>
      </c>
      <c r="R19" s="78">
        <v>0.39</v>
      </c>
      <c r="S19" s="78">
        <v>0.01</v>
      </c>
    </row>
    <row r="20" spans="2:19">
      <c r="B20" t="s">
        <v>2571</v>
      </c>
      <c r="C20" t="s">
        <v>2572</v>
      </c>
      <c r="D20" t="s">
        <v>129</v>
      </c>
      <c r="E20" t="s">
        <v>2573</v>
      </c>
      <c r="F20" t="s">
        <v>133</v>
      </c>
      <c r="G20" t="s">
        <v>509</v>
      </c>
      <c r="H20" t="s">
        <v>156</v>
      </c>
      <c r="I20" t="s">
        <v>468</v>
      </c>
      <c r="J20" s="78">
        <v>2.1</v>
      </c>
      <c r="K20" t="s">
        <v>108</v>
      </c>
      <c r="L20" s="78">
        <v>4.95</v>
      </c>
      <c r="M20" s="78">
        <v>0.76</v>
      </c>
      <c r="N20" s="78">
        <v>79998.83</v>
      </c>
      <c r="O20" s="78">
        <v>132.84</v>
      </c>
      <c r="P20" s="78">
        <v>106.270445772</v>
      </c>
      <c r="Q20" s="78">
        <v>0.24</v>
      </c>
      <c r="R20" s="78">
        <v>0.04</v>
      </c>
      <c r="S20" s="78">
        <v>0</v>
      </c>
    </row>
    <row r="21" spans="2:19">
      <c r="B21" t="s">
        <v>2574</v>
      </c>
      <c r="C21" t="s">
        <v>2575</v>
      </c>
      <c r="D21" t="s">
        <v>129</v>
      </c>
      <c r="E21" t="s">
        <v>2576</v>
      </c>
      <c r="F21" t="s">
        <v>133</v>
      </c>
      <c r="G21" t="s">
        <v>206</v>
      </c>
      <c r="H21" t="s">
        <v>155</v>
      </c>
      <c r="I21" t="s">
        <v>468</v>
      </c>
      <c r="J21" s="78">
        <v>0.78</v>
      </c>
      <c r="K21" t="s">
        <v>108</v>
      </c>
      <c r="L21" s="78">
        <v>6.5</v>
      </c>
      <c r="M21" s="78">
        <v>0.33</v>
      </c>
      <c r="N21" s="78">
        <v>2000000</v>
      </c>
      <c r="O21" s="78">
        <v>126.19</v>
      </c>
      <c r="P21" s="78">
        <v>2523.8000000000002</v>
      </c>
      <c r="Q21" s="78">
        <v>0.46</v>
      </c>
      <c r="R21" s="78">
        <v>0.85</v>
      </c>
      <c r="S21" s="78">
        <v>0.02</v>
      </c>
    </row>
    <row r="22" spans="2:19">
      <c r="B22" t="s">
        <v>2577</v>
      </c>
      <c r="C22" t="s">
        <v>2578</v>
      </c>
      <c r="D22" t="s">
        <v>129</v>
      </c>
      <c r="E22" t="s">
        <v>1575</v>
      </c>
      <c r="F22" t="s">
        <v>538</v>
      </c>
      <c r="G22" t="s">
        <v>206</v>
      </c>
      <c r="H22" t="s">
        <v>155</v>
      </c>
      <c r="I22" t="s">
        <v>682</v>
      </c>
      <c r="J22" s="78">
        <v>1.07</v>
      </c>
      <c r="K22" t="s">
        <v>108</v>
      </c>
      <c r="L22" s="78">
        <v>7</v>
      </c>
      <c r="M22" s="78">
        <v>0.84</v>
      </c>
      <c r="N22" s="78">
        <v>819799.97</v>
      </c>
      <c r="O22" s="78">
        <v>132.65</v>
      </c>
      <c r="P22" s="78">
        <v>1087.464660205</v>
      </c>
      <c r="Q22" s="78">
        <v>0.67</v>
      </c>
      <c r="R22" s="78">
        <v>0.37</v>
      </c>
      <c r="S22" s="78">
        <v>0.01</v>
      </c>
    </row>
    <row r="23" spans="2:19">
      <c r="B23" t="s">
        <v>2579</v>
      </c>
      <c r="C23" t="s">
        <v>2580</v>
      </c>
      <c r="D23" t="s">
        <v>129</v>
      </c>
      <c r="E23" t="s">
        <v>2581</v>
      </c>
      <c r="F23" t="s">
        <v>133</v>
      </c>
      <c r="G23" t="s">
        <v>206</v>
      </c>
      <c r="H23" t="s">
        <v>155</v>
      </c>
      <c r="I23" t="s">
        <v>2582</v>
      </c>
      <c r="J23" s="78">
        <v>5.64</v>
      </c>
      <c r="K23" t="s">
        <v>108</v>
      </c>
      <c r="L23" s="78">
        <v>5.6</v>
      </c>
      <c r="M23" s="78">
        <v>1.01</v>
      </c>
      <c r="N23" s="78">
        <v>13642612.68</v>
      </c>
      <c r="O23" s="78">
        <v>152.5</v>
      </c>
      <c r="P23" s="78">
        <v>20804.984337000002</v>
      </c>
      <c r="Q23" s="78">
        <v>1.41</v>
      </c>
      <c r="R23" s="78">
        <v>7.05</v>
      </c>
      <c r="S23" s="78">
        <v>0.14000000000000001</v>
      </c>
    </row>
    <row r="24" spans="2:19">
      <c r="B24" t="s">
        <v>2583</v>
      </c>
      <c r="C24" t="s">
        <v>2584</v>
      </c>
      <c r="D24" t="s">
        <v>129</v>
      </c>
      <c r="E24" t="s">
        <v>2585</v>
      </c>
      <c r="F24" t="s">
        <v>460</v>
      </c>
      <c r="G24" t="s">
        <v>569</v>
      </c>
      <c r="H24" t="s">
        <v>155</v>
      </c>
      <c r="I24" t="s">
        <v>2586</v>
      </c>
      <c r="J24" s="78">
        <v>3.28</v>
      </c>
      <c r="K24" t="s">
        <v>108</v>
      </c>
      <c r="L24" s="78">
        <v>5.3</v>
      </c>
      <c r="M24" s="78">
        <v>0.74</v>
      </c>
      <c r="N24" s="78">
        <v>6214334.4299999997</v>
      </c>
      <c r="O24" s="78">
        <v>140.03</v>
      </c>
      <c r="P24" s="78">
        <v>8701.9325023290003</v>
      </c>
      <c r="Q24" s="78">
        <v>3.06</v>
      </c>
      <c r="R24" s="78">
        <v>2.95</v>
      </c>
      <c r="S24" s="78">
        <v>0.06</v>
      </c>
    </row>
    <row r="25" spans="2:19">
      <c r="B25" t="s">
        <v>2587</v>
      </c>
      <c r="C25" t="s">
        <v>2588</v>
      </c>
      <c r="D25" t="s">
        <v>129</v>
      </c>
      <c r="E25" t="s">
        <v>2589</v>
      </c>
      <c r="F25" t="s">
        <v>133</v>
      </c>
      <c r="G25" t="s">
        <v>203</v>
      </c>
      <c r="H25" t="s">
        <v>156</v>
      </c>
      <c r="I25" t="s">
        <v>2590</v>
      </c>
      <c r="J25" s="78">
        <v>2.62</v>
      </c>
      <c r="K25" t="s">
        <v>108</v>
      </c>
      <c r="L25" s="78">
        <v>5.7</v>
      </c>
      <c r="M25" s="78">
        <v>0.92</v>
      </c>
      <c r="N25" s="78">
        <v>7948091.7800000003</v>
      </c>
      <c r="O25" s="78">
        <v>134.1</v>
      </c>
      <c r="P25" s="78">
        <v>10658.39107698</v>
      </c>
      <c r="Q25" s="78">
        <v>19.079999999999998</v>
      </c>
      <c r="R25" s="78">
        <v>3.61</v>
      </c>
      <c r="S25" s="78">
        <v>7.0000000000000007E-2</v>
      </c>
    </row>
    <row r="26" spans="2:19">
      <c r="B26" t="s">
        <v>2591</v>
      </c>
      <c r="C26" t="s">
        <v>2592</v>
      </c>
      <c r="D26" t="s">
        <v>129</v>
      </c>
      <c r="E26" t="s">
        <v>2576</v>
      </c>
      <c r="F26" t="s">
        <v>133</v>
      </c>
      <c r="G26" t="s">
        <v>203</v>
      </c>
      <c r="H26" t="s">
        <v>156</v>
      </c>
      <c r="I26" t="s">
        <v>2593</v>
      </c>
      <c r="J26" s="78">
        <v>4.59</v>
      </c>
      <c r="K26" t="s">
        <v>108</v>
      </c>
      <c r="L26" s="78">
        <v>6</v>
      </c>
      <c r="M26" s="78">
        <v>2.2999999999999998</v>
      </c>
      <c r="N26" s="78">
        <v>24972100</v>
      </c>
      <c r="O26" s="78">
        <v>126.13</v>
      </c>
      <c r="P26" s="78">
        <v>31497.309730000001</v>
      </c>
      <c r="Q26" s="78">
        <v>0.67</v>
      </c>
      <c r="R26" s="78">
        <v>10.67</v>
      </c>
      <c r="S26" s="78">
        <v>0.21</v>
      </c>
    </row>
    <row r="27" spans="2:19">
      <c r="B27" t="s">
        <v>2594</v>
      </c>
      <c r="C27" t="s">
        <v>2595</v>
      </c>
      <c r="D27" t="s">
        <v>129</v>
      </c>
      <c r="E27" t="s">
        <v>653</v>
      </c>
      <c r="F27" t="s">
        <v>427</v>
      </c>
      <c r="G27" t="s">
        <v>569</v>
      </c>
      <c r="H27" t="s">
        <v>155</v>
      </c>
      <c r="I27" t="s">
        <v>2596</v>
      </c>
      <c r="J27" s="78">
        <v>0.99</v>
      </c>
      <c r="K27" t="s">
        <v>108</v>
      </c>
      <c r="L27" s="78">
        <v>6.7</v>
      </c>
      <c r="M27" s="78">
        <v>0.94</v>
      </c>
      <c r="N27" s="78">
        <v>430000</v>
      </c>
      <c r="O27" s="78">
        <v>129.94999999999999</v>
      </c>
      <c r="P27" s="78">
        <v>558.78499999999997</v>
      </c>
      <c r="Q27" s="78">
        <v>0</v>
      </c>
      <c r="R27" s="78">
        <v>0.19</v>
      </c>
      <c r="S27" s="78">
        <v>0</v>
      </c>
    </row>
    <row r="28" spans="2:19">
      <c r="B28" t="s">
        <v>2597</v>
      </c>
      <c r="C28" t="s">
        <v>2598</v>
      </c>
      <c r="D28" t="s">
        <v>129</v>
      </c>
      <c r="E28" t="s">
        <v>765</v>
      </c>
      <c r="F28" t="s">
        <v>427</v>
      </c>
      <c r="G28" t="s">
        <v>569</v>
      </c>
      <c r="H28" t="s">
        <v>155</v>
      </c>
      <c r="I28" t="s">
        <v>468</v>
      </c>
      <c r="J28" s="78">
        <v>2.89</v>
      </c>
      <c r="K28" t="s">
        <v>108</v>
      </c>
      <c r="L28" s="78">
        <v>6.25</v>
      </c>
      <c r="M28" s="78">
        <v>0.85</v>
      </c>
      <c r="N28" s="78">
        <v>6900000</v>
      </c>
      <c r="O28" s="78">
        <v>113.07755985855073</v>
      </c>
      <c r="P28" s="78">
        <v>7802.3516302400003</v>
      </c>
      <c r="Q28" s="78">
        <v>0</v>
      </c>
      <c r="R28" s="78">
        <v>2.64</v>
      </c>
      <c r="S28" s="78">
        <v>0.05</v>
      </c>
    </row>
    <row r="29" spans="2:19">
      <c r="B29" t="s">
        <v>2599</v>
      </c>
      <c r="C29" t="s">
        <v>2600</v>
      </c>
      <c r="D29" t="s">
        <v>129</v>
      </c>
      <c r="E29" t="s">
        <v>765</v>
      </c>
      <c r="F29" t="s">
        <v>427</v>
      </c>
      <c r="G29" t="s">
        <v>712</v>
      </c>
      <c r="H29" t="s">
        <v>155</v>
      </c>
      <c r="I29" t="s">
        <v>2601</v>
      </c>
      <c r="J29" s="78">
        <v>5.47</v>
      </c>
      <c r="K29" t="s">
        <v>108</v>
      </c>
      <c r="L29" s="78">
        <v>5.75</v>
      </c>
      <c r="M29" s="78">
        <v>0.81</v>
      </c>
      <c r="N29" s="78">
        <v>46869760</v>
      </c>
      <c r="O29" s="78">
        <v>153.22</v>
      </c>
      <c r="P29" s="78">
        <v>71813.846271999995</v>
      </c>
      <c r="Q29" s="78">
        <v>3.6</v>
      </c>
      <c r="R29" s="78">
        <v>24.33</v>
      </c>
      <c r="S29" s="78">
        <v>0.47</v>
      </c>
    </row>
    <row r="30" spans="2:19">
      <c r="B30" t="s">
        <v>2602</v>
      </c>
      <c r="C30" t="s">
        <v>2603</v>
      </c>
      <c r="D30" t="s">
        <v>129</v>
      </c>
      <c r="E30" t="s">
        <v>2604</v>
      </c>
      <c r="F30" t="s">
        <v>460</v>
      </c>
      <c r="G30" t="s">
        <v>406</v>
      </c>
      <c r="H30" t="s">
        <v>156</v>
      </c>
      <c r="I30" t="s">
        <v>2605</v>
      </c>
      <c r="J30" s="78">
        <v>0.46</v>
      </c>
      <c r="K30" t="s">
        <v>108</v>
      </c>
      <c r="L30" s="78">
        <v>6.5</v>
      </c>
      <c r="M30" s="78">
        <v>0.76</v>
      </c>
      <c r="N30" s="78">
        <v>3078947.05</v>
      </c>
      <c r="O30" s="78">
        <v>119.84</v>
      </c>
      <c r="P30" s="78">
        <v>3689.8101447200002</v>
      </c>
      <c r="Q30" s="78">
        <v>2.99</v>
      </c>
      <c r="R30" s="78">
        <v>1.25</v>
      </c>
      <c r="S30" s="78">
        <v>0.02</v>
      </c>
    </row>
    <row r="31" spans="2:19">
      <c r="B31" t="s">
        <v>2606</v>
      </c>
      <c r="C31" t="s">
        <v>2607</v>
      </c>
      <c r="D31" t="s">
        <v>129</v>
      </c>
      <c r="E31" t="s">
        <v>796</v>
      </c>
      <c r="F31" t="s">
        <v>118</v>
      </c>
      <c r="G31" t="s">
        <v>410</v>
      </c>
      <c r="H31" t="s">
        <v>155</v>
      </c>
      <c r="I31" t="s">
        <v>2608</v>
      </c>
      <c r="J31" s="78">
        <v>1.94</v>
      </c>
      <c r="K31" t="s">
        <v>108</v>
      </c>
      <c r="L31" s="78">
        <v>5.4</v>
      </c>
      <c r="M31" s="78">
        <v>2.48</v>
      </c>
      <c r="N31" s="78">
        <v>7415520</v>
      </c>
      <c r="O31" s="78">
        <v>125.46</v>
      </c>
      <c r="P31" s="78">
        <v>9303.5113920000003</v>
      </c>
      <c r="Q31" s="78">
        <v>2.08</v>
      </c>
      <c r="R31" s="78">
        <v>3.15</v>
      </c>
      <c r="S31" s="78">
        <v>0.06</v>
      </c>
    </row>
    <row r="32" spans="2:19">
      <c r="B32" t="s">
        <v>2609</v>
      </c>
      <c r="C32" t="s">
        <v>2610</v>
      </c>
      <c r="D32" t="s">
        <v>129</v>
      </c>
      <c r="E32" t="s">
        <v>2611</v>
      </c>
      <c r="F32" t="s">
        <v>460</v>
      </c>
      <c r="G32" t="s">
        <v>828</v>
      </c>
      <c r="H32" t="s">
        <v>155</v>
      </c>
      <c r="I32" t="s">
        <v>2612</v>
      </c>
      <c r="J32" s="78">
        <v>2.15</v>
      </c>
      <c r="K32" t="s">
        <v>108</v>
      </c>
      <c r="L32" s="78">
        <v>6.7</v>
      </c>
      <c r="M32" s="78">
        <v>6.01</v>
      </c>
      <c r="N32" s="78">
        <v>11423976.92</v>
      </c>
      <c r="O32" s="78">
        <v>126.59</v>
      </c>
      <c r="P32" s="78">
        <v>14461.612383027999</v>
      </c>
      <c r="Q32" s="78">
        <v>5.03</v>
      </c>
      <c r="R32" s="78">
        <v>4.9000000000000004</v>
      </c>
      <c r="S32" s="78">
        <v>0.1</v>
      </c>
    </row>
    <row r="33" spans="2:19">
      <c r="B33" t="s">
        <v>2613</v>
      </c>
      <c r="C33" t="s">
        <v>2614</v>
      </c>
      <c r="D33" t="s">
        <v>129</v>
      </c>
      <c r="E33" t="s">
        <v>2611</v>
      </c>
      <c r="F33" t="s">
        <v>460</v>
      </c>
      <c r="G33" t="s">
        <v>828</v>
      </c>
      <c r="H33" t="s">
        <v>155</v>
      </c>
      <c r="I33" t="s">
        <v>468</v>
      </c>
      <c r="J33" s="78">
        <v>2.38</v>
      </c>
      <c r="K33" t="s">
        <v>108</v>
      </c>
      <c r="L33" s="78">
        <v>6.7</v>
      </c>
      <c r="M33" s="78">
        <v>0.82</v>
      </c>
      <c r="N33" s="78">
        <v>191554.67</v>
      </c>
      <c r="O33" s="78">
        <v>126.92</v>
      </c>
      <c r="P33" s="78">
        <v>243.12118716399999</v>
      </c>
      <c r="Q33" s="78">
        <v>0.11</v>
      </c>
      <c r="R33" s="78">
        <v>0.08</v>
      </c>
      <c r="S33" s="78">
        <v>0</v>
      </c>
    </row>
    <row r="34" spans="2:19">
      <c r="B34" t="s">
        <v>2615</v>
      </c>
      <c r="C34" t="s">
        <v>2616</v>
      </c>
      <c r="D34" t="s">
        <v>129</v>
      </c>
      <c r="E34" t="s">
        <v>2617</v>
      </c>
      <c r="F34" t="s">
        <v>460</v>
      </c>
      <c r="G34" t="s">
        <v>832</v>
      </c>
      <c r="H34" t="s">
        <v>156</v>
      </c>
      <c r="I34" t="s">
        <v>2618</v>
      </c>
      <c r="J34" s="78">
        <v>1.4</v>
      </c>
      <c r="K34" t="s">
        <v>108</v>
      </c>
      <c r="L34" s="78">
        <v>6.5</v>
      </c>
      <c r="M34" s="78">
        <v>4.9800000000000004</v>
      </c>
      <c r="N34" s="78">
        <v>8520809.9900000002</v>
      </c>
      <c r="O34" s="78">
        <v>123.64</v>
      </c>
      <c r="P34" s="78">
        <v>10535.129471636001</v>
      </c>
      <c r="Q34" s="78">
        <v>3.51</v>
      </c>
      <c r="R34" s="78">
        <v>3.57</v>
      </c>
      <c r="S34" s="78">
        <v>7.0000000000000007E-2</v>
      </c>
    </row>
    <row r="35" spans="2:19">
      <c r="B35" t="s">
        <v>2619</v>
      </c>
      <c r="C35" t="s">
        <v>2620</v>
      </c>
      <c r="D35" t="s">
        <v>129</v>
      </c>
      <c r="E35" t="s">
        <v>2621</v>
      </c>
      <c r="F35" t="s">
        <v>118</v>
      </c>
      <c r="G35" t="s">
        <v>938</v>
      </c>
      <c r="H35" t="s">
        <v>155</v>
      </c>
      <c r="I35" t="s">
        <v>2622</v>
      </c>
      <c r="J35" s="78">
        <v>2.5299999999999998</v>
      </c>
      <c r="K35" t="s">
        <v>108</v>
      </c>
      <c r="L35" s="78">
        <v>5.35</v>
      </c>
      <c r="M35" s="78">
        <v>23.62</v>
      </c>
      <c r="N35" s="78">
        <v>41099797.630000003</v>
      </c>
      <c r="O35" s="78">
        <v>81.7</v>
      </c>
      <c r="P35" s="78">
        <v>33578.534663710001</v>
      </c>
      <c r="Q35" s="78">
        <v>2.2799999999999998</v>
      </c>
      <c r="R35" s="78">
        <v>11.37</v>
      </c>
      <c r="S35" s="78">
        <v>0.22</v>
      </c>
    </row>
    <row r="36" spans="2:19">
      <c r="B36" t="s">
        <v>2623</v>
      </c>
      <c r="C36" t="s">
        <v>2624</v>
      </c>
      <c r="D36" t="s">
        <v>129</v>
      </c>
      <c r="E36" t="s">
        <v>2625</v>
      </c>
      <c r="F36" t="s">
        <v>460</v>
      </c>
      <c r="G36" t="s">
        <v>269</v>
      </c>
      <c r="H36" t="s">
        <v>967</v>
      </c>
      <c r="I36" t="s">
        <v>2626</v>
      </c>
      <c r="J36" s="78">
        <v>2.52</v>
      </c>
      <c r="K36" t="s">
        <v>108</v>
      </c>
      <c r="L36" s="78">
        <v>5.8</v>
      </c>
      <c r="M36" s="78">
        <v>73.03</v>
      </c>
      <c r="N36" s="78">
        <v>637976</v>
      </c>
      <c r="O36" s="78">
        <v>34.28</v>
      </c>
      <c r="P36" s="78">
        <v>218.69817280000001</v>
      </c>
      <c r="Q36" s="78">
        <v>2.14</v>
      </c>
      <c r="R36" s="78">
        <v>7.0000000000000007E-2</v>
      </c>
      <c r="S36" s="78">
        <v>0</v>
      </c>
    </row>
    <row r="37" spans="2:19">
      <c r="B37" t="s">
        <v>2627</v>
      </c>
      <c r="C37" t="s">
        <v>2628</v>
      </c>
      <c r="D37" t="s">
        <v>129</v>
      </c>
      <c r="E37" t="s">
        <v>2629</v>
      </c>
      <c r="F37" t="s">
        <v>1106</v>
      </c>
      <c r="G37" t="s">
        <v>269</v>
      </c>
      <c r="H37" t="s">
        <v>967</v>
      </c>
      <c r="I37" t="s">
        <v>2630</v>
      </c>
      <c r="J37" s="78">
        <v>0.01</v>
      </c>
      <c r="K37" t="s">
        <v>108</v>
      </c>
      <c r="L37" s="78">
        <v>6.1</v>
      </c>
      <c r="M37" s="78">
        <v>0.01</v>
      </c>
      <c r="N37" s="78">
        <v>182141.02</v>
      </c>
      <c r="O37" s="78">
        <v>9.9999999999999995E-7</v>
      </c>
      <c r="P37" s="78">
        <v>1.8214102E-6</v>
      </c>
      <c r="Q37" s="78">
        <v>0.25</v>
      </c>
      <c r="R37" s="78">
        <v>0</v>
      </c>
      <c r="S37" s="78">
        <v>0</v>
      </c>
    </row>
    <row r="38" spans="2:19">
      <c r="B38" t="s">
        <v>2631</v>
      </c>
      <c r="C38" t="s">
        <v>2632</v>
      </c>
      <c r="D38" t="s">
        <v>129</v>
      </c>
      <c r="E38" t="s">
        <v>2633</v>
      </c>
      <c r="F38" t="s">
        <v>427</v>
      </c>
      <c r="G38" t="s">
        <v>269</v>
      </c>
      <c r="H38" t="s">
        <v>967</v>
      </c>
      <c r="I38" t="s">
        <v>468</v>
      </c>
      <c r="J38" s="78">
        <v>4.16</v>
      </c>
      <c r="K38" t="s">
        <v>108</v>
      </c>
      <c r="L38" s="78">
        <v>4</v>
      </c>
      <c r="M38" s="78">
        <v>2.25</v>
      </c>
      <c r="N38" s="78">
        <v>301.08</v>
      </c>
      <c r="O38" s="78">
        <v>113.08460100000001</v>
      </c>
      <c r="P38" s="78">
        <v>0.34047511669079999</v>
      </c>
      <c r="Q38" s="78">
        <v>0</v>
      </c>
      <c r="R38" s="78">
        <v>0</v>
      </c>
      <c r="S38" s="78">
        <v>0</v>
      </c>
    </row>
    <row r="39" spans="2:19">
      <c r="B39" t="s">
        <v>2634</v>
      </c>
      <c r="C39" t="s">
        <v>2635</v>
      </c>
      <c r="D39" t="s">
        <v>129</v>
      </c>
      <c r="E39" t="s">
        <v>2636</v>
      </c>
      <c r="F39" t="s">
        <v>1147</v>
      </c>
      <c r="G39" t="s">
        <v>269</v>
      </c>
      <c r="H39" t="s">
        <v>967</v>
      </c>
      <c r="I39" t="s">
        <v>2637</v>
      </c>
      <c r="J39" s="78">
        <v>4.13</v>
      </c>
      <c r="K39" t="s">
        <v>108</v>
      </c>
      <c r="L39" s="78">
        <v>3</v>
      </c>
      <c r="M39" s="78">
        <v>12.43</v>
      </c>
      <c r="N39" s="78">
        <v>1559053.7</v>
      </c>
      <c r="O39" s="78">
        <v>61.02</v>
      </c>
      <c r="P39" s="78">
        <v>951.33456774000001</v>
      </c>
      <c r="Q39" s="78">
        <v>5.47</v>
      </c>
      <c r="R39" s="78">
        <v>0.32</v>
      </c>
      <c r="S39" s="78">
        <v>0.01</v>
      </c>
    </row>
    <row r="40" spans="2:19">
      <c r="B40" s="79" t="s">
        <v>2550</v>
      </c>
      <c r="C40" s="16"/>
      <c r="D40" s="16"/>
      <c r="E40" s="16"/>
      <c r="J40" s="80">
        <v>2.62</v>
      </c>
      <c r="M40" s="80">
        <v>3.12</v>
      </c>
      <c r="N40" s="80">
        <v>4234271.5999999996</v>
      </c>
      <c r="P40" s="80">
        <v>4554.8059601200002</v>
      </c>
      <c r="R40" s="80">
        <v>1.54</v>
      </c>
      <c r="S40" s="80">
        <v>0.03</v>
      </c>
    </row>
    <row r="41" spans="2:19">
      <c r="B41" t="s">
        <v>2638</v>
      </c>
      <c r="C41" t="s">
        <v>2639</v>
      </c>
      <c r="D41" t="s">
        <v>129</v>
      </c>
      <c r="E41" t="s">
        <v>2640</v>
      </c>
      <c r="F41" t="s">
        <v>133</v>
      </c>
      <c r="G41" t="s">
        <v>832</v>
      </c>
      <c r="H41" t="s">
        <v>156</v>
      </c>
      <c r="I41" t="s">
        <v>2641</v>
      </c>
      <c r="J41" s="78">
        <v>2.62</v>
      </c>
      <c r="K41" t="s">
        <v>108</v>
      </c>
      <c r="L41" s="78">
        <v>5.15</v>
      </c>
      <c r="M41" s="78">
        <v>3.12</v>
      </c>
      <c r="N41" s="78">
        <v>4234271.5999999996</v>
      </c>
      <c r="O41" s="78">
        <v>107.57</v>
      </c>
      <c r="P41" s="78">
        <v>4554.8059601200002</v>
      </c>
      <c r="Q41" s="78">
        <v>2.91</v>
      </c>
      <c r="R41" s="78">
        <v>1.54</v>
      </c>
      <c r="S41" s="78">
        <v>0.03</v>
      </c>
    </row>
    <row r="42" spans="2:19">
      <c r="B42" s="79" t="s">
        <v>421</v>
      </c>
      <c r="C42" s="16"/>
      <c r="D42" s="16"/>
      <c r="E42" s="16"/>
      <c r="J42" s="80">
        <v>5.12</v>
      </c>
      <c r="M42" s="80">
        <v>2.29</v>
      </c>
      <c r="N42" s="80">
        <v>2282438.4900000002</v>
      </c>
      <c r="P42" s="80">
        <v>5380.9237663318299</v>
      </c>
      <c r="R42" s="80">
        <v>1.82</v>
      </c>
      <c r="S42" s="80">
        <v>0.04</v>
      </c>
    </row>
    <row r="43" spans="2:19">
      <c r="B43" t="s">
        <v>2642</v>
      </c>
      <c r="C43" t="s">
        <v>2643</v>
      </c>
      <c r="D43" t="s">
        <v>129</v>
      </c>
      <c r="E43" t="s">
        <v>2644</v>
      </c>
      <c r="F43" t="s">
        <v>133</v>
      </c>
      <c r="G43" t="s">
        <v>269</v>
      </c>
      <c r="H43" t="s">
        <v>967</v>
      </c>
      <c r="I43" t="s">
        <v>2645</v>
      </c>
      <c r="J43" s="78">
        <v>6.34</v>
      </c>
      <c r="K43" t="s">
        <v>112</v>
      </c>
      <c r="L43" s="78">
        <v>3</v>
      </c>
      <c r="M43" s="78">
        <v>2.1800000000000002</v>
      </c>
      <c r="N43" s="78">
        <v>1785985.78</v>
      </c>
      <c r="O43" s="78">
        <v>50.039999999999957</v>
      </c>
      <c r="P43" s="78">
        <v>3437.19821546395</v>
      </c>
      <c r="Q43" s="78">
        <v>0</v>
      </c>
      <c r="R43" s="78">
        <v>1.1599999999999999</v>
      </c>
      <c r="S43" s="78">
        <v>0.02</v>
      </c>
    </row>
    <row r="44" spans="2:19">
      <c r="B44" t="s">
        <v>2646</v>
      </c>
      <c r="C44" t="s">
        <v>2647</v>
      </c>
      <c r="D44" t="s">
        <v>129</v>
      </c>
      <c r="E44" t="s">
        <v>2644</v>
      </c>
      <c r="F44" t="s">
        <v>133</v>
      </c>
      <c r="G44" t="s">
        <v>269</v>
      </c>
      <c r="H44" t="s">
        <v>967</v>
      </c>
      <c r="I44" t="s">
        <v>2645</v>
      </c>
      <c r="J44" s="78">
        <v>2.97</v>
      </c>
      <c r="K44" t="s">
        <v>112</v>
      </c>
      <c r="L44" s="78">
        <v>2.69</v>
      </c>
      <c r="M44" s="78">
        <v>2.48</v>
      </c>
      <c r="N44" s="78">
        <v>496452.71</v>
      </c>
      <c r="O44" s="78">
        <v>101.8</v>
      </c>
      <c r="P44" s="78">
        <v>1943.72555086788</v>
      </c>
      <c r="Q44" s="78">
        <v>0</v>
      </c>
      <c r="R44" s="78">
        <v>0.66</v>
      </c>
      <c r="S44" s="78">
        <v>0.01</v>
      </c>
    </row>
    <row r="45" spans="2:19">
      <c r="B45" s="79" t="s">
        <v>1252</v>
      </c>
      <c r="C45" s="16"/>
      <c r="D45" s="16"/>
      <c r="E45" s="16"/>
      <c r="J45" s="80">
        <v>0</v>
      </c>
      <c r="M45" s="80">
        <v>0</v>
      </c>
      <c r="N45" s="80">
        <v>0</v>
      </c>
      <c r="P45" s="80">
        <v>0</v>
      </c>
      <c r="R45" s="80">
        <v>0</v>
      </c>
      <c r="S45" s="80">
        <v>0</v>
      </c>
    </row>
    <row r="46" spans="2:19">
      <c r="B46" t="s">
        <v>269</v>
      </c>
      <c r="C46" t="s">
        <v>269</v>
      </c>
      <c r="D46" s="16"/>
      <c r="E46" s="16"/>
      <c r="F46" t="s">
        <v>269</v>
      </c>
      <c r="G46" t="s">
        <v>269</v>
      </c>
      <c r="J46" s="78">
        <v>0</v>
      </c>
      <c r="K46" t="s">
        <v>269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  <c r="R46" s="78">
        <v>0</v>
      </c>
      <c r="S46" s="78">
        <v>0</v>
      </c>
    </row>
    <row r="47" spans="2:19">
      <c r="B47" s="79" t="s">
        <v>273</v>
      </c>
      <c r="C47" s="16"/>
      <c r="D47" s="16"/>
      <c r="E47" s="16"/>
      <c r="J47" s="80">
        <v>6.97</v>
      </c>
      <c r="M47" s="80">
        <v>3.97</v>
      </c>
      <c r="N47" s="80">
        <v>4722000</v>
      </c>
      <c r="P47" s="80">
        <v>20377.70398779515</v>
      </c>
      <c r="R47" s="80">
        <v>6.9</v>
      </c>
      <c r="S47" s="80">
        <v>0.13</v>
      </c>
    </row>
    <row r="48" spans="2:19">
      <c r="B48" s="79" t="s">
        <v>2648</v>
      </c>
      <c r="C48" s="16"/>
      <c r="D48" s="16"/>
      <c r="E48" s="16"/>
      <c r="J48" s="80">
        <v>0</v>
      </c>
      <c r="M48" s="80">
        <v>0</v>
      </c>
      <c r="N48" s="80">
        <v>0</v>
      </c>
      <c r="P48" s="80">
        <v>0</v>
      </c>
      <c r="R48" s="80">
        <v>0</v>
      </c>
      <c r="S48" s="80">
        <v>0</v>
      </c>
    </row>
    <row r="49" spans="2:19">
      <c r="B49" t="s">
        <v>269</v>
      </c>
      <c r="C49" t="s">
        <v>269</v>
      </c>
      <c r="D49" s="16"/>
      <c r="E49" s="16"/>
      <c r="F49" t="s">
        <v>269</v>
      </c>
      <c r="G49" t="s">
        <v>269</v>
      </c>
      <c r="J49" s="78">
        <v>0</v>
      </c>
      <c r="K49" t="s">
        <v>269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  <c r="R49" s="78">
        <v>0</v>
      </c>
      <c r="S49" s="78">
        <v>0</v>
      </c>
    </row>
    <row r="50" spans="2:19">
      <c r="B50" s="79" t="s">
        <v>2649</v>
      </c>
      <c r="C50" s="16"/>
      <c r="D50" s="16"/>
      <c r="E50" s="16"/>
      <c r="J50" s="80">
        <v>6.97</v>
      </c>
      <c r="M50" s="80">
        <v>3.97</v>
      </c>
      <c r="N50" s="80">
        <v>4722000</v>
      </c>
      <c r="P50" s="80">
        <v>20377.70398779515</v>
      </c>
      <c r="R50" s="80">
        <v>6.9</v>
      </c>
      <c r="S50" s="80">
        <v>0.13</v>
      </c>
    </row>
    <row r="51" spans="2:19">
      <c r="B51" t="s">
        <v>2650</v>
      </c>
      <c r="C51" t="s">
        <v>2651</v>
      </c>
      <c r="D51" t="s">
        <v>1255</v>
      </c>
      <c r="E51" t="s">
        <v>2652</v>
      </c>
      <c r="F51" t="s">
        <v>1909</v>
      </c>
      <c r="G51" t="s">
        <v>907</v>
      </c>
      <c r="H51" t="s">
        <v>200</v>
      </c>
      <c r="I51" t="s">
        <v>335</v>
      </c>
      <c r="J51" s="78">
        <v>17.489999999999998</v>
      </c>
      <c r="K51" t="s">
        <v>122</v>
      </c>
      <c r="L51" s="78">
        <v>4.5599999999999996</v>
      </c>
      <c r="M51" s="78">
        <v>4.7</v>
      </c>
      <c r="N51" s="78">
        <v>266000</v>
      </c>
      <c r="O51" s="78">
        <v>99.550081954887219</v>
      </c>
      <c r="P51" s="78">
        <v>786.91572293060005</v>
      </c>
      <c r="Q51" s="78">
        <v>0.16</v>
      </c>
      <c r="R51" s="78">
        <v>0.27</v>
      </c>
      <c r="S51" s="78">
        <v>0.01</v>
      </c>
    </row>
    <row r="52" spans="2:19">
      <c r="B52" t="s">
        <v>2653</v>
      </c>
      <c r="C52" t="s">
        <v>2654</v>
      </c>
      <c r="D52" t="s">
        <v>129</v>
      </c>
      <c r="E52" t="s">
        <v>1408</v>
      </c>
      <c r="F52" t="s">
        <v>1293</v>
      </c>
      <c r="G52" t="s">
        <v>1358</v>
      </c>
      <c r="H52" t="s">
        <v>200</v>
      </c>
      <c r="I52" t="s">
        <v>2655</v>
      </c>
      <c r="J52" s="78">
        <v>15.25</v>
      </c>
      <c r="K52" t="s">
        <v>116</v>
      </c>
      <c r="L52" s="78">
        <v>5.5</v>
      </c>
      <c r="M52" s="78">
        <v>5.33</v>
      </c>
      <c r="N52" s="78">
        <v>669000</v>
      </c>
      <c r="O52" s="78">
        <v>106.25431008787346</v>
      </c>
      <c r="P52" s="78">
        <v>3045.1731928645499</v>
      </c>
      <c r="Q52" s="78">
        <v>0.05</v>
      </c>
      <c r="R52" s="78">
        <v>1.03</v>
      </c>
      <c r="S52" s="78">
        <v>0.02</v>
      </c>
    </row>
    <row r="53" spans="2:19">
      <c r="B53" t="s">
        <v>2656</v>
      </c>
      <c r="C53" t="s">
        <v>2657</v>
      </c>
      <c r="D53" t="s">
        <v>129</v>
      </c>
      <c r="E53" t="s">
        <v>2658</v>
      </c>
      <c r="F53" t="s">
        <v>1353</v>
      </c>
      <c r="G53" t="s">
        <v>922</v>
      </c>
      <c r="H53" t="s">
        <v>411</v>
      </c>
      <c r="I53" t="s">
        <v>2659</v>
      </c>
      <c r="J53" s="78">
        <v>4.9400000000000004</v>
      </c>
      <c r="K53" t="s">
        <v>112</v>
      </c>
      <c r="L53" s="78">
        <v>6</v>
      </c>
      <c r="M53" s="78">
        <v>3.68</v>
      </c>
      <c r="N53" s="78">
        <v>3777000</v>
      </c>
      <c r="O53" s="78">
        <v>113.6</v>
      </c>
      <c r="P53" s="78">
        <v>16501.924512000001</v>
      </c>
      <c r="Q53" s="78">
        <v>0.46</v>
      </c>
      <c r="R53" s="78">
        <v>5.59</v>
      </c>
      <c r="S53" s="78">
        <v>0.11</v>
      </c>
    </row>
    <row r="54" spans="2:19">
      <c r="B54" t="s">
        <v>2660</v>
      </c>
      <c r="C54" t="s">
        <v>2657</v>
      </c>
      <c r="D54" t="s">
        <v>129</v>
      </c>
      <c r="E54" t="s">
        <v>2658</v>
      </c>
      <c r="F54" t="s">
        <v>1353</v>
      </c>
      <c r="G54" t="s">
        <v>922</v>
      </c>
      <c r="H54" t="s">
        <v>411</v>
      </c>
      <c r="I54" t="s">
        <v>2659</v>
      </c>
      <c r="J54" s="78">
        <v>4.9400000000000004</v>
      </c>
      <c r="K54" t="s">
        <v>112</v>
      </c>
      <c r="L54" s="78">
        <v>6</v>
      </c>
      <c r="M54" s="78">
        <v>3.68</v>
      </c>
      <c r="N54" s="78">
        <v>10000</v>
      </c>
      <c r="O54" s="78">
        <v>113.6</v>
      </c>
      <c r="P54" s="78">
        <v>43.690559999999998</v>
      </c>
      <c r="Q54" s="78">
        <v>0</v>
      </c>
      <c r="R54" s="78">
        <v>0.01</v>
      </c>
      <c r="S54" s="78">
        <v>0</v>
      </c>
    </row>
    <row r="55" spans="2:19">
      <c r="B55" t="s">
        <v>276</v>
      </c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2195793.94</v>
      </c>
      <c r="I11" s="7"/>
      <c r="J11" s="77">
        <v>67582.349997113881</v>
      </c>
      <c r="K11" s="7"/>
      <c r="L11" s="77">
        <v>100</v>
      </c>
      <c r="M11" s="77">
        <v>0.45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196</v>
      </c>
      <c r="C12" s="16"/>
      <c r="D12" s="16"/>
      <c r="E12" s="16"/>
      <c r="H12" s="80">
        <v>515848.19</v>
      </c>
      <c r="J12" s="80">
        <v>9647.42328801658</v>
      </c>
      <c r="L12" s="80">
        <v>14.28</v>
      </c>
      <c r="M12" s="80">
        <v>0.06</v>
      </c>
    </row>
    <row r="13" spans="2:98">
      <c r="B13" t="s">
        <v>2661</v>
      </c>
      <c r="C13" t="s">
        <v>2662</v>
      </c>
      <c r="D13" t="s">
        <v>129</v>
      </c>
      <c r="E13" t="s">
        <v>2663</v>
      </c>
      <c r="F13" t="s">
        <v>1853</v>
      </c>
      <c r="G13" t="s">
        <v>116</v>
      </c>
      <c r="H13" s="78">
        <v>2489</v>
      </c>
      <c r="I13" s="78">
        <v>1</v>
      </c>
      <c r="J13" s="78">
        <v>0.10662627099999999</v>
      </c>
      <c r="K13" s="78">
        <v>0.05</v>
      </c>
      <c r="L13" s="78">
        <v>0</v>
      </c>
      <c r="M13" s="78">
        <v>0</v>
      </c>
    </row>
    <row r="14" spans="2:98">
      <c r="B14" t="s">
        <v>2664</v>
      </c>
      <c r="C14" t="s">
        <v>2665</v>
      </c>
      <c r="D14" t="s">
        <v>129</v>
      </c>
      <c r="E14" t="s">
        <v>2666</v>
      </c>
      <c r="F14" t="s">
        <v>1385</v>
      </c>
      <c r="G14" t="s">
        <v>116</v>
      </c>
      <c r="H14" s="78">
        <v>235333</v>
      </c>
      <c r="I14" s="78">
        <v>100</v>
      </c>
      <c r="J14" s="78">
        <v>1008.1430387</v>
      </c>
      <c r="K14" s="78">
        <v>0</v>
      </c>
      <c r="L14" s="78">
        <v>1.49</v>
      </c>
      <c r="M14" s="78">
        <v>0.01</v>
      </c>
    </row>
    <row r="15" spans="2:98">
      <c r="B15" t="s">
        <v>2667</v>
      </c>
      <c r="C15" t="s">
        <v>2668</v>
      </c>
      <c r="D15" t="s">
        <v>129</v>
      </c>
      <c r="E15" t="s">
        <v>2669</v>
      </c>
      <c r="F15" t="s">
        <v>107</v>
      </c>
      <c r="G15" t="s">
        <v>108</v>
      </c>
      <c r="H15" s="78">
        <v>216534</v>
      </c>
      <c r="I15" s="78">
        <v>20</v>
      </c>
      <c r="J15" s="78">
        <v>43.306800000000003</v>
      </c>
      <c r="K15" s="78">
        <v>0.57999999999999996</v>
      </c>
      <c r="L15" s="78">
        <v>0.06</v>
      </c>
      <c r="M15" s="78">
        <v>0</v>
      </c>
    </row>
    <row r="16" spans="2:98">
      <c r="B16" t="s">
        <v>2670</v>
      </c>
      <c r="C16" t="s">
        <v>2671</v>
      </c>
      <c r="D16" t="s">
        <v>129</v>
      </c>
      <c r="E16" t="s">
        <v>2672</v>
      </c>
      <c r="F16" t="s">
        <v>133</v>
      </c>
      <c r="G16" t="s">
        <v>108</v>
      </c>
      <c r="H16" s="78">
        <v>34126.089999999997</v>
      </c>
      <c r="I16" s="78">
        <v>7854.4006140000001</v>
      </c>
      <c r="J16" s="78">
        <v>2680.3998224941802</v>
      </c>
      <c r="K16" s="78">
        <v>0</v>
      </c>
      <c r="L16" s="78">
        <v>3.97</v>
      </c>
      <c r="M16" s="78">
        <v>0.02</v>
      </c>
    </row>
    <row r="17" spans="2:13">
      <c r="B17" t="s">
        <v>2673</v>
      </c>
      <c r="C17" t="s">
        <v>2674</v>
      </c>
      <c r="D17" t="s">
        <v>129</v>
      </c>
      <c r="E17" t="s">
        <v>2644</v>
      </c>
      <c r="F17" t="s">
        <v>133</v>
      </c>
      <c r="G17" t="s">
        <v>112</v>
      </c>
      <c r="H17" s="78">
        <v>27366.1</v>
      </c>
      <c r="I17" s="78">
        <v>5620.3951000000043</v>
      </c>
      <c r="J17" s="78">
        <v>5915.4670005513999</v>
      </c>
      <c r="K17" s="78">
        <v>0.01</v>
      </c>
      <c r="L17" s="78">
        <v>8.75</v>
      </c>
      <c r="M17" s="78">
        <v>0.04</v>
      </c>
    </row>
    <row r="18" spans="2:13">
      <c r="B18" s="79" t="s">
        <v>273</v>
      </c>
      <c r="C18" s="16"/>
      <c r="D18" s="16"/>
      <c r="E18" s="16"/>
      <c r="H18" s="80">
        <v>1679945.75</v>
      </c>
      <c r="J18" s="80">
        <v>57934.926709097301</v>
      </c>
      <c r="L18" s="80">
        <v>85.72</v>
      </c>
      <c r="M18" s="80">
        <v>0.38</v>
      </c>
    </row>
    <row r="19" spans="2:13">
      <c r="B19" s="79" t="s">
        <v>422</v>
      </c>
      <c r="C19" s="16"/>
      <c r="D19" s="16"/>
      <c r="E19" s="16"/>
      <c r="H19" s="80">
        <v>79000</v>
      </c>
      <c r="J19" s="80">
        <v>3.0383400000000001E-4</v>
      </c>
      <c r="L19" s="80">
        <v>0</v>
      </c>
      <c r="M19" s="80">
        <v>0</v>
      </c>
    </row>
    <row r="20" spans="2:13">
      <c r="B20" t="s">
        <v>2675</v>
      </c>
      <c r="C20" t="s">
        <v>2676</v>
      </c>
      <c r="D20" t="s">
        <v>1255</v>
      </c>
      <c r="E20" t="s">
        <v>2677</v>
      </c>
      <c r="F20" t="s">
        <v>1909</v>
      </c>
      <c r="G20" t="s">
        <v>112</v>
      </c>
      <c r="H20" s="78">
        <v>79000</v>
      </c>
      <c r="I20" s="78">
        <v>1E-4</v>
      </c>
      <c r="J20" s="78">
        <v>3.0383400000000001E-4</v>
      </c>
      <c r="K20" s="78">
        <v>0.31</v>
      </c>
      <c r="L20" s="78">
        <v>0</v>
      </c>
      <c r="M20" s="78">
        <v>0</v>
      </c>
    </row>
    <row r="21" spans="2:13">
      <c r="B21" s="79" t="s">
        <v>423</v>
      </c>
      <c r="C21" s="16"/>
      <c r="D21" s="16"/>
      <c r="E21" s="16"/>
      <c r="H21" s="80">
        <v>1600945.75</v>
      </c>
      <c r="J21" s="80">
        <v>57934.926405263301</v>
      </c>
      <c r="L21" s="80">
        <v>85.72</v>
      </c>
      <c r="M21" s="80">
        <v>0.38</v>
      </c>
    </row>
    <row r="22" spans="2:13">
      <c r="B22" t="s">
        <v>2678</v>
      </c>
      <c r="C22" t="s">
        <v>2679</v>
      </c>
      <c r="D22" t="s">
        <v>129</v>
      </c>
      <c r="E22" t="s">
        <v>2680</v>
      </c>
      <c r="F22" t="s">
        <v>2681</v>
      </c>
      <c r="G22" t="s">
        <v>112</v>
      </c>
      <c r="H22" s="78">
        <v>3921.65</v>
      </c>
      <c r="I22" s="78">
        <v>95454.6</v>
      </c>
      <c r="J22" s="78">
        <v>14397.098404181401</v>
      </c>
      <c r="K22" s="78">
        <v>1.37</v>
      </c>
      <c r="L22" s="78">
        <v>21.3</v>
      </c>
      <c r="M22" s="78">
        <v>0.09</v>
      </c>
    </row>
    <row r="23" spans="2:13">
      <c r="B23" t="s">
        <v>2682</v>
      </c>
      <c r="C23" t="s">
        <v>2683</v>
      </c>
      <c r="D23" t="s">
        <v>129</v>
      </c>
      <c r="E23" t="s">
        <v>2684</v>
      </c>
      <c r="F23" t="s">
        <v>1884</v>
      </c>
      <c r="G23" t="s">
        <v>119</v>
      </c>
      <c r="H23" s="78">
        <v>65000</v>
      </c>
      <c r="I23" s="78">
        <v>1E-4</v>
      </c>
      <c r="J23" s="78">
        <v>3.3613449999999998E-4</v>
      </c>
      <c r="K23" s="78">
        <v>0</v>
      </c>
      <c r="L23" s="78">
        <v>0</v>
      </c>
      <c r="M23" s="78">
        <v>0</v>
      </c>
    </row>
    <row r="24" spans="2:13">
      <c r="B24" t="s">
        <v>2685</v>
      </c>
      <c r="C24" t="s">
        <v>2686</v>
      </c>
      <c r="D24" t="s">
        <v>129</v>
      </c>
      <c r="E24" t="s">
        <v>2687</v>
      </c>
      <c r="F24" t="s">
        <v>1353</v>
      </c>
      <c r="G24" t="s">
        <v>112</v>
      </c>
      <c r="H24" s="78">
        <v>43000</v>
      </c>
      <c r="I24" s="78">
        <v>0.08</v>
      </c>
      <c r="J24" s="78">
        <v>0.13230239999999999</v>
      </c>
      <c r="K24" s="78">
        <v>0.1</v>
      </c>
      <c r="L24" s="78">
        <v>0</v>
      </c>
      <c r="M24" s="78">
        <v>0</v>
      </c>
    </row>
    <row r="25" spans="2:13">
      <c r="B25" t="s">
        <v>2688</v>
      </c>
      <c r="C25" t="s">
        <v>2689</v>
      </c>
      <c r="D25" t="s">
        <v>129</v>
      </c>
      <c r="E25" t="s">
        <v>2690</v>
      </c>
      <c r="F25" t="s">
        <v>460</v>
      </c>
      <c r="G25" t="s">
        <v>112</v>
      </c>
      <c r="H25" s="78">
        <v>1489024.1</v>
      </c>
      <c r="I25" s="78">
        <v>760.24649999999997</v>
      </c>
      <c r="J25" s="78">
        <v>43537.695362547398</v>
      </c>
      <c r="K25" s="78">
        <v>0</v>
      </c>
      <c r="L25" s="78">
        <v>64.42</v>
      </c>
      <c r="M25" s="78">
        <v>0.28999999999999998</v>
      </c>
    </row>
    <row r="26" spans="2:13">
      <c r="B26" t="s">
        <v>276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68910297.140000001</v>
      </c>
      <c r="G11" s="7"/>
      <c r="H11" s="77">
        <v>240357.72543109654</v>
      </c>
      <c r="I11" s="7"/>
      <c r="J11" s="77">
        <v>100</v>
      </c>
      <c r="K11" s="77">
        <v>1.58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196</v>
      </c>
      <c r="C12" s="16"/>
      <c r="F12" s="80">
        <v>25703823.48</v>
      </c>
      <c r="H12" s="80">
        <v>45798.962390857487</v>
      </c>
      <c r="J12" s="80">
        <v>19.05</v>
      </c>
      <c r="K12" s="80">
        <v>0.3</v>
      </c>
    </row>
    <row r="13" spans="2:55">
      <c r="B13" s="79" t="s">
        <v>2691</v>
      </c>
      <c r="C13" s="16"/>
      <c r="F13" s="80">
        <v>8528623.0299999993</v>
      </c>
      <c r="H13" s="80">
        <v>17241.05693643152</v>
      </c>
      <c r="J13" s="80">
        <v>7.17</v>
      </c>
      <c r="K13" s="80">
        <v>0.11</v>
      </c>
    </row>
    <row r="14" spans="2:55">
      <c r="B14" t="s">
        <v>2692</v>
      </c>
      <c r="C14" t="s">
        <v>2693</v>
      </c>
      <c r="D14" t="s">
        <v>112</v>
      </c>
      <c r="E14" t="s">
        <v>501</v>
      </c>
      <c r="F14" s="78">
        <v>190291.03</v>
      </c>
      <c r="G14" s="78">
        <v>100</v>
      </c>
      <c r="H14" s="78">
        <v>731.85930138000003</v>
      </c>
      <c r="I14" s="78">
        <v>0</v>
      </c>
      <c r="J14" s="78">
        <v>0.3</v>
      </c>
      <c r="K14" s="78">
        <v>0</v>
      </c>
    </row>
    <row r="15" spans="2:55">
      <c r="B15" t="s">
        <v>2694</v>
      </c>
      <c r="C15" t="s">
        <v>2695</v>
      </c>
      <c r="D15" t="s">
        <v>112</v>
      </c>
      <c r="E15" t="s">
        <v>2696</v>
      </c>
      <c r="F15" s="78">
        <v>4997425</v>
      </c>
      <c r="G15" s="78">
        <v>72.351100000000002</v>
      </c>
      <c r="H15" s="78">
        <v>13905.951274986999</v>
      </c>
      <c r="I15" s="78">
        <v>0</v>
      </c>
      <c r="J15" s="78">
        <v>5.79</v>
      </c>
      <c r="K15" s="78">
        <v>0.09</v>
      </c>
    </row>
    <row r="16" spans="2:55">
      <c r="B16" t="s">
        <v>2697</v>
      </c>
      <c r="C16" t="s">
        <v>2698</v>
      </c>
      <c r="D16" t="s">
        <v>112</v>
      </c>
      <c r="E16" t="s">
        <v>338</v>
      </c>
      <c r="F16" s="78">
        <v>128400</v>
      </c>
      <c r="G16" s="78">
        <v>100</v>
      </c>
      <c r="H16" s="78">
        <v>493.82639999999998</v>
      </c>
      <c r="I16" s="78">
        <v>0</v>
      </c>
      <c r="J16" s="78">
        <v>0.21</v>
      </c>
      <c r="K16" s="78">
        <v>0</v>
      </c>
    </row>
    <row r="17" spans="2:11">
      <c r="B17" t="s">
        <v>2699</v>
      </c>
      <c r="C17" t="s">
        <v>2700</v>
      </c>
      <c r="D17" t="s">
        <v>112</v>
      </c>
      <c r="E17" t="s">
        <v>2701</v>
      </c>
      <c r="F17" s="78">
        <v>1000000</v>
      </c>
      <c r="G17" s="78">
        <v>19.211099999999998</v>
      </c>
      <c r="H17" s="78">
        <v>738.85890600000005</v>
      </c>
      <c r="I17" s="78">
        <v>0</v>
      </c>
      <c r="J17" s="78">
        <v>0.31</v>
      </c>
      <c r="K17" s="78">
        <v>0</v>
      </c>
    </row>
    <row r="18" spans="2:11">
      <c r="B18" t="s">
        <v>2702</v>
      </c>
      <c r="C18" t="s">
        <v>2703</v>
      </c>
      <c r="D18" t="s">
        <v>112</v>
      </c>
      <c r="E18" t="s">
        <v>2704</v>
      </c>
      <c r="F18" s="78">
        <v>499706</v>
      </c>
      <c r="G18" s="78">
        <v>7.5270000000000001</v>
      </c>
      <c r="H18" s="78">
        <v>144.65910040451999</v>
      </c>
      <c r="I18" s="78">
        <v>0</v>
      </c>
      <c r="J18" s="78">
        <v>0.06</v>
      </c>
      <c r="K18" s="78">
        <v>0</v>
      </c>
    </row>
    <row r="19" spans="2:11">
      <c r="B19" t="s">
        <v>2705</v>
      </c>
      <c r="C19" t="s">
        <v>2706</v>
      </c>
      <c r="D19" t="s">
        <v>112</v>
      </c>
      <c r="E19" t="s">
        <v>468</v>
      </c>
      <c r="F19" s="78">
        <v>136500</v>
      </c>
      <c r="G19" s="78">
        <v>63.872300000000003</v>
      </c>
      <c r="H19" s="78">
        <v>335.31616181700002</v>
      </c>
      <c r="I19" s="78">
        <v>0.84</v>
      </c>
      <c r="J19" s="78">
        <v>0.14000000000000001</v>
      </c>
      <c r="K19" s="78">
        <v>0</v>
      </c>
    </row>
    <row r="20" spans="2:11">
      <c r="B20" t="s">
        <v>2707</v>
      </c>
      <c r="C20" t="s">
        <v>2708</v>
      </c>
      <c r="D20" t="s">
        <v>108</v>
      </c>
      <c r="E20" t="s">
        <v>2709</v>
      </c>
      <c r="F20" s="78">
        <v>80509</v>
      </c>
      <c r="G20" s="78">
        <v>97.187299999999993</v>
      </c>
      <c r="H20" s="78">
        <v>78.244523357000006</v>
      </c>
      <c r="I20" s="78">
        <v>0</v>
      </c>
      <c r="J20" s="78">
        <v>0.03</v>
      </c>
      <c r="K20" s="78">
        <v>0</v>
      </c>
    </row>
    <row r="21" spans="2:11">
      <c r="B21" t="s">
        <v>2710</v>
      </c>
      <c r="C21" t="s">
        <v>2711</v>
      </c>
      <c r="D21" t="s">
        <v>108</v>
      </c>
      <c r="E21" t="s">
        <v>468</v>
      </c>
      <c r="F21" s="78">
        <v>508292</v>
      </c>
      <c r="G21" s="78">
        <v>106.44580000000001</v>
      </c>
      <c r="H21" s="78">
        <v>541.05548573600004</v>
      </c>
      <c r="I21" s="78">
        <v>12.71</v>
      </c>
      <c r="J21" s="78">
        <v>0.23</v>
      </c>
      <c r="K21" s="78">
        <v>0</v>
      </c>
    </row>
    <row r="22" spans="2:11">
      <c r="B22" t="s">
        <v>2712</v>
      </c>
      <c r="C22" t="s">
        <v>2713</v>
      </c>
      <c r="D22" t="s">
        <v>112</v>
      </c>
      <c r="E22" t="s">
        <v>2714</v>
      </c>
      <c r="F22" s="78">
        <v>987500</v>
      </c>
      <c r="G22" s="78">
        <v>7.1429999999999998</v>
      </c>
      <c r="H22" s="78">
        <v>271.28578275000001</v>
      </c>
      <c r="I22" s="78">
        <v>0</v>
      </c>
      <c r="J22" s="78">
        <v>0.11</v>
      </c>
      <c r="K22" s="78">
        <v>0</v>
      </c>
    </row>
    <row r="23" spans="2:11">
      <c r="B23" s="79" t="s">
        <v>2715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269</v>
      </c>
      <c r="C24" t="s">
        <v>269</v>
      </c>
      <c r="D24" t="s">
        <v>269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2716</v>
      </c>
      <c r="C25" s="16"/>
      <c r="F25" s="80">
        <v>3277265</v>
      </c>
      <c r="H25" s="80">
        <v>2960.2289384300002</v>
      </c>
      <c r="J25" s="80">
        <v>1.23</v>
      </c>
      <c r="K25" s="80">
        <v>0.02</v>
      </c>
    </row>
    <row r="26" spans="2:11">
      <c r="B26" t="s">
        <v>2717</v>
      </c>
      <c r="C26" t="s">
        <v>2718</v>
      </c>
      <c r="D26" t="s">
        <v>108</v>
      </c>
      <c r="E26" t="s">
        <v>2719</v>
      </c>
      <c r="F26" s="78">
        <v>3277265</v>
      </c>
      <c r="G26" s="78">
        <v>90.3262</v>
      </c>
      <c r="H26" s="78">
        <v>2960.2289384300002</v>
      </c>
      <c r="I26" s="78">
        <v>8.57</v>
      </c>
      <c r="J26" s="78">
        <v>1.23</v>
      </c>
      <c r="K26" s="78">
        <v>0.02</v>
      </c>
    </row>
    <row r="27" spans="2:11">
      <c r="B27" s="79" t="s">
        <v>2720</v>
      </c>
      <c r="C27" s="16"/>
      <c r="F27" s="80">
        <v>13897935.449999999</v>
      </c>
      <c r="H27" s="80">
        <v>25597.676515995969</v>
      </c>
      <c r="J27" s="80">
        <v>10.65</v>
      </c>
      <c r="K27" s="80">
        <v>0.17</v>
      </c>
    </row>
    <row r="28" spans="2:11">
      <c r="B28" t="s">
        <v>2721</v>
      </c>
      <c r="C28" t="s">
        <v>2722</v>
      </c>
      <c r="D28" t="s">
        <v>112</v>
      </c>
      <c r="E28" t="s">
        <v>438</v>
      </c>
      <c r="F28" s="78">
        <v>1393086</v>
      </c>
      <c r="G28" s="78">
        <v>100.0548000000002</v>
      </c>
      <c r="H28" s="78">
        <v>5360.7448351982903</v>
      </c>
      <c r="I28" s="78">
        <v>0</v>
      </c>
      <c r="J28" s="78">
        <v>2.23</v>
      </c>
      <c r="K28" s="78">
        <v>0.04</v>
      </c>
    </row>
    <row r="29" spans="2:11">
      <c r="B29" t="s">
        <v>2723</v>
      </c>
      <c r="C29" t="s">
        <v>2724</v>
      </c>
      <c r="D29" t="s">
        <v>108</v>
      </c>
      <c r="E29" t="s">
        <v>2725</v>
      </c>
      <c r="F29" s="78">
        <v>2326523.9</v>
      </c>
      <c r="G29" s="78">
        <v>87.956800000000001</v>
      </c>
      <c r="H29" s="78">
        <v>2046.3359736752</v>
      </c>
      <c r="I29" s="78">
        <v>0</v>
      </c>
      <c r="J29" s="78">
        <v>0.85</v>
      </c>
      <c r="K29" s="78">
        <v>0.01</v>
      </c>
    </row>
    <row r="30" spans="2:11">
      <c r="B30" t="s">
        <v>2726</v>
      </c>
      <c r="C30" t="s">
        <v>2727</v>
      </c>
      <c r="D30" t="s">
        <v>112</v>
      </c>
      <c r="E30" t="s">
        <v>2728</v>
      </c>
      <c r="F30" s="78">
        <v>266067</v>
      </c>
      <c r="G30" s="78">
        <v>100</v>
      </c>
      <c r="H30" s="78">
        <v>1023.293682</v>
      </c>
      <c r="I30" s="78">
        <v>0</v>
      </c>
      <c r="J30" s="78">
        <v>0.43</v>
      </c>
      <c r="K30" s="78">
        <v>0.01</v>
      </c>
    </row>
    <row r="31" spans="2:11">
      <c r="B31" t="s">
        <v>2729</v>
      </c>
      <c r="C31" t="s">
        <v>2730</v>
      </c>
      <c r="D31" t="s">
        <v>112</v>
      </c>
      <c r="E31" t="s">
        <v>2731</v>
      </c>
      <c r="F31" s="78">
        <v>4061272.55</v>
      </c>
      <c r="G31" s="78">
        <v>19.375599999999999</v>
      </c>
      <c r="H31" s="78">
        <v>3026.4017244647398</v>
      </c>
      <c r="I31" s="78">
        <v>5.54</v>
      </c>
      <c r="J31" s="78">
        <v>1.26</v>
      </c>
      <c r="K31" s="78">
        <v>0.02</v>
      </c>
    </row>
    <row r="32" spans="2:11">
      <c r="B32" t="s">
        <v>2732</v>
      </c>
      <c r="C32" t="s">
        <v>2733</v>
      </c>
      <c r="D32" t="s">
        <v>112</v>
      </c>
      <c r="E32" t="s">
        <v>2734</v>
      </c>
      <c r="F32" s="78">
        <v>4119097</v>
      </c>
      <c r="G32" s="78">
        <v>81.879099999999994</v>
      </c>
      <c r="H32" s="78">
        <v>12971.325555941999</v>
      </c>
      <c r="I32" s="78">
        <v>1.42</v>
      </c>
      <c r="J32" s="78">
        <v>5.4</v>
      </c>
      <c r="K32" s="78">
        <v>0.09</v>
      </c>
    </row>
    <row r="33" spans="2:11">
      <c r="B33" t="s">
        <v>2735</v>
      </c>
      <c r="C33" t="s">
        <v>2736</v>
      </c>
      <c r="D33" t="s">
        <v>112</v>
      </c>
      <c r="E33" t="s">
        <v>2737</v>
      </c>
      <c r="F33" s="78">
        <v>1479000</v>
      </c>
      <c r="G33" s="78">
        <v>5.4767000000000001</v>
      </c>
      <c r="H33" s="78">
        <v>311.52751147800001</v>
      </c>
      <c r="I33" s="78">
        <v>0</v>
      </c>
      <c r="J33" s="78">
        <v>0.13</v>
      </c>
      <c r="K33" s="78">
        <v>0</v>
      </c>
    </row>
    <row r="34" spans="2:11">
      <c r="B34" t="s">
        <v>2738</v>
      </c>
      <c r="C34" t="s">
        <v>2739</v>
      </c>
      <c r="D34" t="s">
        <v>112</v>
      </c>
      <c r="E34" t="s">
        <v>2740</v>
      </c>
      <c r="F34" s="78">
        <v>252889</v>
      </c>
      <c r="G34" s="78">
        <v>88.221000000000004</v>
      </c>
      <c r="H34" s="78">
        <v>858.04723323773999</v>
      </c>
      <c r="I34" s="78">
        <v>0</v>
      </c>
      <c r="J34" s="78">
        <v>0.36</v>
      </c>
      <c r="K34" s="78">
        <v>0.01</v>
      </c>
    </row>
    <row r="35" spans="2:11">
      <c r="B35" s="79" t="s">
        <v>273</v>
      </c>
      <c r="C35" s="16"/>
      <c r="F35" s="80">
        <v>43206473.659999996</v>
      </c>
      <c r="H35" s="80">
        <v>194558.76304023905</v>
      </c>
      <c r="J35" s="80">
        <v>80.95</v>
      </c>
      <c r="K35" s="80">
        <v>1.28</v>
      </c>
    </row>
    <row r="36" spans="2:11">
      <c r="B36" s="79" t="s">
        <v>2741</v>
      </c>
      <c r="C36" s="16"/>
      <c r="F36" s="80">
        <v>0</v>
      </c>
      <c r="H36" s="80">
        <v>0</v>
      </c>
      <c r="J36" s="80">
        <v>0</v>
      </c>
      <c r="K36" s="80">
        <v>0</v>
      </c>
    </row>
    <row r="37" spans="2:11">
      <c r="B37" t="s">
        <v>269</v>
      </c>
      <c r="C37" t="s">
        <v>269</v>
      </c>
      <c r="D37" t="s">
        <v>269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2742</v>
      </c>
      <c r="C38" s="16"/>
      <c r="F38" s="80">
        <v>256981.15</v>
      </c>
      <c r="H38" s="80">
        <v>104889.90507772849</v>
      </c>
      <c r="J38" s="80">
        <v>43.64</v>
      </c>
      <c r="K38" s="80">
        <v>0.69</v>
      </c>
    </row>
    <row r="39" spans="2:11">
      <c r="B39" t="s">
        <v>2743</v>
      </c>
      <c r="C39" t="s">
        <v>2744</v>
      </c>
      <c r="D39" t="s">
        <v>112</v>
      </c>
      <c r="E39" t="s">
        <v>2745</v>
      </c>
      <c r="F39" s="78">
        <v>5165</v>
      </c>
      <c r="G39" s="78">
        <v>93102.440900000278</v>
      </c>
      <c r="H39" s="78">
        <v>18494.418164777398</v>
      </c>
      <c r="I39" s="78">
        <v>0</v>
      </c>
      <c r="J39" s="78">
        <v>7.69</v>
      </c>
      <c r="K39" s="78">
        <v>0.12</v>
      </c>
    </row>
    <row r="40" spans="2:11">
      <c r="B40" t="s">
        <v>2746</v>
      </c>
      <c r="C40" t="s">
        <v>2747</v>
      </c>
      <c r="D40" t="s">
        <v>112</v>
      </c>
      <c r="E40" t="s">
        <v>618</v>
      </c>
      <c r="F40" s="78">
        <v>1176.72</v>
      </c>
      <c r="G40" s="78">
        <v>109547.94</v>
      </c>
      <c r="H40" s="78">
        <v>4957.7729102585299</v>
      </c>
      <c r="I40" s="78">
        <v>0</v>
      </c>
      <c r="J40" s="78">
        <v>2.06</v>
      </c>
      <c r="K40" s="78">
        <v>0.03</v>
      </c>
    </row>
    <row r="41" spans="2:11">
      <c r="B41" t="s">
        <v>2748</v>
      </c>
      <c r="C41" t="s">
        <v>2749</v>
      </c>
      <c r="D41" t="s">
        <v>112</v>
      </c>
      <c r="E41" t="s">
        <v>471</v>
      </c>
      <c r="F41" s="78">
        <v>8290</v>
      </c>
      <c r="G41" s="78">
        <v>76884.755000000005</v>
      </c>
      <c r="H41" s="78">
        <v>24513.427844817001</v>
      </c>
      <c r="I41" s="78">
        <v>0</v>
      </c>
      <c r="J41" s="78">
        <v>10.199999999999999</v>
      </c>
      <c r="K41" s="78">
        <v>0.16</v>
      </c>
    </row>
    <row r="42" spans="2:11">
      <c r="B42" t="s">
        <v>2750</v>
      </c>
      <c r="C42" t="s">
        <v>2751</v>
      </c>
      <c r="D42" t="s">
        <v>112</v>
      </c>
      <c r="E42" t="s">
        <v>2752</v>
      </c>
      <c r="F42" s="78">
        <v>5550</v>
      </c>
      <c r="G42" s="78">
        <v>98015.37</v>
      </c>
      <c r="H42" s="78">
        <v>20921.67477261</v>
      </c>
      <c r="I42" s="78">
        <v>0</v>
      </c>
      <c r="J42" s="78">
        <v>8.6999999999999993</v>
      </c>
      <c r="K42" s="78">
        <v>0.14000000000000001</v>
      </c>
    </row>
    <row r="43" spans="2:11">
      <c r="B43" t="s">
        <v>2753</v>
      </c>
      <c r="C43" t="s">
        <v>2754</v>
      </c>
      <c r="D43" t="s">
        <v>112</v>
      </c>
      <c r="E43" t="s">
        <v>468</v>
      </c>
      <c r="F43" s="78">
        <v>154616.06</v>
      </c>
      <c r="G43" s="78">
        <v>1E-4</v>
      </c>
      <c r="H43" s="78">
        <v>5.9465336675999997E-4</v>
      </c>
      <c r="I43" s="78">
        <v>0</v>
      </c>
      <c r="J43" s="78">
        <v>0</v>
      </c>
      <c r="K43" s="78">
        <v>0</v>
      </c>
    </row>
    <row r="44" spans="2:11">
      <c r="B44" t="s">
        <v>2755</v>
      </c>
      <c r="C44" t="s">
        <v>2756</v>
      </c>
      <c r="D44" t="s">
        <v>112</v>
      </c>
      <c r="E44" t="s">
        <v>468</v>
      </c>
      <c r="F44" s="78">
        <v>4474.12</v>
      </c>
      <c r="G44" s="78">
        <v>1E-4</v>
      </c>
      <c r="H44" s="78">
        <v>1.7207465519999999E-5</v>
      </c>
      <c r="I44" s="78">
        <v>0</v>
      </c>
      <c r="J44" s="78">
        <v>0</v>
      </c>
      <c r="K44" s="78">
        <v>0</v>
      </c>
    </row>
    <row r="45" spans="2:11">
      <c r="B45" t="s">
        <v>2757</v>
      </c>
      <c r="C45" t="s">
        <v>2758</v>
      </c>
      <c r="D45" t="s">
        <v>112</v>
      </c>
      <c r="E45" t="s">
        <v>468</v>
      </c>
      <c r="F45" s="78">
        <v>1451.91</v>
      </c>
      <c r="G45" s="78">
        <v>1E-4</v>
      </c>
      <c r="H45" s="78">
        <v>5.5840458600000002E-6</v>
      </c>
      <c r="I45" s="78">
        <v>0</v>
      </c>
      <c r="J45" s="78">
        <v>0</v>
      </c>
      <c r="K45" s="78">
        <v>0</v>
      </c>
    </row>
    <row r="46" spans="2:11">
      <c r="B46" t="s">
        <v>2759</v>
      </c>
      <c r="C46" t="s">
        <v>2760</v>
      </c>
      <c r="D46" t="s">
        <v>112</v>
      </c>
      <c r="E46" t="s">
        <v>468</v>
      </c>
      <c r="F46" s="78">
        <v>3.58</v>
      </c>
      <c r="G46" s="78">
        <v>82514.3</v>
      </c>
      <c r="H46" s="78">
        <v>11.36112992124</v>
      </c>
      <c r="I46" s="78">
        <v>0</v>
      </c>
      <c r="J46" s="78">
        <v>0</v>
      </c>
      <c r="K46" s="78">
        <v>0</v>
      </c>
    </row>
    <row r="47" spans="2:11">
      <c r="B47" t="s">
        <v>2761</v>
      </c>
      <c r="C47" t="s">
        <v>2762</v>
      </c>
      <c r="D47" t="s">
        <v>119</v>
      </c>
      <c r="E47" t="s">
        <v>2763</v>
      </c>
      <c r="F47" s="78">
        <v>31139.86</v>
      </c>
      <c r="G47" s="78">
        <v>10734.340000000011</v>
      </c>
      <c r="H47" s="78">
        <v>17285.8896317494</v>
      </c>
      <c r="I47" s="78">
        <v>0</v>
      </c>
      <c r="J47" s="78">
        <v>7.19</v>
      </c>
      <c r="K47" s="78">
        <v>0.11</v>
      </c>
    </row>
    <row r="48" spans="2:11">
      <c r="B48" t="s">
        <v>2764</v>
      </c>
      <c r="C48" t="s">
        <v>2765</v>
      </c>
      <c r="D48" t="s">
        <v>119</v>
      </c>
      <c r="E48" t="s">
        <v>2766</v>
      </c>
      <c r="F48" s="78">
        <v>2000</v>
      </c>
      <c r="G48" s="78">
        <v>10782.77</v>
      </c>
      <c r="H48" s="78">
        <v>1115.21877002</v>
      </c>
      <c r="I48" s="78">
        <v>0</v>
      </c>
      <c r="J48" s="78">
        <v>0.46</v>
      </c>
      <c r="K48" s="78">
        <v>0.01</v>
      </c>
    </row>
    <row r="49" spans="2:11">
      <c r="B49" t="s">
        <v>2767</v>
      </c>
      <c r="C49" t="s">
        <v>2768</v>
      </c>
      <c r="D49" t="s">
        <v>119</v>
      </c>
      <c r="E49" t="s">
        <v>2766</v>
      </c>
      <c r="F49" s="78">
        <v>3800</v>
      </c>
      <c r="G49" s="78">
        <v>10782.77</v>
      </c>
      <c r="H49" s="78">
        <v>2118.9156630379998</v>
      </c>
      <c r="I49" s="78">
        <v>0</v>
      </c>
      <c r="J49" s="78">
        <v>0.88</v>
      </c>
      <c r="K49" s="78">
        <v>0.01</v>
      </c>
    </row>
    <row r="50" spans="2:11">
      <c r="B50" t="s">
        <v>2769</v>
      </c>
      <c r="C50" t="s">
        <v>2770</v>
      </c>
      <c r="D50" t="s">
        <v>112</v>
      </c>
      <c r="E50" t="s">
        <v>2771</v>
      </c>
      <c r="F50" s="78">
        <v>475.91</v>
      </c>
      <c r="G50" s="78">
        <v>96891.412299999851</v>
      </c>
      <c r="H50" s="78">
        <v>1773.4518293850699</v>
      </c>
      <c r="I50" s="78">
        <v>0</v>
      </c>
      <c r="J50" s="78">
        <v>0.74</v>
      </c>
      <c r="K50" s="78">
        <v>0.01</v>
      </c>
    </row>
    <row r="51" spans="2:11">
      <c r="B51" t="s">
        <v>2772</v>
      </c>
      <c r="C51" t="s">
        <v>2773</v>
      </c>
      <c r="D51" t="s">
        <v>112</v>
      </c>
      <c r="E51" t="s">
        <v>2771</v>
      </c>
      <c r="F51" s="78">
        <v>3440.14</v>
      </c>
      <c r="G51" s="78">
        <v>96891.412299999938</v>
      </c>
      <c r="H51" s="78">
        <v>12819.488088799901</v>
      </c>
      <c r="I51" s="78">
        <v>0</v>
      </c>
      <c r="J51" s="78">
        <v>5.33</v>
      </c>
      <c r="K51" s="78">
        <v>0.08</v>
      </c>
    </row>
    <row r="52" spans="2:11">
      <c r="B52" t="s">
        <v>2774</v>
      </c>
      <c r="C52" t="s">
        <v>2775</v>
      </c>
      <c r="D52" t="s">
        <v>112</v>
      </c>
      <c r="E52" t="s">
        <v>2771</v>
      </c>
      <c r="F52" s="78">
        <v>235.69</v>
      </c>
      <c r="G52" s="78">
        <v>96891.412299999996</v>
      </c>
      <c r="H52" s="78">
        <v>878.28551967340002</v>
      </c>
      <c r="I52" s="78">
        <v>0</v>
      </c>
      <c r="J52" s="78">
        <v>0.37</v>
      </c>
      <c r="K52" s="78">
        <v>0.01</v>
      </c>
    </row>
    <row r="53" spans="2:11">
      <c r="B53" t="s">
        <v>2776</v>
      </c>
      <c r="C53" t="s">
        <v>2777</v>
      </c>
      <c r="D53" t="s">
        <v>112</v>
      </c>
      <c r="E53" t="s">
        <v>2778</v>
      </c>
      <c r="F53" s="78">
        <v>35162.160000000003</v>
      </c>
      <c r="G53" s="78">
        <v>1E-4</v>
      </c>
      <c r="H53" s="78">
        <v>1.3523366736000001E-4</v>
      </c>
      <c r="I53" s="78">
        <v>0</v>
      </c>
      <c r="J53" s="78">
        <v>0</v>
      </c>
      <c r="K53" s="78">
        <v>0</v>
      </c>
    </row>
    <row r="54" spans="2:11">
      <c r="B54" s="79" t="s">
        <v>2779</v>
      </c>
      <c r="C54" s="16"/>
      <c r="F54" s="80">
        <v>10701824.01</v>
      </c>
      <c r="H54" s="80">
        <v>36398.517325903536</v>
      </c>
      <c r="J54" s="80">
        <v>15.14</v>
      </c>
      <c r="K54" s="80">
        <v>0.24</v>
      </c>
    </row>
    <row r="55" spans="2:11">
      <c r="B55" t="s">
        <v>2780</v>
      </c>
      <c r="C55" t="s">
        <v>2781</v>
      </c>
      <c r="D55" t="s">
        <v>112</v>
      </c>
      <c r="E55" t="s">
        <v>2782</v>
      </c>
      <c r="F55" s="78">
        <v>5631581</v>
      </c>
      <c r="G55" s="78">
        <v>75.828699999999998</v>
      </c>
      <c r="H55" s="78">
        <v>16423.784029079001</v>
      </c>
      <c r="I55" s="78">
        <v>0</v>
      </c>
      <c r="J55" s="78">
        <v>6.83</v>
      </c>
      <c r="K55" s="78">
        <v>0.11</v>
      </c>
    </row>
    <row r="56" spans="2:11">
      <c r="B56" t="s">
        <v>2783</v>
      </c>
      <c r="C56" t="s">
        <v>2784</v>
      </c>
      <c r="D56" t="s">
        <v>112</v>
      </c>
      <c r="E56" t="s">
        <v>2785</v>
      </c>
      <c r="F56" s="78">
        <v>2285224</v>
      </c>
      <c r="G56" s="78">
        <v>100.33609999999994</v>
      </c>
      <c r="H56" s="78">
        <v>8818.5112372249405</v>
      </c>
      <c r="I56" s="78">
        <v>0</v>
      </c>
      <c r="J56" s="78">
        <v>3.67</v>
      </c>
      <c r="K56" s="78">
        <v>0.06</v>
      </c>
    </row>
    <row r="57" spans="2:11">
      <c r="B57" t="s">
        <v>2786</v>
      </c>
      <c r="C57" t="s">
        <v>2787</v>
      </c>
      <c r="D57" t="s">
        <v>112</v>
      </c>
      <c r="E57" t="s">
        <v>2788</v>
      </c>
      <c r="F57" s="78">
        <v>2785019.01</v>
      </c>
      <c r="G57" s="78">
        <v>104.1549</v>
      </c>
      <c r="H57" s="78">
        <v>11156.2220595996</v>
      </c>
      <c r="I57" s="78">
        <v>0</v>
      </c>
      <c r="J57" s="78">
        <v>4.6399999999999997</v>
      </c>
      <c r="K57" s="78">
        <v>7.0000000000000007E-2</v>
      </c>
    </row>
    <row r="58" spans="2:11">
      <c r="B58" s="79" t="s">
        <v>2789</v>
      </c>
      <c r="C58" s="16"/>
      <c r="F58" s="80">
        <v>32247668.5</v>
      </c>
      <c r="H58" s="80">
        <v>53270.340636607027</v>
      </c>
      <c r="J58" s="80">
        <v>22.16</v>
      </c>
      <c r="K58" s="80">
        <v>0.35</v>
      </c>
    </row>
    <row r="59" spans="2:11">
      <c r="B59" t="s">
        <v>2790</v>
      </c>
      <c r="C59" t="s">
        <v>2791</v>
      </c>
      <c r="D59" t="s">
        <v>112</v>
      </c>
      <c r="E59" t="s">
        <v>416</v>
      </c>
      <c r="F59" s="78">
        <v>1462618.32</v>
      </c>
      <c r="G59" s="78">
        <v>45.879300000000008</v>
      </c>
      <c r="H59" s="78">
        <v>2580.8161743303299</v>
      </c>
      <c r="I59" s="78">
        <v>0</v>
      </c>
      <c r="J59" s="78">
        <v>1.07</v>
      </c>
      <c r="K59" s="78">
        <v>0.02</v>
      </c>
    </row>
    <row r="60" spans="2:11">
      <c r="B60" t="s">
        <v>2792</v>
      </c>
      <c r="C60" t="s">
        <v>2793</v>
      </c>
      <c r="D60" t="s">
        <v>112</v>
      </c>
      <c r="E60" t="s">
        <v>468</v>
      </c>
      <c r="F60" s="78">
        <v>520327.81</v>
      </c>
      <c r="G60" s="78">
        <v>85.54099999999994</v>
      </c>
      <c r="H60" s="78">
        <v>1711.83003156778</v>
      </c>
      <c r="I60" s="78">
        <v>0.39</v>
      </c>
      <c r="J60" s="78">
        <v>0.71</v>
      </c>
      <c r="K60" s="78">
        <v>0.01</v>
      </c>
    </row>
    <row r="61" spans="2:11">
      <c r="B61" t="s">
        <v>2794</v>
      </c>
      <c r="C61" t="s">
        <v>2795</v>
      </c>
      <c r="D61" t="s">
        <v>116</v>
      </c>
      <c r="E61" t="s">
        <v>2796</v>
      </c>
      <c r="F61" s="78">
        <v>415842</v>
      </c>
      <c r="G61" s="78">
        <v>89.57920000000027</v>
      </c>
      <c r="H61" s="78">
        <v>1595.7867507316901</v>
      </c>
      <c r="I61" s="78">
        <v>0</v>
      </c>
      <c r="J61" s="78">
        <v>0.66</v>
      </c>
      <c r="K61" s="78">
        <v>0.01</v>
      </c>
    </row>
    <row r="62" spans="2:11">
      <c r="B62" t="s">
        <v>2797</v>
      </c>
      <c r="C62" t="s">
        <v>2798</v>
      </c>
      <c r="D62" t="s">
        <v>112</v>
      </c>
      <c r="E62" t="s">
        <v>1490</v>
      </c>
      <c r="F62" s="78">
        <v>1552008.3</v>
      </c>
      <c r="G62" s="78">
        <v>91.245299999999943</v>
      </c>
      <c r="H62" s="78">
        <v>5446.4537845181803</v>
      </c>
      <c r="I62" s="78">
        <v>0</v>
      </c>
      <c r="J62" s="78">
        <v>2.27</v>
      </c>
      <c r="K62" s="78">
        <v>0.04</v>
      </c>
    </row>
    <row r="63" spans="2:11">
      <c r="B63" t="s">
        <v>2799</v>
      </c>
      <c r="C63" t="s">
        <v>2800</v>
      </c>
      <c r="D63" t="s">
        <v>112</v>
      </c>
      <c r="E63" t="s">
        <v>2801</v>
      </c>
      <c r="F63" s="78">
        <v>1920909.92</v>
      </c>
      <c r="G63" s="78">
        <v>97.969100000000068</v>
      </c>
      <c r="H63" s="78">
        <v>7237.7803250319303</v>
      </c>
      <c r="I63" s="78">
        <v>0</v>
      </c>
      <c r="J63" s="78">
        <v>3.01</v>
      </c>
      <c r="K63" s="78">
        <v>0.05</v>
      </c>
    </row>
    <row r="64" spans="2:11">
      <c r="B64" t="s">
        <v>2802</v>
      </c>
      <c r="C64" t="s">
        <v>2803</v>
      </c>
      <c r="D64" t="s">
        <v>112</v>
      </c>
      <c r="E64" t="s">
        <v>2804</v>
      </c>
      <c r="F64" s="78">
        <v>264588</v>
      </c>
      <c r="G64" s="78">
        <v>74.847399999999993</v>
      </c>
      <c r="H64" s="78">
        <v>761.65122008635205</v>
      </c>
      <c r="I64" s="78">
        <v>0</v>
      </c>
      <c r="J64" s="78">
        <v>0.32</v>
      </c>
      <c r="K64" s="78">
        <v>0.01</v>
      </c>
    </row>
    <row r="65" spans="2:11">
      <c r="B65" t="s">
        <v>2805</v>
      </c>
      <c r="C65" t="s">
        <v>2806</v>
      </c>
      <c r="D65" t="s">
        <v>116</v>
      </c>
      <c r="E65" t="s">
        <v>431</v>
      </c>
      <c r="F65" s="78">
        <v>77650</v>
      </c>
      <c r="G65" s="78">
        <v>1E-4</v>
      </c>
      <c r="H65" s="78">
        <v>3.3264483500000002E-4</v>
      </c>
      <c r="I65" s="78">
        <v>0</v>
      </c>
      <c r="J65" s="78">
        <v>0</v>
      </c>
      <c r="K65" s="78">
        <v>0</v>
      </c>
    </row>
    <row r="66" spans="2:11">
      <c r="B66" t="s">
        <v>2807</v>
      </c>
      <c r="C66" t="s">
        <v>2808</v>
      </c>
      <c r="D66" t="s">
        <v>116</v>
      </c>
      <c r="E66" t="s">
        <v>2809</v>
      </c>
      <c r="F66" s="78">
        <v>743156.08</v>
      </c>
      <c r="G66" s="78">
        <v>92.63619999999996</v>
      </c>
      <c r="H66" s="78">
        <v>2949.1719281015698</v>
      </c>
      <c r="I66" s="78">
        <v>0</v>
      </c>
      <c r="J66" s="78">
        <v>1.23</v>
      </c>
      <c r="K66" s="78">
        <v>0.02</v>
      </c>
    </row>
    <row r="67" spans="2:11">
      <c r="B67" t="s">
        <v>2810</v>
      </c>
      <c r="C67" t="s">
        <v>2811</v>
      </c>
      <c r="D67" t="s">
        <v>108</v>
      </c>
      <c r="E67" t="s">
        <v>2812</v>
      </c>
      <c r="F67" s="78">
        <v>13634146</v>
      </c>
      <c r="G67" s="78">
        <v>79.849199999999996</v>
      </c>
      <c r="H67" s="78">
        <v>10886.756507832</v>
      </c>
      <c r="I67" s="78">
        <v>0</v>
      </c>
      <c r="J67" s="78">
        <v>4.53</v>
      </c>
      <c r="K67" s="78">
        <v>7.0000000000000007E-2</v>
      </c>
    </row>
    <row r="68" spans="2:11">
      <c r="B68" t="s">
        <v>2813</v>
      </c>
      <c r="C68" t="s">
        <v>2814</v>
      </c>
      <c r="D68" t="s">
        <v>112</v>
      </c>
      <c r="E68" t="s">
        <v>2815</v>
      </c>
      <c r="F68" s="78">
        <v>4774555.9000000004</v>
      </c>
      <c r="G68" s="78">
        <v>35.0002</v>
      </c>
      <c r="H68" s="78">
        <v>6427.0664228739797</v>
      </c>
      <c r="I68" s="78">
        <v>1.64</v>
      </c>
      <c r="J68" s="78">
        <v>2.67</v>
      </c>
      <c r="K68" s="78">
        <v>0.04</v>
      </c>
    </row>
    <row r="69" spans="2:11">
      <c r="B69" t="s">
        <v>2816</v>
      </c>
      <c r="C69" t="s">
        <v>2817</v>
      </c>
      <c r="D69" t="s">
        <v>112</v>
      </c>
      <c r="E69" t="s">
        <v>2818</v>
      </c>
      <c r="F69" s="78">
        <v>1219102</v>
      </c>
      <c r="G69" s="78">
        <v>93.721900000000005</v>
      </c>
      <c r="H69" s="78">
        <v>4394.3071335219502</v>
      </c>
      <c r="I69" s="78">
        <v>0</v>
      </c>
      <c r="J69" s="78">
        <v>1.83</v>
      </c>
      <c r="K69" s="78">
        <v>0.03</v>
      </c>
    </row>
    <row r="70" spans="2:11">
      <c r="B70" t="s">
        <v>2819</v>
      </c>
      <c r="C70" t="s">
        <v>2820</v>
      </c>
      <c r="D70" t="s">
        <v>112</v>
      </c>
      <c r="E70" t="s">
        <v>2821</v>
      </c>
      <c r="F70" s="78">
        <v>1846932</v>
      </c>
      <c r="G70" s="78">
        <v>81.732599999999977</v>
      </c>
      <c r="H70" s="78">
        <v>5805.7121615778697</v>
      </c>
      <c r="I70" s="78">
        <v>0</v>
      </c>
      <c r="J70" s="78">
        <v>2.42</v>
      </c>
      <c r="K70" s="78">
        <v>0.04</v>
      </c>
    </row>
    <row r="71" spans="2:11">
      <c r="B71" t="s">
        <v>2822</v>
      </c>
      <c r="C71" t="s">
        <v>2823</v>
      </c>
      <c r="D71" t="s">
        <v>116</v>
      </c>
      <c r="E71" t="s">
        <v>2824</v>
      </c>
      <c r="F71" s="78">
        <v>3815832.17</v>
      </c>
      <c r="G71" s="78">
        <v>21.24599999999997</v>
      </c>
      <c r="H71" s="78">
        <v>3473.0078637885599</v>
      </c>
      <c r="I71" s="78">
        <v>0</v>
      </c>
      <c r="J71" s="78">
        <v>1.44</v>
      </c>
      <c r="K71" s="78">
        <v>0.02</v>
      </c>
    </row>
    <row r="72" spans="2:11">
      <c r="B72" t="s">
        <v>276</v>
      </c>
      <c r="C72" s="16"/>
    </row>
    <row r="73" spans="2:11">
      <c r="C73" s="16"/>
    </row>
    <row r="74" spans="2:11"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16750243.01</v>
      </c>
      <c r="H11" s="7"/>
      <c r="I11" s="77">
        <v>4943.2396065029343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2825</v>
      </c>
      <c r="C12" s="16"/>
      <c r="D12" s="16"/>
      <c r="G12" s="80">
        <v>1726419.01</v>
      </c>
      <c r="I12" s="80">
        <v>31.743674875830099</v>
      </c>
      <c r="K12" s="80">
        <v>0.64</v>
      </c>
      <c r="L12" s="80">
        <v>0</v>
      </c>
    </row>
    <row r="13" spans="2:59">
      <c r="B13" t="s">
        <v>2826</v>
      </c>
      <c r="C13" t="s">
        <v>2827</v>
      </c>
      <c r="D13" t="s">
        <v>1564</v>
      </c>
      <c r="E13" t="s">
        <v>108</v>
      </c>
      <c r="F13" t="s">
        <v>2828</v>
      </c>
      <c r="G13" s="78">
        <v>176436</v>
      </c>
      <c r="H13" s="78">
        <v>17.991599999999998</v>
      </c>
      <c r="I13" s="78">
        <v>31.743659376</v>
      </c>
      <c r="J13" s="78">
        <v>0</v>
      </c>
      <c r="K13" s="78">
        <v>0.64</v>
      </c>
      <c r="L13" s="78">
        <v>0</v>
      </c>
    </row>
    <row r="14" spans="2:59">
      <c r="B14" t="s">
        <v>2829</v>
      </c>
      <c r="C14" t="s">
        <v>2830</v>
      </c>
      <c r="D14" t="s">
        <v>118</v>
      </c>
      <c r="E14" t="s">
        <v>108</v>
      </c>
      <c r="F14" t="s">
        <v>2831</v>
      </c>
      <c r="G14" s="78">
        <v>15125.01</v>
      </c>
      <c r="H14" s="78">
        <v>9.9999999999999995E-7</v>
      </c>
      <c r="I14" s="78">
        <v>1.512501E-7</v>
      </c>
      <c r="J14" s="78">
        <v>0</v>
      </c>
      <c r="K14" s="78">
        <v>0</v>
      </c>
      <c r="L14" s="78">
        <v>0</v>
      </c>
    </row>
    <row r="15" spans="2:59">
      <c r="B15" t="s">
        <v>2832</v>
      </c>
      <c r="C15" t="s">
        <v>2833</v>
      </c>
      <c r="D15" t="s">
        <v>1604</v>
      </c>
      <c r="E15" t="s">
        <v>108</v>
      </c>
      <c r="F15" t="s">
        <v>2834</v>
      </c>
      <c r="G15" s="78">
        <v>1534858</v>
      </c>
      <c r="H15" s="78">
        <v>9.9999999999999995E-7</v>
      </c>
      <c r="I15" s="78">
        <v>1.5348579999999999E-5</v>
      </c>
      <c r="J15" s="78">
        <v>4.5</v>
      </c>
      <c r="K15" s="78">
        <v>0</v>
      </c>
      <c r="L15" s="78">
        <v>0</v>
      </c>
    </row>
    <row r="16" spans="2:59">
      <c r="B16" s="79" t="s">
        <v>2473</v>
      </c>
      <c r="C16" s="16"/>
      <c r="D16" s="16"/>
      <c r="G16" s="80">
        <v>15023824</v>
      </c>
      <c r="I16" s="80">
        <v>4911.4959316271043</v>
      </c>
      <c r="K16" s="80">
        <v>99.36</v>
      </c>
      <c r="L16" s="80">
        <v>0.03</v>
      </c>
    </row>
    <row r="17" spans="2:12">
      <c r="B17" t="s">
        <v>2835</v>
      </c>
      <c r="C17" t="s">
        <v>2836</v>
      </c>
      <c r="D17" t="s">
        <v>1853</v>
      </c>
      <c r="E17" t="s">
        <v>112</v>
      </c>
      <c r="F17" t="s">
        <v>2837</v>
      </c>
      <c r="G17" s="78">
        <v>15000000</v>
      </c>
      <c r="H17" s="78">
        <v>8.5136000000000003</v>
      </c>
      <c r="I17" s="78">
        <v>4911.4958399999996</v>
      </c>
      <c r="J17" s="78">
        <v>0</v>
      </c>
      <c r="K17" s="78">
        <v>99.36</v>
      </c>
      <c r="L17" s="78">
        <v>0.03</v>
      </c>
    </row>
    <row r="18" spans="2:12">
      <c r="B18" t="s">
        <v>2838</v>
      </c>
      <c r="C18" t="s">
        <v>2839</v>
      </c>
      <c r="D18" t="s">
        <v>1257</v>
      </c>
      <c r="E18" t="s">
        <v>112</v>
      </c>
      <c r="F18" t="s">
        <v>468</v>
      </c>
      <c r="G18" s="78">
        <v>23824</v>
      </c>
      <c r="H18" s="78">
        <v>1E-4</v>
      </c>
      <c r="I18" s="78">
        <v>9.1627104E-5</v>
      </c>
      <c r="J18" s="78">
        <v>0.16</v>
      </c>
      <c r="K18" s="78">
        <v>0</v>
      </c>
      <c r="L18" s="78">
        <v>0</v>
      </c>
    </row>
    <row r="19" spans="2:12">
      <c r="B19" t="s">
        <v>276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2474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269</v>
      </c>
      <c r="C14" t="s">
        <v>269</v>
      </c>
      <c r="D14" t="s">
        <v>269</v>
      </c>
      <c r="E14" t="s">
        <v>269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2479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269</v>
      </c>
      <c r="C16" t="s">
        <v>269</v>
      </c>
      <c r="D16" t="s">
        <v>269</v>
      </c>
      <c r="E16" t="s">
        <v>269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2840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269</v>
      </c>
      <c r="C18" t="s">
        <v>269</v>
      </c>
      <c r="D18" t="s">
        <v>269</v>
      </c>
      <c r="E18" t="s">
        <v>269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2480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269</v>
      </c>
      <c r="C20" t="s">
        <v>269</v>
      </c>
      <c r="D20" t="s">
        <v>269</v>
      </c>
      <c r="E20" t="s">
        <v>269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1252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269</v>
      </c>
      <c r="C22" t="s">
        <v>269</v>
      </c>
      <c r="D22" t="s">
        <v>269</v>
      </c>
      <c r="E22" t="s">
        <v>269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273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2474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269</v>
      </c>
      <c r="C25" t="s">
        <v>269</v>
      </c>
      <c r="D25" t="s">
        <v>269</v>
      </c>
      <c r="E25" t="s">
        <v>269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2841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269</v>
      </c>
      <c r="C27" t="s">
        <v>269</v>
      </c>
      <c r="D27" t="s">
        <v>269</v>
      </c>
      <c r="E27" t="s">
        <v>269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2480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269</v>
      </c>
      <c r="C29" t="s">
        <v>269</v>
      </c>
      <c r="D29" t="s">
        <v>269</v>
      </c>
      <c r="E29" t="s">
        <v>269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2481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269</v>
      </c>
      <c r="C31" t="s">
        <v>269</v>
      </c>
      <c r="D31" t="s">
        <v>269</v>
      </c>
      <c r="E31" t="s">
        <v>269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1252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269</v>
      </c>
      <c r="C33" t="s">
        <v>269</v>
      </c>
      <c r="D33" t="s">
        <v>269</v>
      </c>
      <c r="E33" t="s">
        <v>269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276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AM484"/>
  <sheetViews>
    <sheetView rightToLeft="1" topLeftCell="A71" workbookViewId="0">
      <selection activeCell="C85" sqref="C8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1406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</row>
    <row r="5" spans="2:13">
      <c r="B5" s="2"/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f>I12+I64</f>
        <v>0</v>
      </c>
      <c r="J11" s="77">
        <f>J12+J64</f>
        <v>1567745.1882160439</v>
      </c>
      <c r="K11" s="77">
        <f>K12+K64</f>
        <v>99.999999999999986</v>
      </c>
      <c r="L11" s="77">
        <f>J11/'סכום נכסי הקרן'!$C$42*100</f>
        <v>10.331926633212083</v>
      </c>
    </row>
    <row r="12" spans="2:13">
      <c r="B12" s="79" t="s">
        <v>196</v>
      </c>
      <c r="C12" s="26"/>
      <c r="D12" s="27"/>
      <c r="E12" s="27"/>
      <c r="F12" s="27"/>
      <c r="G12" s="27"/>
      <c r="H12" s="27"/>
      <c r="I12" s="80">
        <f>I13+I20+I54+I56+I58+I60+I62</f>
        <v>0</v>
      </c>
      <c r="J12" s="80">
        <f>J13+J20+J54+J56+J58+J60+J62</f>
        <v>1233839.0873979346</v>
      </c>
      <c r="K12" s="80">
        <f>K13+K20+K54+K56+K58+K60+K62</f>
        <v>78.709999999999994</v>
      </c>
      <c r="L12" s="80">
        <f>J12/'סכום נכסי הקרן'!$C$42*100</f>
        <v>8.1313819516109245</v>
      </c>
    </row>
    <row r="13" spans="2:13">
      <c r="B13" s="79" t="s">
        <v>197</v>
      </c>
      <c r="C13" s="26"/>
      <c r="D13" s="27"/>
      <c r="E13" s="27"/>
      <c r="F13" s="27"/>
      <c r="G13" s="27"/>
      <c r="H13" s="27"/>
      <c r="I13" s="80">
        <f>SUM(I14:I19)</f>
        <v>0</v>
      </c>
      <c r="J13" s="80">
        <f>SUM(J14:J19)</f>
        <v>1065732.67028</v>
      </c>
      <c r="K13" s="80">
        <f>SUM(K14:K19)</f>
        <v>67.989999999999995</v>
      </c>
      <c r="L13" s="80">
        <f>J13/'סכום נכסי הקרן'!$C$42*100</f>
        <v>7.0235085667714872</v>
      </c>
    </row>
    <row r="14" spans="2:13">
      <c r="B14" s="81" t="s">
        <v>3677</v>
      </c>
      <c r="C14" t="s">
        <v>201</v>
      </c>
      <c r="D14" t="s">
        <v>202</v>
      </c>
      <c r="E14" t="s">
        <v>203</v>
      </c>
      <c r="F14" t="s">
        <v>156</v>
      </c>
      <c r="G14" t="s">
        <v>108</v>
      </c>
      <c r="H14" s="78">
        <v>0</v>
      </c>
      <c r="I14" s="78">
        <v>0</v>
      </c>
      <c r="J14" s="78">
        <v>254.81572</v>
      </c>
      <c r="K14" s="78">
        <v>0.02</v>
      </c>
      <c r="L14" s="78">
        <f>J14/'סכום נכסי הקרן'!$C$42*100</f>
        <v>1.6793145619696888E-3</v>
      </c>
    </row>
    <row r="15" spans="2:13">
      <c r="B15" s="81" t="s">
        <v>3679</v>
      </c>
      <c r="C15" t="s">
        <v>204</v>
      </c>
      <c r="D15" t="s">
        <v>205</v>
      </c>
      <c r="E15" t="s">
        <v>206</v>
      </c>
      <c r="F15" t="s">
        <v>155</v>
      </c>
      <c r="G15" t="s">
        <v>108</v>
      </c>
      <c r="H15" s="78">
        <v>0</v>
      </c>
      <c r="I15" s="78">
        <v>0</v>
      </c>
      <c r="J15" s="78">
        <v>31942.61462</v>
      </c>
      <c r="K15" s="78">
        <v>2.04</v>
      </c>
      <c r="L15" s="78">
        <f>J15/'סכום נכסי הקרן'!$C$42*100</f>
        <v>0.21051172933424936</v>
      </c>
    </row>
    <row r="16" spans="2:13">
      <c r="B16" s="81" t="s">
        <v>3681</v>
      </c>
      <c r="C16" t="s">
        <v>207</v>
      </c>
      <c r="D16" t="s">
        <v>208</v>
      </c>
      <c r="E16" t="s">
        <v>209</v>
      </c>
      <c r="F16" t="s">
        <v>155</v>
      </c>
      <c r="G16" t="s">
        <v>108</v>
      </c>
      <c r="H16" s="78">
        <v>0</v>
      </c>
      <c r="I16" s="78">
        <v>0</v>
      </c>
      <c r="J16" s="78">
        <v>58015.46314</v>
      </c>
      <c r="K16" s="78">
        <v>3.7</v>
      </c>
      <c r="L16" s="78">
        <f>J16/'סכום נכסי הקרן'!$C$42*100</f>
        <v>0.38233988103409677</v>
      </c>
    </row>
    <row r="17" spans="2:12">
      <c r="B17" s="81" t="s">
        <v>3682</v>
      </c>
      <c r="C17" t="s">
        <v>210</v>
      </c>
      <c r="D17" t="s">
        <v>211</v>
      </c>
      <c r="E17" t="s">
        <v>209</v>
      </c>
      <c r="F17" t="s">
        <v>155</v>
      </c>
      <c r="G17" t="s">
        <v>108</v>
      </c>
      <c r="H17" s="78">
        <v>0</v>
      </c>
      <c r="I17" s="78">
        <v>0</v>
      </c>
      <c r="J17" s="78">
        <v>-8.0000000000000002E-3</v>
      </c>
      <c r="K17" s="78">
        <v>0</v>
      </c>
      <c r="L17" s="78">
        <f>J17/'סכום נכסי הקרן'!$C$42*100</f>
        <v>-5.2722479193032162E-8</v>
      </c>
    </row>
    <row r="18" spans="2:12">
      <c r="B18" s="81" t="s">
        <v>3678</v>
      </c>
      <c r="C18" t="s">
        <v>212</v>
      </c>
      <c r="D18" t="s">
        <v>213</v>
      </c>
      <c r="E18" t="s">
        <v>214</v>
      </c>
      <c r="F18" t="s">
        <v>155</v>
      </c>
      <c r="G18" t="s">
        <v>108</v>
      </c>
      <c r="H18" s="78">
        <v>0</v>
      </c>
      <c r="I18" s="78">
        <v>0</v>
      </c>
      <c r="J18" s="78">
        <v>74583.445550000004</v>
      </c>
      <c r="K18" s="78">
        <v>4.76</v>
      </c>
      <c r="L18" s="78">
        <f>J18/'סכום נכסי הקרן'!$C$42*100</f>
        <v>0.49152801951931524</v>
      </c>
    </row>
    <row r="19" spans="2:12">
      <c r="B19" s="81" t="s">
        <v>3680</v>
      </c>
      <c r="C19" t="s">
        <v>215</v>
      </c>
      <c r="D19" t="s">
        <v>216</v>
      </c>
      <c r="E19" t="s">
        <v>209</v>
      </c>
      <c r="F19" t="s">
        <v>155</v>
      </c>
      <c r="G19" t="s">
        <v>108</v>
      </c>
      <c r="H19" s="78">
        <v>0</v>
      </c>
      <c r="I19" s="78">
        <v>0</v>
      </c>
      <c r="J19" s="78">
        <v>900936.33924999996</v>
      </c>
      <c r="K19" s="78">
        <v>57.47</v>
      </c>
      <c r="L19" s="78">
        <f>J19/'סכום נכסי הקרן'!$C$42*100</f>
        <v>5.937449675044336</v>
      </c>
    </row>
    <row r="20" spans="2:12">
      <c r="B20" s="79" t="s">
        <v>217</v>
      </c>
      <c r="D20" s="16"/>
      <c r="I20" s="80">
        <f>SUM(I21:I53)</f>
        <v>0</v>
      </c>
      <c r="J20" s="80">
        <f t="shared" ref="J20:K20" si="0">SUM(J21:J53)</f>
        <v>168105.03781793488</v>
      </c>
      <c r="K20" s="80">
        <f t="shared" si="0"/>
        <v>10.719999999999999</v>
      </c>
      <c r="L20" s="80">
        <f>J20/'סכום נכסי הקרן'!$C$42*100</f>
        <v>1.1078642948249946</v>
      </c>
    </row>
    <row r="21" spans="2:12">
      <c r="B21" s="81" t="s">
        <v>3677</v>
      </c>
      <c r="C21" t="s">
        <v>220</v>
      </c>
      <c r="D21" t="s">
        <v>202</v>
      </c>
      <c r="E21" t="s">
        <v>203</v>
      </c>
      <c r="F21" t="s">
        <v>156</v>
      </c>
      <c r="G21" t="s">
        <v>126</v>
      </c>
      <c r="H21" s="78">
        <v>0</v>
      </c>
      <c r="I21" s="78">
        <v>0</v>
      </c>
      <c r="J21" s="78">
        <v>0.19434124799999999</v>
      </c>
      <c r="K21" s="78">
        <v>0</v>
      </c>
      <c r="L21" s="78">
        <f>J21/'סכום נכסי הקרן'!$C$42*100</f>
        <v>1.2807690505034879E-6</v>
      </c>
    </row>
    <row r="22" spans="2:12">
      <c r="B22" s="81" t="s">
        <v>3679</v>
      </c>
      <c r="C22" t="s">
        <v>221</v>
      </c>
      <c r="D22" t="s">
        <v>205</v>
      </c>
      <c r="E22" t="s">
        <v>206</v>
      </c>
      <c r="F22" t="s">
        <v>155</v>
      </c>
      <c r="G22" t="s">
        <v>126</v>
      </c>
      <c r="H22" s="78">
        <v>0</v>
      </c>
      <c r="I22" s="78">
        <v>0</v>
      </c>
      <c r="J22" s="78">
        <v>2.9055506219999998</v>
      </c>
      <c r="K22" s="78">
        <v>0</v>
      </c>
      <c r="L22" s="78">
        <f>J22/'סכום נכסי הקרן'!$C$42*100</f>
        <v>1.9148479026587081E-5</v>
      </c>
    </row>
    <row r="23" spans="2:12">
      <c r="B23" s="81" t="s">
        <v>3680</v>
      </c>
      <c r="C23" t="s">
        <v>222</v>
      </c>
      <c r="D23" t="s">
        <v>216</v>
      </c>
      <c r="E23" t="s">
        <v>209</v>
      </c>
      <c r="F23" t="s">
        <v>155</v>
      </c>
      <c r="G23" t="s">
        <v>126</v>
      </c>
      <c r="H23" s="78">
        <v>0</v>
      </c>
      <c r="I23" s="78">
        <v>0</v>
      </c>
      <c r="J23" s="78">
        <v>1.8816781950000001</v>
      </c>
      <c r="K23" s="78">
        <v>0</v>
      </c>
      <c r="L23" s="78">
        <f>J23/'סכום נכסי הקרן'!$C$42*100</f>
        <v>1.2400842435483728E-5</v>
      </c>
    </row>
    <row r="24" spans="2:12">
      <c r="B24" s="81" t="s">
        <v>3677</v>
      </c>
      <c r="C24" t="s">
        <v>225</v>
      </c>
      <c r="D24" t="s">
        <v>202</v>
      </c>
      <c r="E24" t="s">
        <v>203</v>
      </c>
      <c r="F24" t="s">
        <v>156</v>
      </c>
      <c r="G24" t="s">
        <v>112</v>
      </c>
      <c r="H24" s="78">
        <v>0</v>
      </c>
      <c r="I24" s="78">
        <v>0</v>
      </c>
      <c r="J24" s="78">
        <v>21.409451279999999</v>
      </c>
      <c r="K24" s="78">
        <v>0</v>
      </c>
      <c r="L24" s="78">
        <f>J24/'סכום נכסי הקרן'!$C$42*100</f>
        <v>1.4109491870550447E-4</v>
      </c>
    </row>
    <row r="25" spans="2:12">
      <c r="B25" s="81" t="s">
        <v>3679</v>
      </c>
      <c r="C25" t="s">
        <v>226</v>
      </c>
      <c r="D25" t="s">
        <v>205</v>
      </c>
      <c r="E25" t="s">
        <v>206</v>
      </c>
      <c r="F25" t="s">
        <v>155</v>
      </c>
      <c r="G25" t="s">
        <v>112</v>
      </c>
      <c r="H25" s="78">
        <v>0</v>
      </c>
      <c r="I25" s="78">
        <v>0</v>
      </c>
      <c r="J25" s="78">
        <v>240.27708084</v>
      </c>
      <c r="K25" s="78">
        <v>0.02</v>
      </c>
      <c r="L25" s="78">
        <f>J25/'סכום נכסי הקרן'!$C$42*100</f>
        <v>1.5835004243936759E-3</v>
      </c>
    </row>
    <row r="26" spans="2:12">
      <c r="B26" s="81" t="s">
        <v>3681</v>
      </c>
      <c r="C26" t="s">
        <v>227</v>
      </c>
      <c r="D26" t="s">
        <v>208</v>
      </c>
      <c r="E26" t="s">
        <v>209</v>
      </c>
      <c r="F26" t="s">
        <v>155</v>
      </c>
      <c r="G26" t="s">
        <v>112</v>
      </c>
      <c r="H26" s="78">
        <v>0</v>
      </c>
      <c r="I26" s="78">
        <v>0</v>
      </c>
      <c r="J26" s="78">
        <v>6297.0547231199998</v>
      </c>
      <c r="K26" s="78">
        <v>0.4</v>
      </c>
      <c r="L26" s="78">
        <f>J26/'סכום נכסי הקרן'!$C$42*100</f>
        <v>4.1499542077134882E-2</v>
      </c>
    </row>
    <row r="27" spans="2:12">
      <c r="B27" s="81" t="s">
        <v>3677</v>
      </c>
      <c r="C27" t="s">
        <v>229</v>
      </c>
      <c r="D27" t="s">
        <v>202</v>
      </c>
      <c r="E27" t="s">
        <v>203</v>
      </c>
      <c r="F27" t="s">
        <v>156</v>
      </c>
      <c r="G27" t="s">
        <v>195</v>
      </c>
      <c r="H27" s="78">
        <v>0</v>
      </c>
      <c r="I27" s="78">
        <v>0</v>
      </c>
      <c r="J27" s="78">
        <v>2.3793600000000001E-4</v>
      </c>
      <c r="K27" s="78">
        <v>0</v>
      </c>
      <c r="L27" s="78">
        <f>J27/'סכום נכסי הקרן'!$C$42*100</f>
        <v>1.5680719761591627E-9</v>
      </c>
    </row>
    <row r="28" spans="2:12">
      <c r="B28" s="81" t="s">
        <v>3680</v>
      </c>
      <c r="C28" t="s">
        <v>230</v>
      </c>
      <c r="D28" t="s">
        <v>216</v>
      </c>
      <c r="E28" t="s">
        <v>209</v>
      </c>
      <c r="F28" t="s">
        <v>155</v>
      </c>
      <c r="G28" t="s">
        <v>195</v>
      </c>
      <c r="H28" s="78">
        <v>0</v>
      </c>
      <c r="I28" s="78">
        <v>0</v>
      </c>
      <c r="J28" s="78">
        <v>3.5516905000000001E-2</v>
      </c>
      <c r="K28" s="78">
        <v>0</v>
      </c>
      <c r="L28" s="78">
        <f>J28/'סכום נכסי הקרן'!$C$42*100</f>
        <v>2.3406741060792503E-7</v>
      </c>
    </row>
    <row r="29" spans="2:12">
      <c r="B29" s="81" t="s">
        <v>3678</v>
      </c>
      <c r="C29" t="s">
        <v>231</v>
      </c>
      <c r="D29" t="s">
        <v>213</v>
      </c>
      <c r="E29" t="s">
        <v>214</v>
      </c>
      <c r="F29" t="s">
        <v>155</v>
      </c>
      <c r="G29" t="s">
        <v>112</v>
      </c>
      <c r="H29" s="78">
        <v>0</v>
      </c>
      <c r="I29" s="78">
        <v>0</v>
      </c>
      <c r="J29" s="78">
        <v>78189.302033579996</v>
      </c>
      <c r="K29" s="78">
        <v>4.99</v>
      </c>
      <c r="L29" s="78">
        <f>J29/'סכום נכסי הקרן'!$C$42*100</f>
        <v>0.51529173119789107</v>
      </c>
    </row>
    <row r="30" spans="2:12">
      <c r="B30" s="81" t="s">
        <v>3680</v>
      </c>
      <c r="C30" t="s">
        <v>232</v>
      </c>
      <c r="D30" t="s">
        <v>216</v>
      </c>
      <c r="E30" t="s">
        <v>209</v>
      </c>
      <c r="F30" t="s">
        <v>155</v>
      </c>
      <c r="G30" t="s">
        <v>112</v>
      </c>
      <c r="H30" s="78">
        <v>0</v>
      </c>
      <c r="I30" s="78">
        <v>0</v>
      </c>
      <c r="J30" s="78">
        <v>36437.883387900001</v>
      </c>
      <c r="K30" s="78">
        <v>2.3199999999999998</v>
      </c>
      <c r="L30" s="78">
        <f>J30/'סכום נכסי הקרן'!$C$42*100</f>
        <v>0.24013694359458626</v>
      </c>
    </row>
    <row r="31" spans="2:12">
      <c r="B31" s="81" t="s">
        <v>3678</v>
      </c>
      <c r="C31" t="s">
        <v>234</v>
      </c>
      <c r="D31" t="s">
        <v>213</v>
      </c>
      <c r="E31" t="s">
        <v>214</v>
      </c>
      <c r="F31" t="s">
        <v>155</v>
      </c>
      <c r="G31" t="s">
        <v>122</v>
      </c>
      <c r="H31" s="78">
        <v>0</v>
      </c>
      <c r="I31" s="78">
        <v>0</v>
      </c>
      <c r="J31" s="78">
        <v>0.15818359100000001</v>
      </c>
      <c r="K31" s="78">
        <v>0</v>
      </c>
      <c r="L31" s="78">
        <f>J31/'סכום נכסי הקרן'!$C$42*100</f>
        <v>1.0424788856470763E-6</v>
      </c>
    </row>
    <row r="32" spans="2:12">
      <c r="B32" s="81" t="s">
        <v>3680</v>
      </c>
      <c r="C32" t="s">
        <v>235</v>
      </c>
      <c r="D32" t="s">
        <v>216</v>
      </c>
      <c r="E32" t="s">
        <v>209</v>
      </c>
      <c r="F32" t="s">
        <v>155</v>
      </c>
      <c r="G32" t="s">
        <v>122</v>
      </c>
      <c r="H32" s="78">
        <v>0</v>
      </c>
      <c r="I32" s="78">
        <v>0</v>
      </c>
      <c r="J32" s="78">
        <v>21.560010386999998</v>
      </c>
      <c r="K32" s="78">
        <v>0</v>
      </c>
      <c r="L32" s="78">
        <f>J32/'סכום נכסי הקרן'!$C$42*100</f>
        <v>1.4208714987877058E-4</v>
      </c>
    </row>
    <row r="33" spans="2:12">
      <c r="B33" s="81" t="s">
        <v>3677</v>
      </c>
      <c r="C33" t="s">
        <v>237</v>
      </c>
      <c r="D33" t="s">
        <v>202</v>
      </c>
      <c r="E33" t="s">
        <v>203</v>
      </c>
      <c r="F33" t="s">
        <v>156</v>
      </c>
      <c r="G33" t="s">
        <v>116</v>
      </c>
      <c r="H33" s="78">
        <v>0</v>
      </c>
      <c r="I33" s="78">
        <v>0</v>
      </c>
      <c r="J33" s="78">
        <v>21.565323956</v>
      </c>
      <c r="K33" s="78">
        <v>0</v>
      </c>
      <c r="L33" s="78">
        <f>J33/'סכום נכסי הקרן'!$C$42*100</f>
        <v>1.4212216794515101E-4</v>
      </c>
    </row>
    <row r="34" spans="2:12">
      <c r="B34" s="81" t="s">
        <v>3679</v>
      </c>
      <c r="C34" t="s">
        <v>238</v>
      </c>
      <c r="D34" t="s">
        <v>205</v>
      </c>
      <c r="E34" t="s">
        <v>206</v>
      </c>
      <c r="F34" t="s">
        <v>155</v>
      </c>
      <c r="G34" t="s">
        <v>116</v>
      </c>
      <c r="H34" s="78">
        <v>0</v>
      </c>
      <c r="I34" s="78">
        <v>0</v>
      </c>
      <c r="J34" s="78">
        <v>0.326176146</v>
      </c>
      <c r="K34" s="78">
        <v>0</v>
      </c>
      <c r="L34" s="78">
        <f>J34/'סכום נכסי הקרן'!$C$42*100</f>
        <v>2.1496018838435524E-6</v>
      </c>
    </row>
    <row r="35" spans="2:12">
      <c r="B35" s="81" t="s">
        <v>3681</v>
      </c>
      <c r="C35" t="s">
        <v>239</v>
      </c>
      <c r="D35" t="s">
        <v>208</v>
      </c>
      <c r="E35" t="s">
        <v>209</v>
      </c>
      <c r="F35" t="s">
        <v>155</v>
      </c>
      <c r="G35" t="s">
        <v>116</v>
      </c>
      <c r="H35" s="78">
        <v>0</v>
      </c>
      <c r="I35" s="78">
        <v>0</v>
      </c>
      <c r="J35" s="78">
        <v>1572.7784941729999</v>
      </c>
      <c r="K35" s="78">
        <v>0.1</v>
      </c>
      <c r="L35" s="78">
        <f>J35/'סכום נכסי הקרן'!$C$42*100</f>
        <v>1.0365097679285555E-2</v>
      </c>
    </row>
    <row r="36" spans="2:12">
      <c r="B36" s="81" t="s">
        <v>3678</v>
      </c>
      <c r="C36" t="s">
        <v>240</v>
      </c>
      <c r="D36" t="s">
        <v>213</v>
      </c>
      <c r="E36" t="s">
        <v>214</v>
      </c>
      <c r="F36" t="s">
        <v>155</v>
      </c>
      <c r="G36" t="s">
        <v>116</v>
      </c>
      <c r="H36" s="78">
        <v>0</v>
      </c>
      <c r="I36" s="78">
        <v>0</v>
      </c>
      <c r="J36" s="78">
        <v>4073.2249949520001</v>
      </c>
      <c r="K36" s="78">
        <v>0.26</v>
      </c>
      <c r="L36" s="78">
        <f>J36/'סכום נכסי הקרן'!$C$42*100</f>
        <v>2.6843815005611921E-2</v>
      </c>
    </row>
    <row r="37" spans="2:12">
      <c r="B37" s="81" t="s">
        <v>3680</v>
      </c>
      <c r="C37" t="s">
        <v>241</v>
      </c>
      <c r="D37" t="s">
        <v>216</v>
      </c>
      <c r="E37" t="s">
        <v>209</v>
      </c>
      <c r="F37" t="s">
        <v>155</v>
      </c>
      <c r="G37" t="s">
        <v>116</v>
      </c>
      <c r="H37" s="78">
        <v>0</v>
      </c>
      <c r="I37" s="78">
        <v>0</v>
      </c>
      <c r="J37" s="78">
        <v>609.36391240700004</v>
      </c>
      <c r="K37" s="78">
        <v>0.04</v>
      </c>
      <c r="L37" s="78">
        <f>J37/'סכום נכסי הקרן'!$C$42*100</f>
        <v>4.0158970241078416E-3</v>
      </c>
    </row>
    <row r="38" spans="2:12">
      <c r="B38" s="81" t="s">
        <v>3679</v>
      </c>
      <c r="C38" t="s">
        <v>243</v>
      </c>
      <c r="D38" t="s">
        <v>205</v>
      </c>
      <c r="E38" t="s">
        <v>206</v>
      </c>
      <c r="F38" t="s">
        <v>155</v>
      </c>
      <c r="G38" t="s">
        <v>193</v>
      </c>
      <c r="H38" s="78">
        <v>0</v>
      </c>
      <c r="I38" s="78">
        <v>0</v>
      </c>
      <c r="J38" s="78">
        <v>1.30893E-5</v>
      </c>
      <c r="K38" s="78">
        <v>0</v>
      </c>
      <c r="L38" s="78">
        <f>J38/'סכום נכסי הקרן'!$C$42*100</f>
        <v>8.6262543362669477E-11</v>
      </c>
    </row>
    <row r="39" spans="2:12">
      <c r="B39" s="81" t="s">
        <v>3678</v>
      </c>
      <c r="C39" t="s">
        <v>244</v>
      </c>
      <c r="D39" t="s">
        <v>213</v>
      </c>
      <c r="E39" t="s">
        <v>214</v>
      </c>
      <c r="F39" t="s">
        <v>155</v>
      </c>
      <c r="G39" t="s">
        <v>193</v>
      </c>
      <c r="H39" s="78">
        <v>0</v>
      </c>
      <c r="I39" s="78">
        <v>0</v>
      </c>
      <c r="J39" s="78">
        <v>28421.219239745998</v>
      </c>
      <c r="K39" s="78">
        <v>1.81</v>
      </c>
      <c r="L39" s="78">
        <f>J39/'סכום נכסי הקרן'!$C$42*100</f>
        <v>0.18730464250101422</v>
      </c>
    </row>
    <row r="40" spans="2:12">
      <c r="B40" s="81" t="s">
        <v>3680</v>
      </c>
      <c r="C40" t="s">
        <v>245</v>
      </c>
      <c r="D40" t="s">
        <v>216</v>
      </c>
      <c r="E40" t="s">
        <v>209</v>
      </c>
      <c r="F40" t="s">
        <v>155</v>
      </c>
      <c r="G40" t="s">
        <v>193</v>
      </c>
      <c r="H40" s="78">
        <v>0</v>
      </c>
      <c r="I40" s="78">
        <v>0</v>
      </c>
      <c r="J40" s="78">
        <v>109.75436802258</v>
      </c>
      <c r="K40" s="78">
        <v>0.01</v>
      </c>
      <c r="L40" s="78">
        <f>J40/'סכום נכסי הקרן'!$C$42*100</f>
        <v>7.2331529805185857E-4</v>
      </c>
    </row>
    <row r="41" spans="2:12">
      <c r="B41" s="81" t="s">
        <v>3680</v>
      </c>
      <c r="C41" t="s">
        <v>248</v>
      </c>
      <c r="D41" t="s">
        <v>216</v>
      </c>
      <c r="E41" t="s">
        <v>209</v>
      </c>
      <c r="F41" t="s">
        <v>155</v>
      </c>
      <c r="G41" t="s">
        <v>129</v>
      </c>
      <c r="H41" s="78">
        <v>0</v>
      </c>
      <c r="I41" s="78">
        <v>0</v>
      </c>
      <c r="J41" s="78">
        <v>0.60731880000000005</v>
      </c>
      <c r="K41" s="78">
        <v>0</v>
      </c>
      <c r="L41" s="78">
        <f>J41/'סכום נכסי הקרן'!$C$42*100</f>
        <v>4.0024190995671571E-6</v>
      </c>
    </row>
    <row r="42" spans="2:12">
      <c r="B42" s="81" t="s">
        <v>3677</v>
      </c>
      <c r="C42" t="s">
        <v>251</v>
      </c>
      <c r="D42" t="s">
        <v>202</v>
      </c>
      <c r="E42" t="s">
        <v>203</v>
      </c>
      <c r="F42" t="s">
        <v>156</v>
      </c>
      <c r="G42" t="s">
        <v>119</v>
      </c>
      <c r="H42" s="78">
        <v>0</v>
      </c>
      <c r="I42" s="78">
        <v>0</v>
      </c>
      <c r="J42" s="78">
        <v>27.577094936000002</v>
      </c>
      <c r="K42" s="78">
        <v>0</v>
      </c>
      <c r="L42" s="78">
        <f>J42/'סכום נכסי הקרן'!$C$42*100</f>
        <v>1.8174160174594159E-4</v>
      </c>
    </row>
    <row r="43" spans="2:12">
      <c r="B43" s="81" t="s">
        <v>3679</v>
      </c>
      <c r="C43" t="s">
        <v>252</v>
      </c>
      <c r="D43" t="s">
        <v>205</v>
      </c>
      <c r="E43" t="s">
        <v>206</v>
      </c>
      <c r="F43" t="s">
        <v>155</v>
      </c>
      <c r="G43" t="s">
        <v>119</v>
      </c>
      <c r="H43" s="78">
        <v>0</v>
      </c>
      <c r="I43" s="78">
        <v>0</v>
      </c>
      <c r="J43" s="78">
        <v>5.344279985</v>
      </c>
      <c r="K43" s="78">
        <v>0</v>
      </c>
      <c r="L43" s="78">
        <f>J43/'סכום נכסי הקרן'!$C$42*100</f>
        <v>3.5220461288862588E-5</v>
      </c>
    </row>
    <row r="44" spans="2:12">
      <c r="B44" s="81" t="s">
        <v>3681</v>
      </c>
      <c r="C44" t="s">
        <v>253</v>
      </c>
      <c r="D44" t="s">
        <v>208</v>
      </c>
      <c r="E44" t="s">
        <v>209</v>
      </c>
      <c r="F44" t="s">
        <v>155</v>
      </c>
      <c r="G44" t="s">
        <v>119</v>
      </c>
      <c r="H44" s="78">
        <v>0</v>
      </c>
      <c r="I44" s="78">
        <v>0</v>
      </c>
      <c r="J44" s="78">
        <v>196.59974261100001</v>
      </c>
      <c r="K44" s="78">
        <v>0.01</v>
      </c>
      <c r="L44" s="78">
        <f>J44/'סכום נכסי הקרן'!$C$42*100</f>
        <v>1.2956532298954908E-3</v>
      </c>
    </row>
    <row r="45" spans="2:12">
      <c r="B45" s="81" t="s">
        <v>3678</v>
      </c>
      <c r="C45" t="s">
        <v>254</v>
      </c>
      <c r="D45" t="s">
        <v>213</v>
      </c>
      <c r="E45" t="s">
        <v>214</v>
      </c>
      <c r="F45" t="s">
        <v>155</v>
      </c>
      <c r="G45" t="s">
        <v>119</v>
      </c>
      <c r="H45" s="78">
        <v>0</v>
      </c>
      <c r="I45" s="78">
        <v>0</v>
      </c>
      <c r="J45" s="78">
        <v>11539.263073397</v>
      </c>
      <c r="K45" s="78">
        <v>0.74</v>
      </c>
      <c r="L45" s="78">
        <f>J45/'סכום נכסי הקרן'!$C$42*100</f>
        <v>7.6047319661262214E-2</v>
      </c>
    </row>
    <row r="46" spans="2:12">
      <c r="B46" s="81" t="s">
        <v>3680</v>
      </c>
      <c r="C46" t="s">
        <v>255</v>
      </c>
      <c r="D46" t="s">
        <v>216</v>
      </c>
      <c r="E46" t="s">
        <v>209</v>
      </c>
      <c r="F46" t="s">
        <v>155</v>
      </c>
      <c r="G46" t="s">
        <v>119</v>
      </c>
      <c r="H46" s="78">
        <v>0</v>
      </c>
      <c r="I46" s="78">
        <v>0</v>
      </c>
      <c r="J46" s="78">
        <v>261.03951876299999</v>
      </c>
      <c r="K46" s="78">
        <v>0.02</v>
      </c>
      <c r="L46" s="78">
        <f>J46/'סכום נכסי הקרן'!$C$42*100</f>
        <v>1.7203313245676742E-3</v>
      </c>
    </row>
    <row r="47" spans="2:12">
      <c r="B47" s="81" t="s">
        <v>3678</v>
      </c>
      <c r="C47" t="s">
        <v>256</v>
      </c>
      <c r="D47" t="s">
        <v>213</v>
      </c>
      <c r="E47" t="s">
        <v>214</v>
      </c>
      <c r="F47" t="s">
        <v>155</v>
      </c>
      <c r="G47" t="s">
        <v>129</v>
      </c>
      <c r="H47" s="78">
        <v>0</v>
      </c>
      <c r="I47" s="78">
        <v>0</v>
      </c>
      <c r="J47" s="78">
        <v>51.630170251999999</v>
      </c>
      <c r="K47" s="78">
        <v>0</v>
      </c>
      <c r="L47" s="78">
        <f>J47/'סכום נכסי הקרן'!$C$42*100</f>
        <v>3.4025882210547221E-4</v>
      </c>
    </row>
    <row r="48" spans="2:12">
      <c r="B48" s="81" t="s">
        <v>3680</v>
      </c>
      <c r="C48" t="s">
        <v>257</v>
      </c>
      <c r="D48" t="s">
        <v>216</v>
      </c>
      <c r="E48" t="s">
        <v>209</v>
      </c>
      <c r="F48" t="s">
        <v>155</v>
      </c>
      <c r="G48" t="s">
        <v>129</v>
      </c>
      <c r="H48" s="78">
        <v>0</v>
      </c>
      <c r="I48" s="78">
        <v>0</v>
      </c>
      <c r="J48" s="78">
        <v>1.7511802000000001</v>
      </c>
      <c r="K48" s="78">
        <v>0</v>
      </c>
      <c r="L48" s="78">
        <f>J48/'סכום נכסי הקרן'!$C$42*100</f>
        <v>1.1540820207218738E-5</v>
      </c>
    </row>
    <row r="49" spans="2:12">
      <c r="B49" s="81" t="s">
        <v>3679</v>
      </c>
      <c r="C49" t="s">
        <v>260</v>
      </c>
      <c r="D49" t="s">
        <v>205</v>
      </c>
      <c r="E49" t="s">
        <v>206</v>
      </c>
      <c r="F49" t="s">
        <v>155</v>
      </c>
      <c r="G49" t="s">
        <v>259</v>
      </c>
      <c r="H49" s="78">
        <v>0</v>
      </c>
      <c r="I49" s="78">
        <v>0</v>
      </c>
      <c r="J49" s="78">
        <v>4.1432709999999996E-3</v>
      </c>
      <c r="K49" s="78">
        <v>0</v>
      </c>
      <c r="L49" s="78">
        <f>J49/'סכום נכסי הקרן'!$C$42*100</f>
        <v>2.7305439886074194E-8</v>
      </c>
    </row>
    <row r="50" spans="2:12">
      <c r="B50" s="81" t="s">
        <v>3678</v>
      </c>
      <c r="C50" t="s">
        <v>261</v>
      </c>
      <c r="D50" t="s">
        <v>213</v>
      </c>
      <c r="E50" t="s">
        <v>214</v>
      </c>
      <c r="F50" t="s">
        <v>155</v>
      </c>
      <c r="G50" t="s">
        <v>259</v>
      </c>
      <c r="H50" s="78">
        <v>0</v>
      </c>
      <c r="I50" s="78">
        <v>0</v>
      </c>
      <c r="J50" s="78">
        <v>0.213980906</v>
      </c>
      <c r="K50" s="78">
        <v>0</v>
      </c>
      <c r="L50" s="78">
        <f>J50/'סכום נכסי הקרן'!$C$42*100</f>
        <v>1.4102004830363964E-6</v>
      </c>
    </row>
    <row r="51" spans="2:12">
      <c r="B51" s="81" t="s">
        <v>3680</v>
      </c>
      <c r="C51" t="s">
        <v>262</v>
      </c>
      <c r="D51" t="s">
        <v>216</v>
      </c>
      <c r="E51" t="s">
        <v>209</v>
      </c>
      <c r="F51" t="s">
        <v>155</v>
      </c>
      <c r="G51" t="s">
        <v>259</v>
      </c>
      <c r="H51" s="78">
        <v>0</v>
      </c>
      <c r="I51" s="78">
        <v>0</v>
      </c>
      <c r="J51" s="78">
        <v>4.6961927000000001E-2</v>
      </c>
      <c r="K51" s="78">
        <v>0</v>
      </c>
      <c r="L51" s="78">
        <f>J51/'סכום נכסי הקרן'!$C$42*100</f>
        <v>3.0949365239027441E-7</v>
      </c>
    </row>
    <row r="52" spans="2:12">
      <c r="B52" s="81" t="s">
        <v>3677</v>
      </c>
      <c r="C52" t="s">
        <v>264</v>
      </c>
      <c r="D52" t="s">
        <v>202</v>
      </c>
      <c r="E52" t="s">
        <v>203</v>
      </c>
      <c r="F52" t="s">
        <v>156</v>
      </c>
      <c r="G52" t="s">
        <v>192</v>
      </c>
      <c r="H52" s="78">
        <v>0</v>
      </c>
      <c r="I52" s="78">
        <v>0</v>
      </c>
      <c r="J52" s="78">
        <v>2.7561099999999999E-4</v>
      </c>
      <c r="K52" s="78">
        <v>0</v>
      </c>
      <c r="L52" s="78">
        <f>J52/'סכום נכסי הקרן'!$C$42*100</f>
        <v>1.8163619016088482E-9</v>
      </c>
    </row>
    <row r="53" spans="2:12">
      <c r="B53" s="81" t="s">
        <v>3678</v>
      </c>
      <c r="C53" t="s">
        <v>265</v>
      </c>
      <c r="D53" t="s">
        <v>213</v>
      </c>
      <c r="E53" t="s">
        <v>214</v>
      </c>
      <c r="F53" t="s">
        <v>155</v>
      </c>
      <c r="G53" t="s">
        <v>192</v>
      </c>
      <c r="H53" s="78">
        <v>0</v>
      </c>
      <c r="I53" s="78">
        <v>0</v>
      </c>
      <c r="J53" s="78">
        <v>6.5359180000000003E-2</v>
      </c>
      <c r="K53" s="78">
        <v>0</v>
      </c>
      <c r="L53" s="78">
        <f>J53/'סכום נכסי הקרן'!$C$42*100</f>
        <v>4.3073725095295546E-7</v>
      </c>
    </row>
    <row r="54" spans="2:12">
      <c r="B54" s="79" t="s">
        <v>266</v>
      </c>
      <c r="D54" s="16"/>
      <c r="I54" s="80">
        <v>0</v>
      </c>
      <c r="J54" s="80">
        <v>1.3793</v>
      </c>
      <c r="K54" s="80">
        <v>0</v>
      </c>
      <c r="L54" s="80">
        <f>J54/'סכום נכסי הקרן'!$C$42*100</f>
        <v>9.090014443868657E-6</v>
      </c>
    </row>
    <row r="55" spans="2:12">
      <c r="B55" s="81" t="s">
        <v>3682</v>
      </c>
      <c r="C55" t="s">
        <v>267</v>
      </c>
      <c r="D55" t="s">
        <v>211</v>
      </c>
      <c r="E55" t="s">
        <v>209</v>
      </c>
      <c r="F55" t="s">
        <v>155</v>
      </c>
      <c r="G55" t="s">
        <v>108</v>
      </c>
      <c r="H55" s="78">
        <v>0</v>
      </c>
      <c r="I55" s="78">
        <v>0</v>
      </c>
      <c r="J55" s="78">
        <v>1.3793</v>
      </c>
      <c r="K55" s="78">
        <v>0</v>
      </c>
      <c r="L55" s="78">
        <f>J55/'סכום נכסי הקרן'!$C$42*100</f>
        <v>9.090014443868657E-6</v>
      </c>
    </row>
    <row r="56" spans="2:12">
      <c r="B56" s="79" t="s">
        <v>268</v>
      </c>
      <c r="D56" s="16"/>
      <c r="I56" s="80">
        <v>0</v>
      </c>
      <c r="J56" s="80">
        <v>0</v>
      </c>
      <c r="K56" s="80">
        <v>0</v>
      </c>
      <c r="L56" s="80">
        <f>J56/'סכום נכסי הקרן'!$C$42*100</f>
        <v>0</v>
      </c>
    </row>
    <row r="57" spans="2:12">
      <c r="B57" t="s">
        <v>269</v>
      </c>
      <c r="C57" t="s">
        <v>269</v>
      </c>
      <c r="D57" s="16"/>
      <c r="E57" t="s">
        <v>269</v>
      </c>
      <c r="G57" t="s">
        <v>269</v>
      </c>
      <c r="H57" s="78">
        <v>0</v>
      </c>
      <c r="I57" s="78">
        <v>0</v>
      </c>
      <c r="J57" s="78">
        <v>0</v>
      </c>
      <c r="K57" s="78">
        <v>0</v>
      </c>
      <c r="L57" s="78">
        <f>J57/'סכום נכסי הקרן'!$C$42*100</f>
        <v>0</v>
      </c>
    </row>
    <row r="58" spans="2:12">
      <c r="B58" s="79" t="s">
        <v>270</v>
      </c>
      <c r="D58" s="16"/>
      <c r="I58" s="80">
        <v>0</v>
      </c>
      <c r="J58" s="80">
        <v>0</v>
      </c>
      <c r="K58" s="80">
        <v>0</v>
      </c>
      <c r="L58" s="80">
        <f>J58/'סכום נכסי הקרן'!$C$42*100</f>
        <v>0</v>
      </c>
    </row>
    <row r="59" spans="2:12">
      <c r="B59" t="s">
        <v>269</v>
      </c>
      <c r="C59" t="s">
        <v>269</v>
      </c>
      <c r="D59" s="16"/>
      <c r="E59" t="s">
        <v>269</v>
      </c>
      <c r="G59" t="s">
        <v>269</v>
      </c>
      <c r="H59" s="78">
        <v>0</v>
      </c>
      <c r="I59" s="78">
        <v>0</v>
      </c>
      <c r="J59" s="78">
        <v>0</v>
      </c>
      <c r="K59" s="78">
        <v>0</v>
      </c>
      <c r="L59" s="78">
        <f>J59/'סכום נכסי הקרן'!$C$42*100</f>
        <v>0</v>
      </c>
    </row>
    <row r="60" spans="2:12">
      <c r="B60" s="79" t="s">
        <v>271</v>
      </c>
      <c r="D60" s="16"/>
      <c r="I60" s="80">
        <v>0</v>
      </c>
      <c r="J60" s="80">
        <v>0</v>
      </c>
      <c r="K60" s="80">
        <v>0</v>
      </c>
      <c r="L60" s="80">
        <f>J60/'סכום נכסי הקרן'!$C$42*100</f>
        <v>0</v>
      </c>
    </row>
    <row r="61" spans="2:12">
      <c r="B61" t="s">
        <v>269</v>
      </c>
      <c r="C61" t="s">
        <v>269</v>
      </c>
      <c r="D61" s="16"/>
      <c r="E61" t="s">
        <v>269</v>
      </c>
      <c r="G61" t="s">
        <v>269</v>
      </c>
      <c r="H61" s="78">
        <v>0</v>
      </c>
      <c r="I61" s="78">
        <v>0</v>
      </c>
      <c r="J61" s="78">
        <v>0</v>
      </c>
      <c r="K61" s="78">
        <v>0</v>
      </c>
      <c r="L61" s="78">
        <f>J61/'סכום נכסי הקרן'!$C$42*100</f>
        <v>0</v>
      </c>
    </row>
    <row r="62" spans="2:12">
      <c r="B62" s="79" t="s">
        <v>272</v>
      </c>
      <c r="D62" s="16"/>
      <c r="I62" s="80">
        <v>0</v>
      </c>
      <c r="J62" s="80">
        <v>0</v>
      </c>
      <c r="K62" s="80">
        <v>0</v>
      </c>
      <c r="L62" s="80">
        <f>J62/'סכום נכסי הקרן'!$C$42*100</f>
        <v>0</v>
      </c>
    </row>
    <row r="63" spans="2:12">
      <c r="B63" t="s">
        <v>269</v>
      </c>
      <c r="C63" t="s">
        <v>269</v>
      </c>
      <c r="D63" s="16"/>
      <c r="E63" t="s">
        <v>269</v>
      </c>
      <c r="G63" t="s">
        <v>269</v>
      </c>
      <c r="H63" s="78">
        <v>0</v>
      </c>
      <c r="I63" s="78">
        <v>0</v>
      </c>
      <c r="J63" s="78">
        <v>0</v>
      </c>
      <c r="K63" s="78">
        <v>0</v>
      </c>
      <c r="L63" s="78">
        <f>J63/'סכום נכסי הקרן'!$C$42*100</f>
        <v>0</v>
      </c>
    </row>
    <row r="64" spans="2:12">
      <c r="B64" s="79" t="s">
        <v>273</v>
      </c>
      <c r="D64" s="16"/>
      <c r="I64" s="80">
        <f>I65+I78</f>
        <v>0</v>
      </c>
      <c r="J64" s="80">
        <f>J65+J78</f>
        <v>333906.10081810929</v>
      </c>
      <c r="K64" s="80">
        <f>K65+K78</f>
        <v>21.289999999999996</v>
      </c>
      <c r="L64" s="80">
        <f>J64/'סכום נכסי הקרן'!$C$42*100</f>
        <v>2.2005446816011585</v>
      </c>
    </row>
    <row r="65" spans="2:12">
      <c r="B65" s="79" t="s">
        <v>274</v>
      </c>
      <c r="D65" s="16"/>
      <c r="I65" s="80">
        <f>SUM(I66:I77)</f>
        <v>0</v>
      </c>
      <c r="J65" s="80">
        <f>SUM(J66:J77)</f>
        <v>333906.10081810929</v>
      </c>
      <c r="K65" s="80">
        <f>SUM(K66:K77)</f>
        <v>21.289999999999996</v>
      </c>
      <c r="L65" s="80">
        <f>J65/'סכום נכסי הקרן'!$C$42*100</f>
        <v>2.2005446816011585</v>
      </c>
    </row>
    <row r="66" spans="2:12">
      <c r="B66" s="81" t="s">
        <v>3676</v>
      </c>
      <c r="C66" t="s">
        <v>218</v>
      </c>
      <c r="D66" t="s">
        <v>219</v>
      </c>
      <c r="E66" t="s">
        <v>199</v>
      </c>
      <c r="F66" t="s">
        <v>200</v>
      </c>
      <c r="G66" t="s">
        <v>126</v>
      </c>
      <c r="H66" s="78">
        <v>0</v>
      </c>
      <c r="I66" s="78">
        <v>0</v>
      </c>
      <c r="J66" s="78">
        <v>9.144179694</v>
      </c>
      <c r="K66" s="78">
        <v>0</v>
      </c>
      <c r="L66" s="78">
        <f>J66/'סכום נכסי הקרן'!$C$42*100</f>
        <v>6.0262977956782782E-5</v>
      </c>
    </row>
    <row r="67" spans="2:12">
      <c r="B67" s="81" t="s">
        <v>3676</v>
      </c>
      <c r="C67" t="s">
        <v>223</v>
      </c>
      <c r="D67" t="s">
        <v>219</v>
      </c>
      <c r="E67" t="s">
        <v>199</v>
      </c>
      <c r="F67" t="s">
        <v>200</v>
      </c>
      <c r="G67" t="s">
        <v>112</v>
      </c>
      <c r="H67" s="78">
        <v>0</v>
      </c>
      <c r="I67" s="78">
        <v>0</v>
      </c>
      <c r="J67" s="78">
        <v>287033.08279433998</v>
      </c>
      <c r="K67" s="78">
        <v>18.309999999999999</v>
      </c>
      <c r="L67" s="78">
        <f>J67/'סכום נכסי הקרן'!$C$42*100</f>
        <v>1.8916369669170583</v>
      </c>
    </row>
    <row r="68" spans="2:12">
      <c r="B68" s="81" t="s">
        <v>3676</v>
      </c>
      <c r="C68" t="s">
        <v>224</v>
      </c>
      <c r="D68" t="s">
        <v>198</v>
      </c>
      <c r="E68" t="s">
        <v>199</v>
      </c>
      <c r="F68" t="s">
        <v>200</v>
      </c>
      <c r="G68" t="s">
        <v>112</v>
      </c>
      <c r="H68" s="78">
        <v>0</v>
      </c>
      <c r="I68" s="78">
        <v>0</v>
      </c>
      <c r="J68" s="78">
        <v>670.37691461999998</v>
      </c>
      <c r="K68" s="78">
        <v>0.04</v>
      </c>
      <c r="L68" s="78">
        <f>J68/'סכום נכסי הקרן'!$C$42*100</f>
        <v>4.4179916165677556E-3</v>
      </c>
    </row>
    <row r="69" spans="2:12">
      <c r="B69" s="81" t="s">
        <v>3676</v>
      </c>
      <c r="C69" t="s">
        <v>228</v>
      </c>
      <c r="D69" t="s">
        <v>219</v>
      </c>
      <c r="E69" t="s">
        <v>199</v>
      </c>
      <c r="F69" t="s">
        <v>200</v>
      </c>
      <c r="G69" t="s">
        <v>195</v>
      </c>
      <c r="H69" s="78">
        <v>0</v>
      </c>
      <c r="I69" s="78">
        <v>0</v>
      </c>
      <c r="J69" s="78">
        <v>10.089368746</v>
      </c>
      <c r="K69" s="78">
        <v>0</v>
      </c>
      <c r="L69" s="78">
        <f>J69/'סכום נכסי הקרן'!$C$42*100</f>
        <v>6.6492066722726749E-5</v>
      </c>
    </row>
    <row r="70" spans="2:12">
      <c r="B70" s="81" t="s">
        <v>3676</v>
      </c>
      <c r="C70" t="s">
        <v>233</v>
      </c>
      <c r="D70" t="s">
        <v>219</v>
      </c>
      <c r="E70" t="s">
        <v>199</v>
      </c>
      <c r="F70" t="s">
        <v>200</v>
      </c>
      <c r="G70" t="s">
        <v>122</v>
      </c>
      <c r="H70" s="78">
        <v>0</v>
      </c>
      <c r="I70" s="78">
        <v>0</v>
      </c>
      <c r="J70" s="78">
        <v>56.712130819000002</v>
      </c>
      <c r="K70" s="78">
        <v>0</v>
      </c>
      <c r="L70" s="78">
        <f>J70/'סכום נכסי הקרן'!$C$42*100</f>
        <v>3.7375051713715569E-4</v>
      </c>
    </row>
    <row r="71" spans="2:12">
      <c r="B71" s="81" t="s">
        <v>3676</v>
      </c>
      <c r="C71" t="s">
        <v>236</v>
      </c>
      <c r="D71" t="s">
        <v>219</v>
      </c>
      <c r="E71" t="s">
        <v>199</v>
      </c>
      <c r="F71" t="s">
        <v>200</v>
      </c>
      <c r="G71" t="s">
        <v>116</v>
      </c>
      <c r="H71" s="78">
        <v>0</v>
      </c>
      <c r="I71" s="78">
        <v>0</v>
      </c>
      <c r="J71" s="78">
        <v>44040.924955326998</v>
      </c>
      <c r="K71" s="78">
        <v>2.81</v>
      </c>
      <c r="L71" s="78">
        <f>J71/'סכום נכסי הקרן'!$C$42*100</f>
        <v>0.2902433436998898</v>
      </c>
    </row>
    <row r="72" spans="2:12">
      <c r="B72" s="81" t="s">
        <v>3676</v>
      </c>
      <c r="C72" t="s">
        <v>242</v>
      </c>
      <c r="D72" t="s">
        <v>219</v>
      </c>
      <c r="E72" t="s">
        <v>199</v>
      </c>
      <c r="F72" t="s">
        <v>200</v>
      </c>
      <c r="G72" t="s">
        <v>193</v>
      </c>
      <c r="H72" s="78">
        <v>0</v>
      </c>
      <c r="I72" s="78">
        <v>0</v>
      </c>
      <c r="J72" s="78">
        <v>734.31593245830004</v>
      </c>
      <c r="K72" s="78">
        <v>0.05</v>
      </c>
      <c r="L72" s="78">
        <f>J72/'סכום נכסי הקרן'!$C$42*100</f>
        <v>4.8393695587680913E-3</v>
      </c>
    </row>
    <row r="73" spans="2:12">
      <c r="B73" s="81" t="s">
        <v>3676</v>
      </c>
      <c r="C73" t="s">
        <v>246</v>
      </c>
      <c r="D73" t="s">
        <v>219</v>
      </c>
      <c r="E73" t="s">
        <v>199</v>
      </c>
      <c r="F73" t="s">
        <v>200</v>
      </c>
      <c r="G73" t="s">
        <v>247</v>
      </c>
      <c r="H73" s="78">
        <v>0</v>
      </c>
      <c r="I73" s="78">
        <v>0</v>
      </c>
      <c r="J73" s="78">
        <v>1.1249692499999999</v>
      </c>
      <c r="K73" s="78">
        <v>0</v>
      </c>
      <c r="L73" s="78">
        <f>J73/'סכום נכסי הקרן'!$C$42*100</f>
        <v>7.413895984490749E-6</v>
      </c>
    </row>
    <row r="74" spans="2:12">
      <c r="B74" s="81" t="s">
        <v>3676</v>
      </c>
      <c r="C74" t="s">
        <v>249</v>
      </c>
      <c r="D74" t="s">
        <v>219</v>
      </c>
      <c r="E74" t="s">
        <v>199</v>
      </c>
      <c r="F74" t="s">
        <v>200</v>
      </c>
      <c r="G74" t="s">
        <v>194</v>
      </c>
      <c r="H74" s="78">
        <v>0</v>
      </c>
      <c r="I74" s="78">
        <v>0</v>
      </c>
      <c r="J74" s="78">
        <v>12.646045332</v>
      </c>
      <c r="K74" s="78">
        <v>0</v>
      </c>
      <c r="L74" s="78">
        <f>J74/'סכום נכסי הקרן'!$C$42*100</f>
        <v>8.3341357736313934E-5</v>
      </c>
    </row>
    <row r="75" spans="2:12">
      <c r="B75" s="81" t="s">
        <v>3676</v>
      </c>
      <c r="C75" t="s">
        <v>250</v>
      </c>
      <c r="D75" t="s">
        <v>219</v>
      </c>
      <c r="E75" t="s">
        <v>199</v>
      </c>
      <c r="F75" t="s">
        <v>200</v>
      </c>
      <c r="G75" t="s">
        <v>119</v>
      </c>
      <c r="H75" s="78">
        <v>0</v>
      </c>
      <c r="I75" s="78">
        <v>0</v>
      </c>
      <c r="J75" s="78">
        <v>1263.161182088</v>
      </c>
      <c r="K75" s="78">
        <v>0.08</v>
      </c>
      <c r="L75" s="78">
        <f>J75/'סכום נכסי הקרן'!$C$42*100</f>
        <v>8.3246236425100623E-3</v>
      </c>
    </row>
    <row r="76" spans="2:12">
      <c r="B76" s="81" t="s">
        <v>3676</v>
      </c>
      <c r="C76" t="s">
        <v>258</v>
      </c>
      <c r="D76" t="s">
        <v>219</v>
      </c>
      <c r="E76" t="s">
        <v>199</v>
      </c>
      <c r="F76" t="s">
        <v>200</v>
      </c>
      <c r="G76" t="s">
        <v>259</v>
      </c>
      <c r="H76" s="78">
        <v>0</v>
      </c>
      <c r="I76" s="78">
        <v>0</v>
      </c>
      <c r="J76" s="78">
        <v>1.3161659080000001</v>
      </c>
      <c r="K76" s="78">
        <v>0</v>
      </c>
      <c r="L76" s="78">
        <f>J76/'סכום נכסי הקרן'!$C$42*100</f>
        <v>8.6739412123885366E-6</v>
      </c>
    </row>
    <row r="77" spans="2:12">
      <c r="B77" s="81" t="s">
        <v>3676</v>
      </c>
      <c r="C77" t="s">
        <v>263</v>
      </c>
      <c r="D77" t="s">
        <v>219</v>
      </c>
      <c r="E77" t="s">
        <v>199</v>
      </c>
      <c r="F77" t="s">
        <v>200</v>
      </c>
      <c r="G77" t="s">
        <v>192</v>
      </c>
      <c r="H77" s="78">
        <v>0</v>
      </c>
      <c r="I77" s="78">
        <v>0</v>
      </c>
      <c r="J77" s="78">
        <v>73.206179527000003</v>
      </c>
      <c r="K77" s="78">
        <v>0</v>
      </c>
      <c r="L77" s="78">
        <f>J77/'סכום נכסי הקרן'!$C$42*100</f>
        <v>4.8245140961420438E-4</v>
      </c>
    </row>
    <row r="78" spans="2:12">
      <c r="B78" s="79" t="s">
        <v>275</v>
      </c>
      <c r="D78" s="16"/>
      <c r="I78" s="80">
        <v>0</v>
      </c>
      <c r="J78" s="80">
        <v>0</v>
      </c>
      <c r="K78" s="80">
        <v>0</v>
      </c>
      <c r="L78" s="80">
        <f>J78/'סכום נכסי הקרן'!$C$42*100</f>
        <v>0</v>
      </c>
    </row>
    <row r="79" spans="2:12">
      <c r="B79" t="s">
        <v>269</v>
      </c>
      <c r="C79" t="s">
        <v>269</v>
      </c>
      <c r="D79" s="16"/>
      <c r="E79" t="s">
        <v>269</v>
      </c>
      <c r="G79" t="s">
        <v>269</v>
      </c>
      <c r="H79" s="78">
        <v>0</v>
      </c>
      <c r="I79" s="78">
        <v>0</v>
      </c>
      <c r="J79" s="78">
        <v>0</v>
      </c>
      <c r="K79" s="78">
        <v>0</v>
      </c>
      <c r="L79" s="78">
        <f>J79/'סכום נכסי הקרן'!$C$42*100</f>
        <v>0</v>
      </c>
    </row>
    <row r="80" spans="2:12">
      <c r="B80" t="s">
        <v>276</v>
      </c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sheetProtection sheet="1" objects="1" scenarios="1"/>
  <mergeCells count="1">
    <mergeCell ref="B7:L7"/>
  </mergeCells>
  <dataValidations disablePrompts="1"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-566529925.88999999</v>
      </c>
      <c r="H11" s="7"/>
      <c r="I11" s="77">
        <v>15749.163215732848</v>
      </c>
      <c r="J11" s="77">
        <v>100</v>
      </c>
      <c r="K11" s="77">
        <v>0.1</v>
      </c>
      <c r="AW11" s="16"/>
    </row>
    <row r="12" spans="2:49">
      <c r="B12" s="79" t="s">
        <v>196</v>
      </c>
      <c r="C12" s="16"/>
      <c r="D12" s="16"/>
      <c r="G12" s="80">
        <v>-566529925.88999999</v>
      </c>
      <c r="I12" s="80">
        <v>15749.163215732848</v>
      </c>
      <c r="J12" s="80">
        <v>100</v>
      </c>
      <c r="K12" s="80">
        <v>0.1</v>
      </c>
    </row>
    <row r="13" spans="2:49">
      <c r="B13" s="79" t="s">
        <v>2474</v>
      </c>
      <c r="C13" s="16"/>
      <c r="D13" s="16"/>
      <c r="G13" s="80">
        <v>9200000</v>
      </c>
      <c r="I13" s="80">
        <v>0.50885199999999997</v>
      </c>
      <c r="J13" s="80">
        <v>0</v>
      </c>
      <c r="K13" s="80">
        <v>0</v>
      </c>
    </row>
    <row r="14" spans="2:49">
      <c r="B14" t="s">
        <v>2842</v>
      </c>
      <c r="C14" t="s">
        <v>2843</v>
      </c>
      <c r="D14" t="s">
        <v>129</v>
      </c>
      <c r="E14" t="s">
        <v>108</v>
      </c>
      <c r="F14" t="s">
        <v>2844</v>
      </c>
      <c r="G14" s="78">
        <v>9200000</v>
      </c>
      <c r="H14" s="78">
        <v>5.5310000000000003E-3</v>
      </c>
      <c r="I14" s="78">
        <v>0.50885199999999997</v>
      </c>
      <c r="J14" s="78">
        <v>0</v>
      </c>
      <c r="K14" s="78">
        <v>0</v>
      </c>
    </row>
    <row r="15" spans="2:49">
      <c r="B15" s="79" t="s">
        <v>2479</v>
      </c>
      <c r="C15" s="16"/>
      <c r="D15" s="16"/>
      <c r="G15" s="80">
        <v>-475731007</v>
      </c>
      <c r="I15" s="80">
        <v>3631.2202139925562</v>
      </c>
      <c r="J15" s="80">
        <v>23.06</v>
      </c>
      <c r="K15" s="80">
        <v>0.02</v>
      </c>
    </row>
    <row r="16" spans="2:49">
      <c r="B16" t="s">
        <v>2845</v>
      </c>
      <c r="C16" t="s">
        <v>2846</v>
      </c>
      <c r="D16" t="s">
        <v>1385</v>
      </c>
      <c r="E16" t="s">
        <v>112</v>
      </c>
      <c r="F16" t="s">
        <v>2847</v>
      </c>
      <c r="G16" s="78">
        <v>-4000000</v>
      </c>
      <c r="H16" s="78">
        <v>-2.61449</v>
      </c>
      <c r="I16" s="78">
        <v>104.5796</v>
      </c>
      <c r="J16" s="78">
        <v>0.66</v>
      </c>
      <c r="K16" s="78">
        <v>0</v>
      </c>
    </row>
    <row r="17" spans="2:11">
      <c r="B17" t="s">
        <v>2848</v>
      </c>
      <c r="C17" t="s">
        <v>2849</v>
      </c>
      <c r="D17" t="s">
        <v>1385</v>
      </c>
      <c r="E17" t="s">
        <v>112</v>
      </c>
      <c r="F17" t="s">
        <v>2847</v>
      </c>
      <c r="G17" s="78">
        <v>-250000</v>
      </c>
      <c r="H17" s="78">
        <v>-2.6238600000000001</v>
      </c>
      <c r="I17" s="78">
        <v>6.5596500000000004</v>
      </c>
      <c r="J17" s="78">
        <v>0.04</v>
      </c>
      <c r="K17" s="78">
        <v>0</v>
      </c>
    </row>
    <row r="18" spans="2:11">
      <c r="B18" t="s">
        <v>2850</v>
      </c>
      <c r="C18" t="s">
        <v>2851</v>
      </c>
      <c r="D18" t="s">
        <v>1385</v>
      </c>
      <c r="E18" t="s">
        <v>112</v>
      </c>
      <c r="F18" t="s">
        <v>1208</v>
      </c>
      <c r="G18" s="78">
        <v>-1040000</v>
      </c>
      <c r="H18" s="78">
        <v>0.224825</v>
      </c>
      <c r="I18" s="78">
        <v>-2.3381799999999999</v>
      </c>
      <c r="J18" s="78">
        <v>-0.01</v>
      </c>
      <c r="K18" s="78">
        <v>0</v>
      </c>
    </row>
    <row r="19" spans="2:11">
      <c r="B19" t="s">
        <v>2852</v>
      </c>
      <c r="C19" t="s">
        <v>2853</v>
      </c>
      <c r="D19" t="s">
        <v>1385</v>
      </c>
      <c r="E19" t="s">
        <v>112</v>
      </c>
      <c r="F19" t="s">
        <v>1208</v>
      </c>
      <c r="G19" s="78">
        <v>-27000</v>
      </c>
      <c r="H19" s="78">
        <v>0.17381481481481481</v>
      </c>
      <c r="I19" s="78">
        <v>-4.6929999999999999E-2</v>
      </c>
      <c r="J19" s="78">
        <v>0</v>
      </c>
      <c r="K19" s="78">
        <v>0</v>
      </c>
    </row>
    <row r="20" spans="2:11">
      <c r="B20" t="s">
        <v>2854</v>
      </c>
      <c r="C20" t="s">
        <v>2855</v>
      </c>
      <c r="D20" t="s">
        <v>1385</v>
      </c>
      <c r="E20" t="s">
        <v>112</v>
      </c>
      <c r="F20" t="s">
        <v>1208</v>
      </c>
      <c r="G20" s="78">
        <v>-130000</v>
      </c>
      <c r="H20" s="78">
        <v>0.15602307692307693</v>
      </c>
      <c r="I20" s="78">
        <v>-0.20283000000000001</v>
      </c>
      <c r="J20" s="78">
        <v>0</v>
      </c>
      <c r="K20" s="78">
        <v>0</v>
      </c>
    </row>
    <row r="21" spans="2:11">
      <c r="B21" t="s">
        <v>2856</v>
      </c>
      <c r="C21" t="s">
        <v>2857</v>
      </c>
      <c r="D21" t="s">
        <v>1385</v>
      </c>
      <c r="E21" t="s">
        <v>112</v>
      </c>
      <c r="F21" t="s">
        <v>1208</v>
      </c>
      <c r="G21" s="78">
        <v>16000</v>
      </c>
      <c r="H21" s="78">
        <v>0.13600000000000001</v>
      </c>
      <c r="I21" s="78">
        <v>2.1760000000000002E-2</v>
      </c>
      <c r="J21" s="78">
        <v>0</v>
      </c>
      <c r="K21" s="78">
        <v>0</v>
      </c>
    </row>
    <row r="22" spans="2:11">
      <c r="B22" t="s">
        <v>2858</v>
      </c>
      <c r="C22" t="s">
        <v>2859</v>
      </c>
      <c r="D22" t="s">
        <v>1385</v>
      </c>
      <c r="E22" t="s">
        <v>112</v>
      </c>
      <c r="F22" t="s">
        <v>1208</v>
      </c>
      <c r="G22" s="78">
        <v>11000</v>
      </c>
      <c r="H22" s="78">
        <v>8.1000000000000003E-2</v>
      </c>
      <c r="I22" s="78">
        <v>8.9099999999999995E-3</v>
      </c>
      <c r="J22" s="78">
        <v>0</v>
      </c>
      <c r="K22" s="78">
        <v>0</v>
      </c>
    </row>
    <row r="23" spans="2:11">
      <c r="B23" t="s">
        <v>2860</v>
      </c>
      <c r="C23" t="s">
        <v>2861</v>
      </c>
      <c r="D23" t="s">
        <v>129</v>
      </c>
      <c r="E23" t="s">
        <v>112</v>
      </c>
      <c r="F23" t="s">
        <v>2862</v>
      </c>
      <c r="G23" s="78">
        <v>35500</v>
      </c>
      <c r="H23" s="78">
        <v>-6.7126760563380281E-2</v>
      </c>
      <c r="I23" s="78">
        <v>-2.383E-2</v>
      </c>
      <c r="J23" s="78">
        <v>0</v>
      </c>
      <c r="K23" s="78">
        <v>0</v>
      </c>
    </row>
    <row r="24" spans="2:11">
      <c r="B24" t="s">
        <v>2863</v>
      </c>
      <c r="C24" t="s">
        <v>2864</v>
      </c>
      <c r="D24" t="s">
        <v>129</v>
      </c>
      <c r="E24" t="s">
        <v>112</v>
      </c>
      <c r="F24" t="s">
        <v>2862</v>
      </c>
      <c r="G24" s="78">
        <v>73200000</v>
      </c>
      <c r="H24" s="78">
        <v>-8.7459499624090026E-2</v>
      </c>
      <c r="I24" s="78">
        <v>-64.020353724833896</v>
      </c>
      <c r="J24" s="78">
        <v>-0.41</v>
      </c>
      <c r="K24" s="78">
        <v>0</v>
      </c>
    </row>
    <row r="25" spans="2:11">
      <c r="B25" t="s">
        <v>2865</v>
      </c>
      <c r="C25" t="s">
        <v>2866</v>
      </c>
      <c r="D25" t="s">
        <v>129</v>
      </c>
      <c r="E25" t="s">
        <v>112</v>
      </c>
      <c r="F25" t="s">
        <v>2867</v>
      </c>
      <c r="G25" s="78">
        <v>-73200000</v>
      </c>
      <c r="H25" s="78">
        <v>-0.41745610335395494</v>
      </c>
      <c r="I25" s="78">
        <v>305.57786765509502</v>
      </c>
      <c r="J25" s="78">
        <v>1.94</v>
      </c>
      <c r="K25" s="78">
        <v>0</v>
      </c>
    </row>
    <row r="26" spans="2:11">
      <c r="B26" t="s">
        <v>2868</v>
      </c>
      <c r="C26" t="s">
        <v>2869</v>
      </c>
      <c r="D26" t="s">
        <v>129</v>
      </c>
      <c r="E26" t="s">
        <v>112</v>
      </c>
      <c r="F26" t="s">
        <v>2862</v>
      </c>
      <c r="G26" s="78">
        <v>-73200000</v>
      </c>
      <c r="H26" s="78">
        <v>0.3355740715978115</v>
      </c>
      <c r="I26" s="78">
        <v>-245.64022040959799</v>
      </c>
      <c r="J26" s="78">
        <v>-1.56</v>
      </c>
      <c r="K26" s="78">
        <v>0</v>
      </c>
    </row>
    <row r="27" spans="2:11">
      <c r="B27" t="s">
        <v>2870</v>
      </c>
      <c r="C27" t="s">
        <v>2871</v>
      </c>
      <c r="D27" t="s">
        <v>129</v>
      </c>
      <c r="E27" t="s">
        <v>112</v>
      </c>
      <c r="F27" t="s">
        <v>1320</v>
      </c>
      <c r="G27" s="78">
        <v>-14000000</v>
      </c>
      <c r="H27" s="78">
        <v>1.3116311412407287</v>
      </c>
      <c r="I27" s="78">
        <v>-183.62835977370199</v>
      </c>
      <c r="J27" s="78">
        <v>-1.17</v>
      </c>
      <c r="K27" s="78">
        <v>0</v>
      </c>
    </row>
    <row r="28" spans="2:11">
      <c r="B28" t="s">
        <v>2872</v>
      </c>
      <c r="C28" t="s">
        <v>2873</v>
      </c>
      <c r="D28" t="s">
        <v>129</v>
      </c>
      <c r="E28" t="s">
        <v>112</v>
      </c>
      <c r="F28" t="s">
        <v>2874</v>
      </c>
      <c r="G28" s="78">
        <v>5500000</v>
      </c>
      <c r="H28" s="78">
        <v>-2.9781392758560727</v>
      </c>
      <c r="I28" s="78">
        <v>-163.79766017208399</v>
      </c>
      <c r="J28" s="78">
        <v>-1.04</v>
      </c>
      <c r="K28" s="78">
        <v>0</v>
      </c>
    </row>
    <row r="29" spans="2:11">
      <c r="B29" t="s">
        <v>2875</v>
      </c>
      <c r="C29" t="s">
        <v>2876</v>
      </c>
      <c r="D29" t="s">
        <v>129</v>
      </c>
      <c r="E29" t="s">
        <v>116</v>
      </c>
      <c r="F29" t="s">
        <v>2877</v>
      </c>
      <c r="G29" s="78">
        <v>-8000000</v>
      </c>
      <c r="H29" s="78">
        <v>-1.94421254989755</v>
      </c>
      <c r="I29" s="78">
        <v>155.537003991804</v>
      </c>
      <c r="J29" s="78">
        <v>0.99</v>
      </c>
      <c r="K29" s="78">
        <v>0</v>
      </c>
    </row>
    <row r="30" spans="2:11">
      <c r="B30" t="s">
        <v>2878</v>
      </c>
      <c r="C30" t="s">
        <v>2879</v>
      </c>
      <c r="D30" t="s">
        <v>129</v>
      </c>
      <c r="E30" t="s">
        <v>116</v>
      </c>
      <c r="F30" t="s">
        <v>1341</v>
      </c>
      <c r="G30" s="78">
        <v>-2780000</v>
      </c>
      <c r="H30" s="78">
        <v>-3.3986087118910135</v>
      </c>
      <c r="I30" s="78">
        <v>94.481322190570197</v>
      </c>
      <c r="J30" s="78">
        <v>0.6</v>
      </c>
      <c r="K30" s="78">
        <v>0</v>
      </c>
    </row>
    <row r="31" spans="2:11">
      <c r="B31" t="s">
        <v>2880</v>
      </c>
      <c r="C31" t="s">
        <v>2881</v>
      </c>
      <c r="D31" t="s">
        <v>129</v>
      </c>
      <c r="E31" t="s">
        <v>116</v>
      </c>
      <c r="F31" t="s">
        <v>1341</v>
      </c>
      <c r="G31" s="78">
        <v>-3800000</v>
      </c>
      <c r="H31" s="78">
        <v>-3.5340699999999998</v>
      </c>
      <c r="I31" s="78">
        <v>134.29465999999999</v>
      </c>
      <c r="J31" s="78">
        <v>0.85</v>
      </c>
      <c r="K31" s="78">
        <v>0</v>
      </c>
    </row>
    <row r="32" spans="2:11">
      <c r="B32" t="s">
        <v>2882</v>
      </c>
      <c r="C32" t="s">
        <v>2883</v>
      </c>
      <c r="D32" t="s">
        <v>129</v>
      </c>
      <c r="E32" t="s">
        <v>112</v>
      </c>
      <c r="F32" t="s">
        <v>407</v>
      </c>
      <c r="G32" s="78">
        <v>-28000000</v>
      </c>
      <c r="H32" s="78">
        <v>5.5701006666666668</v>
      </c>
      <c r="I32" s="78">
        <v>-1559.62818666667</v>
      </c>
      <c r="J32" s="78">
        <v>-9.9</v>
      </c>
      <c r="K32" s="78">
        <v>-0.01</v>
      </c>
    </row>
    <row r="33" spans="2:11">
      <c r="B33" t="s">
        <v>2884</v>
      </c>
      <c r="C33" t="s">
        <v>2885</v>
      </c>
      <c r="D33" t="s">
        <v>129</v>
      </c>
      <c r="E33" t="s">
        <v>112</v>
      </c>
      <c r="F33" t="s">
        <v>2886</v>
      </c>
      <c r="G33" s="78">
        <v>10000000</v>
      </c>
      <c r="H33" s="78">
        <v>4.0801752000000002</v>
      </c>
      <c r="I33" s="78">
        <v>408.01751999999999</v>
      </c>
      <c r="J33" s="78">
        <v>2.59</v>
      </c>
      <c r="K33" s="78">
        <v>0</v>
      </c>
    </row>
    <row r="34" spans="2:11">
      <c r="B34" t="s">
        <v>2887</v>
      </c>
      <c r="C34" t="s">
        <v>2888</v>
      </c>
      <c r="D34" t="s">
        <v>129</v>
      </c>
      <c r="E34" t="s">
        <v>112</v>
      </c>
      <c r="F34" t="s">
        <v>335</v>
      </c>
      <c r="G34" s="78">
        <v>-650957</v>
      </c>
      <c r="H34" s="78">
        <v>6.7534661897462334</v>
      </c>
      <c r="I34" s="78">
        <v>-43.962160904786302</v>
      </c>
      <c r="J34" s="78">
        <v>-0.28000000000000003</v>
      </c>
      <c r="K34" s="78">
        <v>0</v>
      </c>
    </row>
    <row r="35" spans="2:11">
      <c r="B35" t="s">
        <v>2889</v>
      </c>
      <c r="C35" t="s">
        <v>2890</v>
      </c>
      <c r="D35" t="s">
        <v>129</v>
      </c>
      <c r="E35" t="s">
        <v>112</v>
      </c>
      <c r="F35" t="s">
        <v>335</v>
      </c>
      <c r="G35" s="78">
        <v>103000</v>
      </c>
      <c r="H35" s="78">
        <v>6.7434660194174754</v>
      </c>
      <c r="I35" s="78">
        <v>6.9457700000000004</v>
      </c>
      <c r="J35" s="78">
        <v>0.04</v>
      </c>
      <c r="K35" s="78">
        <v>0</v>
      </c>
    </row>
    <row r="36" spans="2:11">
      <c r="B36" t="s">
        <v>2891</v>
      </c>
      <c r="C36" t="s">
        <v>2892</v>
      </c>
      <c r="D36" t="s">
        <v>129</v>
      </c>
      <c r="E36" t="s">
        <v>112</v>
      </c>
      <c r="F36" t="s">
        <v>335</v>
      </c>
      <c r="G36" s="78">
        <v>-10000</v>
      </c>
      <c r="H36" s="78">
        <v>6.5534999999999997</v>
      </c>
      <c r="I36" s="78">
        <v>-0.65534999999999999</v>
      </c>
      <c r="J36" s="78">
        <v>0</v>
      </c>
      <c r="K36" s="78">
        <v>0</v>
      </c>
    </row>
    <row r="37" spans="2:11">
      <c r="B37" t="s">
        <v>2893</v>
      </c>
      <c r="C37" t="s">
        <v>2894</v>
      </c>
      <c r="D37" t="s">
        <v>129</v>
      </c>
      <c r="E37" t="s">
        <v>112</v>
      </c>
      <c r="F37" t="s">
        <v>2895</v>
      </c>
      <c r="G37" s="78">
        <v>14000</v>
      </c>
      <c r="H37" s="78">
        <v>7.6032500000000001</v>
      </c>
      <c r="I37" s="78">
        <v>1.0644549999999999</v>
      </c>
      <c r="J37" s="78">
        <v>0.01</v>
      </c>
      <c r="K37" s="78">
        <v>0</v>
      </c>
    </row>
    <row r="38" spans="2:11">
      <c r="B38" t="s">
        <v>2896</v>
      </c>
      <c r="C38" t="s">
        <v>2897</v>
      </c>
      <c r="D38" t="s">
        <v>129</v>
      </c>
      <c r="E38" t="s">
        <v>112</v>
      </c>
      <c r="F38" t="s">
        <v>2895</v>
      </c>
      <c r="G38" s="78">
        <v>-4505000</v>
      </c>
      <c r="H38" s="78">
        <v>7.3857106249999998</v>
      </c>
      <c r="I38" s="78">
        <v>-332.72626365625001</v>
      </c>
      <c r="J38" s="78">
        <v>-2.11</v>
      </c>
      <c r="K38" s="78">
        <v>0</v>
      </c>
    </row>
    <row r="39" spans="2:11">
      <c r="B39" t="s">
        <v>2898</v>
      </c>
      <c r="C39" t="s">
        <v>2899</v>
      </c>
      <c r="D39" t="s">
        <v>129</v>
      </c>
      <c r="E39" t="s">
        <v>112</v>
      </c>
      <c r="F39" t="s">
        <v>2785</v>
      </c>
      <c r="G39" s="78">
        <v>-190000</v>
      </c>
      <c r="H39" s="78">
        <v>8.7590684210526319</v>
      </c>
      <c r="I39" s="78">
        <v>-16.642230000000001</v>
      </c>
      <c r="J39" s="78">
        <v>-0.11</v>
      </c>
      <c r="K39" s="78">
        <v>0</v>
      </c>
    </row>
    <row r="40" spans="2:11">
      <c r="B40" t="s">
        <v>2900</v>
      </c>
      <c r="C40" t="s">
        <v>2901</v>
      </c>
      <c r="D40" t="s">
        <v>129</v>
      </c>
      <c r="E40" t="s">
        <v>112</v>
      </c>
      <c r="F40" t="s">
        <v>2785</v>
      </c>
      <c r="G40" s="78">
        <v>50000</v>
      </c>
      <c r="H40" s="78">
        <v>8.2233076923076815</v>
      </c>
      <c r="I40" s="78">
        <v>4.1116538461538399</v>
      </c>
      <c r="J40" s="78">
        <v>0.03</v>
      </c>
      <c r="K40" s="78">
        <v>0</v>
      </c>
    </row>
    <row r="41" spans="2:11">
      <c r="B41" t="s">
        <v>2902</v>
      </c>
      <c r="C41" t="s">
        <v>2903</v>
      </c>
      <c r="D41" t="s">
        <v>129</v>
      </c>
      <c r="E41" t="s">
        <v>112</v>
      </c>
      <c r="F41" t="s">
        <v>1203</v>
      </c>
      <c r="G41" s="78">
        <v>-21000</v>
      </c>
      <c r="H41" s="78">
        <v>8.1734000000000009</v>
      </c>
      <c r="I41" s="78">
        <v>-1.7164140000000001</v>
      </c>
      <c r="J41" s="78">
        <v>-0.01</v>
      </c>
      <c r="K41" s="78">
        <v>0</v>
      </c>
    </row>
    <row r="42" spans="2:11">
      <c r="B42" t="s">
        <v>2904</v>
      </c>
      <c r="C42" t="s">
        <v>2905</v>
      </c>
      <c r="D42" t="s">
        <v>129</v>
      </c>
      <c r="E42" t="s">
        <v>112</v>
      </c>
      <c r="F42" t="s">
        <v>1203</v>
      </c>
      <c r="G42" s="78">
        <v>-286000</v>
      </c>
      <c r="H42" s="78">
        <v>7.9423531468531472</v>
      </c>
      <c r="I42" s="78">
        <v>-22.715129999999998</v>
      </c>
      <c r="J42" s="78">
        <v>-0.14000000000000001</v>
      </c>
      <c r="K42" s="78">
        <v>0</v>
      </c>
    </row>
    <row r="43" spans="2:11">
      <c r="B43" t="s">
        <v>2906</v>
      </c>
      <c r="C43" t="s">
        <v>2907</v>
      </c>
      <c r="D43" t="s">
        <v>129</v>
      </c>
      <c r="E43" t="s">
        <v>112</v>
      </c>
      <c r="F43" t="s">
        <v>1474</v>
      </c>
      <c r="G43" s="78">
        <v>-39000</v>
      </c>
      <c r="H43" s="78">
        <v>6.3635000000000002</v>
      </c>
      <c r="I43" s="78">
        <v>-2.4817650000000002</v>
      </c>
      <c r="J43" s="78">
        <v>-0.02</v>
      </c>
      <c r="K43" s="78">
        <v>0</v>
      </c>
    </row>
    <row r="44" spans="2:11">
      <c r="B44" t="s">
        <v>2908</v>
      </c>
      <c r="C44" t="s">
        <v>2909</v>
      </c>
      <c r="D44" t="s">
        <v>129</v>
      </c>
      <c r="E44" t="s">
        <v>112</v>
      </c>
      <c r="F44" t="s">
        <v>1474</v>
      </c>
      <c r="G44" s="78">
        <v>-100000</v>
      </c>
      <c r="H44" s="78">
        <v>6.3557600000000001</v>
      </c>
      <c r="I44" s="78">
        <v>-6.3557600000000001</v>
      </c>
      <c r="J44" s="78">
        <v>-0.04</v>
      </c>
      <c r="K44" s="78">
        <v>0</v>
      </c>
    </row>
    <row r="45" spans="2:11">
      <c r="B45" t="s">
        <v>2910</v>
      </c>
      <c r="C45" t="s">
        <v>2911</v>
      </c>
      <c r="D45" t="s">
        <v>129</v>
      </c>
      <c r="E45" t="s">
        <v>112</v>
      </c>
      <c r="F45" t="s">
        <v>2912</v>
      </c>
      <c r="G45" s="78">
        <v>-85000</v>
      </c>
      <c r="H45" s="78">
        <v>7.453423529411765</v>
      </c>
      <c r="I45" s="78">
        <v>-6.3354100000000004</v>
      </c>
      <c r="J45" s="78">
        <v>-0.04</v>
      </c>
      <c r="K45" s="78">
        <v>0</v>
      </c>
    </row>
    <row r="46" spans="2:11">
      <c r="B46" t="s">
        <v>2913</v>
      </c>
      <c r="C46" t="s">
        <v>2914</v>
      </c>
      <c r="D46" t="s">
        <v>129</v>
      </c>
      <c r="E46" t="s">
        <v>112</v>
      </c>
      <c r="F46" t="s">
        <v>2912</v>
      </c>
      <c r="G46" s="78">
        <v>50500</v>
      </c>
      <c r="H46" s="78">
        <v>7.3234000000000004</v>
      </c>
      <c r="I46" s="78">
        <v>3.6983169999999999</v>
      </c>
      <c r="J46" s="78">
        <v>0.02</v>
      </c>
      <c r="K46" s="78">
        <v>0</v>
      </c>
    </row>
    <row r="47" spans="2:11">
      <c r="B47" t="s">
        <v>2915</v>
      </c>
      <c r="C47" t="s">
        <v>2916</v>
      </c>
      <c r="D47" t="s">
        <v>129</v>
      </c>
      <c r="E47" t="s">
        <v>116</v>
      </c>
      <c r="F47" t="s">
        <v>2917</v>
      </c>
      <c r="G47" s="78">
        <v>-10102550</v>
      </c>
      <c r="H47" s="78">
        <v>0.84741050674105134</v>
      </c>
      <c r="I47" s="78">
        <v>-85.610070148768102</v>
      </c>
      <c r="J47" s="78">
        <v>-0.54</v>
      </c>
      <c r="K47" s="78">
        <v>0</v>
      </c>
    </row>
    <row r="48" spans="2:11">
      <c r="B48" t="s">
        <v>2918</v>
      </c>
      <c r="C48" t="s">
        <v>2919</v>
      </c>
      <c r="D48" t="s">
        <v>129</v>
      </c>
      <c r="E48" t="s">
        <v>112</v>
      </c>
      <c r="F48" t="s">
        <v>609</v>
      </c>
      <c r="G48" s="78">
        <v>-67000</v>
      </c>
      <c r="H48" s="78">
        <v>8.983333333333329</v>
      </c>
      <c r="I48" s="78">
        <v>-6.0188333333333297</v>
      </c>
      <c r="J48" s="78">
        <v>-0.04</v>
      </c>
      <c r="K48" s="78">
        <v>0</v>
      </c>
    </row>
    <row r="49" spans="2:11">
      <c r="B49" t="s">
        <v>2920</v>
      </c>
      <c r="C49" t="s">
        <v>2921</v>
      </c>
      <c r="D49" t="s">
        <v>129</v>
      </c>
      <c r="E49" t="s">
        <v>112</v>
      </c>
      <c r="F49" t="s">
        <v>2922</v>
      </c>
      <c r="G49" s="78">
        <v>-35000</v>
      </c>
      <c r="H49" s="78">
        <v>9.1933428571428575</v>
      </c>
      <c r="I49" s="78">
        <v>-3.21767</v>
      </c>
      <c r="J49" s="78">
        <v>-0.02</v>
      </c>
      <c r="K49" s="78">
        <v>0</v>
      </c>
    </row>
    <row r="50" spans="2:11">
      <c r="B50" t="s">
        <v>2923</v>
      </c>
      <c r="C50" t="s">
        <v>2924</v>
      </c>
      <c r="D50" t="s">
        <v>129</v>
      </c>
      <c r="E50" t="s">
        <v>112</v>
      </c>
      <c r="F50" t="s">
        <v>2925</v>
      </c>
      <c r="G50" s="78">
        <v>-16000</v>
      </c>
      <c r="H50" s="78">
        <v>8.7433750000000003</v>
      </c>
      <c r="I50" s="78">
        <v>-1.3989400000000001</v>
      </c>
      <c r="J50" s="78">
        <v>-0.01</v>
      </c>
      <c r="K50" s="78">
        <v>0</v>
      </c>
    </row>
    <row r="51" spans="2:11">
      <c r="B51" t="s">
        <v>2926</v>
      </c>
      <c r="C51" t="s">
        <v>2927</v>
      </c>
      <c r="D51" t="s">
        <v>129</v>
      </c>
      <c r="E51" t="s">
        <v>116</v>
      </c>
      <c r="F51" t="s">
        <v>2877</v>
      </c>
      <c r="G51" s="78">
        <v>-394000</v>
      </c>
      <c r="H51" s="78">
        <v>-1.5596938775510205</v>
      </c>
      <c r="I51" s="78">
        <v>6.1451938775510202</v>
      </c>
      <c r="J51" s="78">
        <v>0.04</v>
      </c>
      <c r="K51" s="78">
        <v>0</v>
      </c>
    </row>
    <row r="52" spans="2:11">
      <c r="B52" t="s">
        <v>2928</v>
      </c>
      <c r="C52" t="s">
        <v>2929</v>
      </c>
      <c r="D52" t="s">
        <v>129</v>
      </c>
      <c r="E52" t="s">
        <v>112</v>
      </c>
      <c r="F52" t="s">
        <v>2877</v>
      </c>
      <c r="G52" s="78">
        <v>-40000</v>
      </c>
      <c r="H52" s="78">
        <v>10.653233333333301</v>
      </c>
      <c r="I52" s="78">
        <v>-4.2612933333333203</v>
      </c>
      <c r="J52" s="78">
        <v>-0.03</v>
      </c>
      <c r="K52" s="78">
        <v>0</v>
      </c>
    </row>
    <row r="53" spans="2:11">
      <c r="B53" t="s">
        <v>2930</v>
      </c>
      <c r="C53" t="s">
        <v>2931</v>
      </c>
      <c r="D53" t="s">
        <v>129</v>
      </c>
      <c r="E53" t="s">
        <v>112</v>
      </c>
      <c r="F53" t="s">
        <v>2877</v>
      </c>
      <c r="G53" s="78">
        <v>-104000</v>
      </c>
      <c r="H53" s="78">
        <v>10.453250000000001</v>
      </c>
      <c r="I53" s="78">
        <v>-10.87138</v>
      </c>
      <c r="J53" s="78">
        <v>-7.0000000000000007E-2</v>
      </c>
      <c r="K53" s="78">
        <v>0</v>
      </c>
    </row>
    <row r="54" spans="2:11">
      <c r="B54" t="s">
        <v>2932</v>
      </c>
      <c r="C54" t="s">
        <v>2933</v>
      </c>
      <c r="D54" t="s">
        <v>129</v>
      </c>
      <c r="E54" t="s">
        <v>112</v>
      </c>
      <c r="F54" t="s">
        <v>2934</v>
      </c>
      <c r="G54" s="78">
        <v>12000</v>
      </c>
      <c r="H54" s="78">
        <v>9.5132499999999993</v>
      </c>
      <c r="I54" s="78">
        <v>1.1415900000000001</v>
      </c>
      <c r="J54" s="78">
        <v>0.01</v>
      </c>
      <c r="K54" s="78">
        <v>0</v>
      </c>
    </row>
    <row r="55" spans="2:11">
      <c r="B55" t="s">
        <v>2935</v>
      </c>
      <c r="C55" t="s">
        <v>2936</v>
      </c>
      <c r="D55" t="s">
        <v>129</v>
      </c>
      <c r="E55" t="s">
        <v>112</v>
      </c>
      <c r="F55" t="s">
        <v>2937</v>
      </c>
      <c r="G55" s="78">
        <v>-17320000</v>
      </c>
      <c r="H55" s="78">
        <v>7.7934896651270211</v>
      </c>
      <c r="I55" s="78">
        <v>-1349.83241</v>
      </c>
      <c r="J55" s="78">
        <v>-8.57</v>
      </c>
      <c r="K55" s="78">
        <v>-0.01</v>
      </c>
    </row>
    <row r="56" spans="2:11">
      <c r="B56" t="s">
        <v>2938</v>
      </c>
      <c r="C56" t="s">
        <v>2939</v>
      </c>
      <c r="D56" t="s">
        <v>129</v>
      </c>
      <c r="E56" t="s">
        <v>112</v>
      </c>
      <c r="F56" t="s">
        <v>2937</v>
      </c>
      <c r="G56" s="78">
        <v>-25000</v>
      </c>
      <c r="H56" s="78">
        <v>7.5234166666666695</v>
      </c>
      <c r="I56" s="78">
        <v>-1.88085416666667</v>
      </c>
      <c r="J56" s="78">
        <v>-0.01</v>
      </c>
      <c r="K56" s="78">
        <v>0</v>
      </c>
    </row>
    <row r="57" spans="2:11">
      <c r="B57" t="s">
        <v>2940</v>
      </c>
      <c r="C57" t="s">
        <v>2941</v>
      </c>
      <c r="D57" t="s">
        <v>129</v>
      </c>
      <c r="E57" t="s">
        <v>112</v>
      </c>
      <c r="F57" t="s">
        <v>2844</v>
      </c>
      <c r="G57" s="78">
        <v>-206000</v>
      </c>
      <c r="H57" s="78">
        <v>6.4434750000000003</v>
      </c>
      <c r="I57" s="78">
        <v>-13.2735585</v>
      </c>
      <c r="J57" s="78">
        <v>-0.08</v>
      </c>
      <c r="K57" s="78">
        <v>0</v>
      </c>
    </row>
    <row r="58" spans="2:11">
      <c r="B58" t="s">
        <v>2942</v>
      </c>
      <c r="C58" t="s">
        <v>2943</v>
      </c>
      <c r="D58" t="s">
        <v>129</v>
      </c>
      <c r="E58" t="s">
        <v>112</v>
      </c>
      <c r="F58" t="s">
        <v>2944</v>
      </c>
      <c r="G58" s="78">
        <v>-143000</v>
      </c>
      <c r="H58" s="78">
        <v>7.253333333333333</v>
      </c>
      <c r="I58" s="78">
        <v>-10.3722666666667</v>
      </c>
      <c r="J58" s="78">
        <v>-7.0000000000000007E-2</v>
      </c>
      <c r="K58" s="78">
        <v>0</v>
      </c>
    </row>
    <row r="59" spans="2:11">
      <c r="B59" t="s">
        <v>2945</v>
      </c>
      <c r="C59" t="s">
        <v>2946</v>
      </c>
      <c r="D59" t="s">
        <v>129</v>
      </c>
      <c r="E59" t="s">
        <v>112</v>
      </c>
      <c r="F59" t="s">
        <v>2947</v>
      </c>
      <c r="G59" s="78">
        <v>-71000</v>
      </c>
      <c r="H59" s="78">
        <v>6.9034399999999998</v>
      </c>
      <c r="I59" s="78">
        <v>-4.9014423999999996</v>
      </c>
      <c r="J59" s="78">
        <v>-0.03</v>
      </c>
      <c r="K59" s="78">
        <v>0</v>
      </c>
    </row>
    <row r="60" spans="2:11">
      <c r="B60" t="s">
        <v>2948</v>
      </c>
      <c r="C60" t="s">
        <v>2949</v>
      </c>
      <c r="D60" t="s">
        <v>129</v>
      </c>
      <c r="E60" t="s">
        <v>112</v>
      </c>
      <c r="F60" t="s">
        <v>868</v>
      </c>
      <c r="G60" s="78">
        <v>20000</v>
      </c>
      <c r="H60" s="78">
        <v>3.4836</v>
      </c>
      <c r="I60" s="78">
        <v>0.69672000000000001</v>
      </c>
      <c r="J60" s="78">
        <v>0</v>
      </c>
      <c r="K60" s="78">
        <v>0</v>
      </c>
    </row>
    <row r="61" spans="2:11">
      <c r="B61" t="s">
        <v>2950</v>
      </c>
      <c r="C61" t="s">
        <v>2951</v>
      </c>
      <c r="D61" t="s">
        <v>129</v>
      </c>
      <c r="E61" t="s">
        <v>112</v>
      </c>
      <c r="F61" t="s">
        <v>868</v>
      </c>
      <c r="G61" s="78">
        <v>-45000</v>
      </c>
      <c r="H61" s="78">
        <v>3.2836444444444446</v>
      </c>
      <c r="I61" s="78">
        <v>-1.4776400000000001</v>
      </c>
      <c r="J61" s="78">
        <v>-0.01</v>
      </c>
      <c r="K61" s="78">
        <v>0</v>
      </c>
    </row>
    <row r="62" spans="2:11">
      <c r="B62" t="s">
        <v>2952</v>
      </c>
      <c r="C62" t="s">
        <v>2953</v>
      </c>
      <c r="D62" t="s">
        <v>129</v>
      </c>
      <c r="E62" t="s">
        <v>112</v>
      </c>
      <c r="F62" t="s">
        <v>2954</v>
      </c>
      <c r="G62" s="78">
        <v>-225000</v>
      </c>
      <c r="H62" s="78">
        <v>1.37375</v>
      </c>
      <c r="I62" s="78">
        <v>-3.0909374999999999</v>
      </c>
      <c r="J62" s="78">
        <v>-0.02</v>
      </c>
      <c r="K62" s="78">
        <v>0</v>
      </c>
    </row>
    <row r="63" spans="2:11">
      <c r="B63" t="s">
        <v>2955</v>
      </c>
      <c r="C63" t="s">
        <v>2956</v>
      </c>
      <c r="D63" t="s">
        <v>129</v>
      </c>
      <c r="E63" t="s">
        <v>112</v>
      </c>
      <c r="F63" t="s">
        <v>2954</v>
      </c>
      <c r="G63" s="78">
        <v>480000</v>
      </c>
      <c r="H63" s="78">
        <v>1.3060229166666708</v>
      </c>
      <c r="I63" s="78">
        <v>6.2689100000000204</v>
      </c>
      <c r="J63" s="78">
        <v>0.04</v>
      </c>
      <c r="K63" s="78">
        <v>0</v>
      </c>
    </row>
    <row r="64" spans="2:11">
      <c r="B64" t="s">
        <v>2957</v>
      </c>
      <c r="C64" t="s">
        <v>2958</v>
      </c>
      <c r="D64" t="s">
        <v>129</v>
      </c>
      <c r="E64" t="s">
        <v>112</v>
      </c>
      <c r="F64" t="s">
        <v>2954</v>
      </c>
      <c r="G64" s="78">
        <v>10000</v>
      </c>
      <c r="H64" s="78">
        <v>1.1136999999999999</v>
      </c>
      <c r="I64" s="78">
        <v>0.11137</v>
      </c>
      <c r="J64" s="78">
        <v>0</v>
      </c>
      <c r="K64" s="78">
        <v>0</v>
      </c>
    </row>
    <row r="65" spans="2:11">
      <c r="B65" t="s">
        <v>2959</v>
      </c>
      <c r="C65" t="s">
        <v>2960</v>
      </c>
      <c r="D65" t="s">
        <v>129</v>
      </c>
      <c r="E65" t="s">
        <v>112</v>
      </c>
      <c r="F65" t="s">
        <v>2954</v>
      </c>
      <c r="G65" s="78">
        <v>60000</v>
      </c>
      <c r="H65" s="78">
        <v>1.1060333333333301</v>
      </c>
      <c r="I65" s="78">
        <v>0.66361999999999799</v>
      </c>
      <c r="J65" s="78">
        <v>0</v>
      </c>
      <c r="K65" s="78">
        <v>0</v>
      </c>
    </row>
    <row r="66" spans="2:11">
      <c r="B66" t="s">
        <v>2961</v>
      </c>
      <c r="C66" t="s">
        <v>2962</v>
      </c>
      <c r="D66" t="s">
        <v>129</v>
      </c>
      <c r="E66" t="s">
        <v>112</v>
      </c>
      <c r="F66" t="s">
        <v>2867</v>
      </c>
      <c r="G66" s="78">
        <v>-19896000</v>
      </c>
      <c r="H66" s="78">
        <v>-0.41895264623955381</v>
      </c>
      <c r="I66" s="78">
        <v>83.354818495821604</v>
      </c>
      <c r="J66" s="78">
        <v>0.53</v>
      </c>
      <c r="K66" s="78">
        <v>0</v>
      </c>
    </row>
    <row r="67" spans="2:11">
      <c r="B67" t="s">
        <v>2961</v>
      </c>
      <c r="C67" t="s">
        <v>2963</v>
      </c>
      <c r="D67" t="s">
        <v>129</v>
      </c>
      <c r="E67" t="s">
        <v>112</v>
      </c>
      <c r="F67" t="s">
        <v>2867</v>
      </c>
      <c r="G67" s="78">
        <v>41500</v>
      </c>
      <c r="H67" s="78">
        <v>-0.41893975903614455</v>
      </c>
      <c r="I67" s="78">
        <v>-0.17385999999999999</v>
      </c>
      <c r="J67" s="78">
        <v>0</v>
      </c>
      <c r="K67" s="78">
        <v>0</v>
      </c>
    </row>
    <row r="68" spans="2:11">
      <c r="B68" t="s">
        <v>2964</v>
      </c>
      <c r="C68" t="s">
        <v>2965</v>
      </c>
      <c r="D68" t="s">
        <v>129</v>
      </c>
      <c r="E68" t="s">
        <v>112</v>
      </c>
      <c r="F68" t="s">
        <v>2867</v>
      </c>
      <c r="G68" s="78">
        <v>-20000</v>
      </c>
      <c r="H68" s="78">
        <v>-1.2461</v>
      </c>
      <c r="I68" s="78">
        <v>0.24922</v>
      </c>
      <c r="J68" s="78">
        <v>0</v>
      </c>
      <c r="K68" s="78">
        <v>0</v>
      </c>
    </row>
    <row r="69" spans="2:11">
      <c r="B69" t="s">
        <v>2966</v>
      </c>
      <c r="C69" t="s">
        <v>2967</v>
      </c>
      <c r="D69" t="s">
        <v>129</v>
      </c>
      <c r="E69" t="s">
        <v>112</v>
      </c>
      <c r="F69" t="s">
        <v>2867</v>
      </c>
      <c r="G69" s="78">
        <v>-21000</v>
      </c>
      <c r="H69" s="78">
        <v>-1.336095238095238</v>
      </c>
      <c r="I69" s="78">
        <v>0.28058</v>
      </c>
      <c r="J69" s="78">
        <v>0</v>
      </c>
      <c r="K69" s="78">
        <v>0</v>
      </c>
    </row>
    <row r="70" spans="2:11">
      <c r="B70" t="s">
        <v>2968</v>
      </c>
      <c r="C70" t="s">
        <v>2969</v>
      </c>
      <c r="D70" t="s">
        <v>129</v>
      </c>
      <c r="E70" t="s">
        <v>112</v>
      </c>
      <c r="F70" t="s">
        <v>2970</v>
      </c>
      <c r="G70" s="78">
        <v>-5400000</v>
      </c>
      <c r="H70" s="78">
        <v>-1.0945050000000001</v>
      </c>
      <c r="I70" s="78">
        <v>59.103270000000002</v>
      </c>
      <c r="J70" s="78">
        <v>0.38</v>
      </c>
      <c r="K70" s="78">
        <v>0</v>
      </c>
    </row>
    <row r="71" spans="2:11">
      <c r="B71" t="s">
        <v>2971</v>
      </c>
      <c r="C71" t="s">
        <v>2972</v>
      </c>
      <c r="D71" t="s">
        <v>129</v>
      </c>
      <c r="E71" t="s">
        <v>112</v>
      </c>
      <c r="F71" t="s">
        <v>2970</v>
      </c>
      <c r="G71" s="78">
        <v>-20000</v>
      </c>
      <c r="H71" s="78">
        <v>-1.4560999999999999</v>
      </c>
      <c r="I71" s="78">
        <v>0.29121999999999998</v>
      </c>
      <c r="J71" s="78">
        <v>0</v>
      </c>
      <c r="K71" s="78">
        <v>0</v>
      </c>
    </row>
    <row r="72" spans="2:11">
      <c r="B72" t="s">
        <v>2973</v>
      </c>
      <c r="C72" t="s">
        <v>2974</v>
      </c>
      <c r="D72" t="s">
        <v>129</v>
      </c>
      <c r="E72" t="s">
        <v>112</v>
      </c>
      <c r="F72" t="s">
        <v>2970</v>
      </c>
      <c r="G72" s="78">
        <v>-14662500</v>
      </c>
      <c r="H72" s="78">
        <v>-2.0050568278201868</v>
      </c>
      <c r="I72" s="78">
        <v>293.991457379135</v>
      </c>
      <c r="J72" s="78">
        <v>1.87</v>
      </c>
      <c r="K72" s="78">
        <v>0</v>
      </c>
    </row>
    <row r="73" spans="2:11">
      <c r="B73" t="s">
        <v>2975</v>
      </c>
      <c r="C73" t="s">
        <v>2976</v>
      </c>
      <c r="D73" t="s">
        <v>129</v>
      </c>
      <c r="E73" t="s">
        <v>112</v>
      </c>
      <c r="F73" t="s">
        <v>1067</v>
      </c>
      <c r="G73" s="78">
        <v>-6600000</v>
      </c>
      <c r="H73" s="78">
        <v>-0.114541666666667</v>
      </c>
      <c r="I73" s="78">
        <v>7.5597500000000197</v>
      </c>
      <c r="J73" s="78">
        <v>0.05</v>
      </c>
      <c r="K73" s="78">
        <v>0</v>
      </c>
    </row>
    <row r="74" spans="2:11">
      <c r="B74" t="s">
        <v>2977</v>
      </c>
      <c r="C74" t="s">
        <v>2978</v>
      </c>
      <c r="D74" t="s">
        <v>129</v>
      </c>
      <c r="E74" t="s">
        <v>112</v>
      </c>
      <c r="F74" t="s">
        <v>1067</v>
      </c>
      <c r="G74" s="78">
        <v>-400000</v>
      </c>
      <c r="H74" s="78">
        <v>-0.17515249999999999</v>
      </c>
      <c r="I74" s="78">
        <v>0.70060999999999996</v>
      </c>
      <c r="J74" s="78">
        <v>0</v>
      </c>
      <c r="K74" s="78">
        <v>0</v>
      </c>
    </row>
    <row r="75" spans="2:11">
      <c r="B75" t="s">
        <v>2979</v>
      </c>
      <c r="C75" t="s">
        <v>2980</v>
      </c>
      <c r="D75" t="s">
        <v>129</v>
      </c>
      <c r="E75" t="s">
        <v>112</v>
      </c>
      <c r="F75" t="s">
        <v>1067</v>
      </c>
      <c r="G75" s="78">
        <v>-250000</v>
      </c>
      <c r="H75" s="78">
        <v>-0.23389599999999999</v>
      </c>
      <c r="I75" s="78">
        <v>0.58474000000000004</v>
      </c>
      <c r="J75" s="78">
        <v>0</v>
      </c>
      <c r="K75" s="78">
        <v>0</v>
      </c>
    </row>
    <row r="76" spans="2:11">
      <c r="B76" t="s">
        <v>2981</v>
      </c>
      <c r="C76" t="s">
        <v>2982</v>
      </c>
      <c r="D76" t="s">
        <v>129</v>
      </c>
      <c r="E76" t="s">
        <v>112</v>
      </c>
      <c r="F76" t="s">
        <v>1067</v>
      </c>
      <c r="G76" s="78">
        <v>-100000</v>
      </c>
      <c r="H76" s="78">
        <v>-0.26895000000000002</v>
      </c>
      <c r="I76" s="78">
        <v>0.26895000000000002</v>
      </c>
      <c r="J76" s="78">
        <v>0</v>
      </c>
      <c r="K76" s="78">
        <v>0</v>
      </c>
    </row>
    <row r="77" spans="2:11">
      <c r="B77" t="s">
        <v>2983</v>
      </c>
      <c r="C77" t="s">
        <v>2984</v>
      </c>
      <c r="D77" t="s">
        <v>129</v>
      </c>
      <c r="E77" t="s">
        <v>112</v>
      </c>
      <c r="F77" t="s">
        <v>2728</v>
      </c>
      <c r="G77" s="78">
        <v>-45000</v>
      </c>
      <c r="H77" s="78">
        <v>-0.24895555555555557</v>
      </c>
      <c r="I77" s="78">
        <v>0.11203</v>
      </c>
      <c r="J77" s="78">
        <v>0</v>
      </c>
      <c r="K77" s="78">
        <v>0</v>
      </c>
    </row>
    <row r="78" spans="2:11">
      <c r="B78" t="s">
        <v>2985</v>
      </c>
      <c r="C78" t="s">
        <v>2986</v>
      </c>
      <c r="D78" t="s">
        <v>129</v>
      </c>
      <c r="E78" t="s">
        <v>112</v>
      </c>
      <c r="F78" t="s">
        <v>2987</v>
      </c>
      <c r="G78" s="78">
        <v>480000</v>
      </c>
      <c r="H78" s="78">
        <v>-0.66512708333333337</v>
      </c>
      <c r="I78" s="78">
        <v>-3.1926100000000002</v>
      </c>
      <c r="J78" s="78">
        <v>-0.02</v>
      </c>
      <c r="K78" s="78">
        <v>0</v>
      </c>
    </row>
    <row r="79" spans="2:11">
      <c r="B79" t="s">
        <v>2988</v>
      </c>
      <c r="C79" t="s">
        <v>2989</v>
      </c>
      <c r="D79" t="s">
        <v>129</v>
      </c>
      <c r="E79" t="s">
        <v>112</v>
      </c>
      <c r="F79" t="s">
        <v>1430</v>
      </c>
      <c r="G79" s="78">
        <v>-245000</v>
      </c>
      <c r="H79" s="78">
        <v>-0.37513333333333287</v>
      </c>
      <c r="I79" s="78">
        <v>0.91907666666666599</v>
      </c>
      <c r="J79" s="78">
        <v>0.01</v>
      </c>
      <c r="K79" s="78">
        <v>0</v>
      </c>
    </row>
    <row r="80" spans="2:11">
      <c r="B80" t="s">
        <v>2990</v>
      </c>
      <c r="C80" t="s">
        <v>2991</v>
      </c>
      <c r="D80" t="s">
        <v>129</v>
      </c>
      <c r="E80" t="s">
        <v>112</v>
      </c>
      <c r="F80" t="s">
        <v>1430</v>
      </c>
      <c r="G80" s="78">
        <v>-127000</v>
      </c>
      <c r="H80" s="78">
        <v>-0.56616</v>
      </c>
      <c r="I80" s="78">
        <v>0.71902319999999997</v>
      </c>
      <c r="J80" s="78">
        <v>0</v>
      </c>
      <c r="K80" s="78">
        <v>0</v>
      </c>
    </row>
    <row r="81" spans="2:11">
      <c r="B81" t="s">
        <v>2992</v>
      </c>
      <c r="C81" t="s">
        <v>2993</v>
      </c>
      <c r="D81" t="s">
        <v>129</v>
      </c>
      <c r="E81" t="s">
        <v>112</v>
      </c>
      <c r="F81" t="s">
        <v>2994</v>
      </c>
      <c r="G81" s="78">
        <v>450000</v>
      </c>
      <c r="H81" s="78">
        <v>1.9653799999999999</v>
      </c>
      <c r="I81" s="78">
        <v>8.8442100000000003</v>
      </c>
      <c r="J81" s="78">
        <v>0.06</v>
      </c>
      <c r="K81" s="78">
        <v>0</v>
      </c>
    </row>
    <row r="82" spans="2:11">
      <c r="B82" t="s">
        <v>2995</v>
      </c>
      <c r="C82" t="s">
        <v>2996</v>
      </c>
      <c r="D82" t="s">
        <v>129</v>
      </c>
      <c r="E82" t="s">
        <v>112</v>
      </c>
      <c r="F82" t="s">
        <v>2994</v>
      </c>
      <c r="G82" s="78">
        <v>7000</v>
      </c>
      <c r="H82" s="78">
        <v>1.7137142857142857</v>
      </c>
      <c r="I82" s="78">
        <v>0.11996</v>
      </c>
      <c r="J82" s="78">
        <v>0</v>
      </c>
      <c r="K82" s="78">
        <v>0</v>
      </c>
    </row>
    <row r="83" spans="2:11">
      <c r="B83" t="s">
        <v>2997</v>
      </c>
      <c r="C83" t="s">
        <v>2998</v>
      </c>
      <c r="D83" t="s">
        <v>129</v>
      </c>
      <c r="E83" t="s">
        <v>112</v>
      </c>
      <c r="F83" t="s">
        <v>2994</v>
      </c>
      <c r="G83" s="78">
        <v>47000</v>
      </c>
      <c r="H83" s="78">
        <v>1.70095</v>
      </c>
      <c r="I83" s="78">
        <v>0.79944649999999995</v>
      </c>
      <c r="J83" s="78">
        <v>0.01</v>
      </c>
      <c r="K83" s="78">
        <v>0</v>
      </c>
    </row>
    <row r="84" spans="2:11">
      <c r="B84" t="s">
        <v>2999</v>
      </c>
      <c r="C84" t="s">
        <v>3000</v>
      </c>
      <c r="D84" t="s">
        <v>129</v>
      </c>
      <c r="E84" t="s">
        <v>112</v>
      </c>
      <c r="F84" t="s">
        <v>1354</v>
      </c>
      <c r="G84" s="78">
        <v>80000</v>
      </c>
      <c r="H84" s="78">
        <v>2.3946999999999998</v>
      </c>
      <c r="I84" s="78">
        <v>1.9157599999999999</v>
      </c>
      <c r="J84" s="78">
        <v>0.01</v>
      </c>
      <c r="K84" s="78">
        <v>0</v>
      </c>
    </row>
    <row r="85" spans="2:11">
      <c r="B85" t="s">
        <v>3001</v>
      </c>
      <c r="C85" t="s">
        <v>3002</v>
      </c>
      <c r="D85" t="s">
        <v>129</v>
      </c>
      <c r="E85" t="s">
        <v>112</v>
      </c>
      <c r="F85" t="s">
        <v>1354</v>
      </c>
      <c r="G85" s="78">
        <v>40000</v>
      </c>
      <c r="H85" s="78">
        <v>2.3636750000000002</v>
      </c>
      <c r="I85" s="78">
        <v>0.94547000000000003</v>
      </c>
      <c r="J85" s="78">
        <v>0.01</v>
      </c>
      <c r="K85" s="78">
        <v>0</v>
      </c>
    </row>
    <row r="86" spans="2:11">
      <c r="B86" t="s">
        <v>3003</v>
      </c>
      <c r="C86" t="s">
        <v>3004</v>
      </c>
      <c r="D86" t="s">
        <v>129</v>
      </c>
      <c r="E86" t="s">
        <v>112</v>
      </c>
      <c r="F86" t="s">
        <v>1320</v>
      </c>
      <c r="G86" s="78">
        <v>-16000</v>
      </c>
      <c r="H86" s="78">
        <v>2.1036874999999999</v>
      </c>
      <c r="I86" s="78">
        <v>-0.33659</v>
      </c>
      <c r="J86" s="78">
        <v>0</v>
      </c>
      <c r="K86" s="78">
        <v>0</v>
      </c>
    </row>
    <row r="87" spans="2:11">
      <c r="B87" t="s">
        <v>3005</v>
      </c>
      <c r="C87" t="s">
        <v>3006</v>
      </c>
      <c r="D87" t="s">
        <v>129</v>
      </c>
      <c r="E87" t="s">
        <v>112</v>
      </c>
      <c r="F87" t="s">
        <v>1320</v>
      </c>
      <c r="G87" s="78">
        <v>-72549000</v>
      </c>
      <c r="H87" s="78">
        <v>1.2788084632516716</v>
      </c>
      <c r="I87" s="78">
        <v>-927.762752004454</v>
      </c>
      <c r="J87" s="78">
        <v>-5.89</v>
      </c>
      <c r="K87" s="78">
        <v>-0.01</v>
      </c>
    </row>
    <row r="88" spans="2:11">
      <c r="B88" t="s">
        <v>3007</v>
      </c>
      <c r="C88" t="s">
        <v>3008</v>
      </c>
      <c r="D88" t="s">
        <v>129</v>
      </c>
      <c r="E88" t="s">
        <v>112</v>
      </c>
      <c r="F88" t="s">
        <v>3009</v>
      </c>
      <c r="G88" s="78">
        <v>-300000</v>
      </c>
      <c r="H88" s="78">
        <v>0.64480000000000004</v>
      </c>
      <c r="I88" s="78">
        <v>-1.9343999999999999</v>
      </c>
      <c r="J88" s="78">
        <v>-0.01</v>
      </c>
      <c r="K88" s="78">
        <v>0</v>
      </c>
    </row>
    <row r="89" spans="2:11">
      <c r="B89" t="s">
        <v>3010</v>
      </c>
      <c r="C89" t="s">
        <v>3011</v>
      </c>
      <c r="D89" t="s">
        <v>129</v>
      </c>
      <c r="E89" t="s">
        <v>112</v>
      </c>
      <c r="F89" t="s">
        <v>3009</v>
      </c>
      <c r="G89" s="78">
        <v>-13000</v>
      </c>
      <c r="H89" s="78">
        <v>0.63376923076923075</v>
      </c>
      <c r="I89" s="78">
        <v>-8.2390000000000005E-2</v>
      </c>
      <c r="J89" s="78">
        <v>0</v>
      </c>
      <c r="K89" s="78">
        <v>0</v>
      </c>
    </row>
    <row r="90" spans="2:11">
      <c r="B90" t="s">
        <v>3012</v>
      </c>
      <c r="C90" t="s">
        <v>3013</v>
      </c>
      <c r="D90" t="s">
        <v>129</v>
      </c>
      <c r="E90" t="s">
        <v>112</v>
      </c>
      <c r="F90" t="s">
        <v>3009</v>
      </c>
      <c r="G90" s="78">
        <v>-180000</v>
      </c>
      <c r="H90" s="78">
        <v>0.58605555555555555</v>
      </c>
      <c r="I90" s="78">
        <v>-1.0548999999999999</v>
      </c>
      <c r="J90" s="78">
        <v>-0.01</v>
      </c>
      <c r="K90" s="78">
        <v>0</v>
      </c>
    </row>
    <row r="91" spans="2:11">
      <c r="B91" t="s">
        <v>3014</v>
      </c>
      <c r="C91" t="s">
        <v>3015</v>
      </c>
      <c r="D91" t="s">
        <v>129</v>
      </c>
      <c r="E91" t="s">
        <v>112</v>
      </c>
      <c r="F91" t="s">
        <v>3009</v>
      </c>
      <c r="G91" s="78">
        <v>-180000</v>
      </c>
      <c r="H91" s="78">
        <v>0.24379999999999999</v>
      </c>
      <c r="I91" s="78">
        <v>-0.43884000000000001</v>
      </c>
      <c r="J91" s="78">
        <v>0</v>
      </c>
      <c r="K91" s="78">
        <v>0</v>
      </c>
    </row>
    <row r="92" spans="2:11">
      <c r="B92" t="s">
        <v>3016</v>
      </c>
      <c r="C92" t="s">
        <v>3017</v>
      </c>
      <c r="D92" t="s">
        <v>129</v>
      </c>
      <c r="E92" t="s">
        <v>112</v>
      </c>
      <c r="F92" t="s">
        <v>3018</v>
      </c>
      <c r="G92" s="78">
        <v>145000</v>
      </c>
      <c r="H92" s="78">
        <v>-2.0960000000000001</v>
      </c>
      <c r="I92" s="78">
        <v>-3.0392000000000001</v>
      </c>
      <c r="J92" s="78">
        <v>-0.02</v>
      </c>
      <c r="K92" s="78">
        <v>0</v>
      </c>
    </row>
    <row r="93" spans="2:11">
      <c r="B93" t="s">
        <v>3019</v>
      </c>
      <c r="C93" t="s">
        <v>3020</v>
      </c>
      <c r="D93" t="s">
        <v>129</v>
      </c>
      <c r="E93" t="s">
        <v>112</v>
      </c>
      <c r="F93" t="s">
        <v>3018</v>
      </c>
      <c r="G93" s="78">
        <v>310000</v>
      </c>
      <c r="H93" s="78">
        <v>-2.0988799999999999</v>
      </c>
      <c r="I93" s="78">
        <v>-6.5065280000000003</v>
      </c>
      <c r="J93" s="78">
        <v>-0.04</v>
      </c>
      <c r="K93" s="78">
        <v>0</v>
      </c>
    </row>
    <row r="94" spans="2:11">
      <c r="B94" t="s">
        <v>3021</v>
      </c>
      <c r="C94" t="s">
        <v>3022</v>
      </c>
      <c r="D94" t="s">
        <v>129</v>
      </c>
      <c r="E94" t="s">
        <v>112</v>
      </c>
      <c r="F94" t="s">
        <v>2874</v>
      </c>
      <c r="G94" s="78">
        <v>800000</v>
      </c>
      <c r="H94" s="78">
        <v>-2.84097</v>
      </c>
      <c r="I94" s="78">
        <v>-22.72776</v>
      </c>
      <c r="J94" s="78">
        <v>-0.14000000000000001</v>
      </c>
      <c r="K94" s="78">
        <v>0</v>
      </c>
    </row>
    <row r="95" spans="2:11">
      <c r="B95" t="s">
        <v>3023</v>
      </c>
      <c r="C95" t="s">
        <v>3024</v>
      </c>
      <c r="D95" t="s">
        <v>129</v>
      </c>
      <c r="E95" t="s">
        <v>112</v>
      </c>
      <c r="F95" t="s">
        <v>2874</v>
      </c>
      <c r="G95" s="78">
        <v>5000</v>
      </c>
      <c r="H95" s="78">
        <v>-2.8488000000000002</v>
      </c>
      <c r="I95" s="78">
        <v>-0.14244000000000001</v>
      </c>
      <c r="J95" s="78">
        <v>0</v>
      </c>
      <c r="K95" s="78">
        <v>0</v>
      </c>
    </row>
    <row r="96" spans="2:11">
      <c r="B96" t="s">
        <v>3025</v>
      </c>
      <c r="C96" t="s">
        <v>3026</v>
      </c>
      <c r="D96" t="s">
        <v>129</v>
      </c>
      <c r="E96" t="s">
        <v>112</v>
      </c>
      <c r="F96" t="s">
        <v>2874</v>
      </c>
      <c r="G96" s="78">
        <v>-108000000</v>
      </c>
      <c r="H96" s="78">
        <v>-3.4938966759259258</v>
      </c>
      <c r="I96" s="78">
        <v>3773.40841</v>
      </c>
      <c r="J96" s="78">
        <v>23.96</v>
      </c>
      <c r="K96" s="78">
        <v>0.02</v>
      </c>
    </row>
    <row r="97" spans="2:11">
      <c r="B97" t="s">
        <v>3027</v>
      </c>
      <c r="C97" t="s">
        <v>3028</v>
      </c>
      <c r="D97" t="s">
        <v>129</v>
      </c>
      <c r="E97" t="s">
        <v>112</v>
      </c>
      <c r="F97" t="s">
        <v>3029</v>
      </c>
      <c r="G97" s="78">
        <v>-42345000</v>
      </c>
      <c r="H97" s="78">
        <v>-2.5202927536231914</v>
      </c>
      <c r="I97" s="78">
        <v>1067.21796652174</v>
      </c>
      <c r="J97" s="78">
        <v>6.78</v>
      </c>
      <c r="K97" s="78">
        <v>0.01</v>
      </c>
    </row>
    <row r="98" spans="2:11">
      <c r="B98" t="s">
        <v>3030</v>
      </c>
      <c r="C98" t="s">
        <v>3031</v>
      </c>
      <c r="D98" t="s">
        <v>129</v>
      </c>
      <c r="E98" t="s">
        <v>112</v>
      </c>
      <c r="F98" t="s">
        <v>3029</v>
      </c>
      <c r="G98" s="78">
        <v>-20000</v>
      </c>
      <c r="H98" s="78">
        <v>-2.5160499999999999</v>
      </c>
      <c r="I98" s="78">
        <v>0.50321000000000005</v>
      </c>
      <c r="J98" s="78">
        <v>0</v>
      </c>
      <c r="K98" s="78">
        <v>0</v>
      </c>
    </row>
    <row r="99" spans="2:11">
      <c r="B99" t="s">
        <v>3032</v>
      </c>
      <c r="C99" t="s">
        <v>3033</v>
      </c>
      <c r="D99" t="s">
        <v>129</v>
      </c>
      <c r="E99" t="s">
        <v>112</v>
      </c>
      <c r="F99" t="s">
        <v>1107</v>
      </c>
      <c r="G99" s="78">
        <v>-160000</v>
      </c>
      <c r="H99" s="78">
        <v>-0.32616666666666694</v>
      </c>
      <c r="I99" s="78">
        <v>0.52186666666666703</v>
      </c>
      <c r="J99" s="78">
        <v>0</v>
      </c>
      <c r="K99" s="78">
        <v>0</v>
      </c>
    </row>
    <row r="100" spans="2:11">
      <c r="B100" t="s">
        <v>3034</v>
      </c>
      <c r="C100" t="s">
        <v>3035</v>
      </c>
      <c r="D100" t="s">
        <v>129</v>
      </c>
      <c r="E100" t="s">
        <v>112</v>
      </c>
      <c r="F100" t="s">
        <v>1107</v>
      </c>
      <c r="G100" s="78">
        <v>-220000</v>
      </c>
      <c r="H100" s="78">
        <v>-1.2039181818181819</v>
      </c>
      <c r="I100" s="78">
        <v>2.6486200000000002</v>
      </c>
      <c r="J100" s="78">
        <v>0.02</v>
      </c>
      <c r="K100" s="78">
        <v>0</v>
      </c>
    </row>
    <row r="101" spans="2:11">
      <c r="B101" t="s">
        <v>3036</v>
      </c>
      <c r="C101" t="s">
        <v>3037</v>
      </c>
      <c r="D101" t="s">
        <v>129</v>
      </c>
      <c r="E101" t="s">
        <v>112</v>
      </c>
      <c r="F101" t="s">
        <v>606</v>
      </c>
      <c r="G101" s="78">
        <v>-50000</v>
      </c>
      <c r="H101" s="78">
        <v>-1.286</v>
      </c>
      <c r="I101" s="78">
        <v>0.64300000000000002</v>
      </c>
      <c r="J101" s="78">
        <v>0</v>
      </c>
      <c r="K101" s="78">
        <v>0</v>
      </c>
    </row>
    <row r="102" spans="2:11">
      <c r="B102" t="s">
        <v>3038</v>
      </c>
      <c r="C102" t="s">
        <v>3039</v>
      </c>
      <c r="D102" t="s">
        <v>129</v>
      </c>
      <c r="E102" t="s">
        <v>112</v>
      </c>
      <c r="F102" t="s">
        <v>606</v>
      </c>
      <c r="G102" s="78">
        <v>-31585000</v>
      </c>
      <c r="H102" s="78">
        <v>-1.5060625000000001</v>
      </c>
      <c r="I102" s="78">
        <v>475.68984062499999</v>
      </c>
      <c r="J102" s="78">
        <v>3.02</v>
      </c>
      <c r="K102" s="78">
        <v>0</v>
      </c>
    </row>
    <row r="103" spans="2:11">
      <c r="B103" t="s">
        <v>3040</v>
      </c>
      <c r="C103" t="s">
        <v>3041</v>
      </c>
      <c r="D103" t="s">
        <v>129</v>
      </c>
      <c r="E103" t="s">
        <v>112</v>
      </c>
      <c r="F103" t="s">
        <v>606</v>
      </c>
      <c r="G103" s="78">
        <v>700000</v>
      </c>
      <c r="H103" s="78">
        <v>-1.5950785714285713</v>
      </c>
      <c r="I103" s="78">
        <v>-11.16555</v>
      </c>
      <c r="J103" s="78">
        <v>-7.0000000000000007E-2</v>
      </c>
      <c r="K103" s="78">
        <v>0</v>
      </c>
    </row>
    <row r="104" spans="2:11">
      <c r="B104" t="s">
        <v>3042</v>
      </c>
      <c r="C104" t="s">
        <v>3043</v>
      </c>
      <c r="D104" t="s">
        <v>129</v>
      </c>
      <c r="E104" t="s">
        <v>112</v>
      </c>
      <c r="F104" t="s">
        <v>606</v>
      </c>
      <c r="G104" s="78">
        <v>150000</v>
      </c>
      <c r="H104" s="78">
        <v>-1.6160866666666667</v>
      </c>
      <c r="I104" s="78">
        <v>-2.4241299999999999</v>
      </c>
      <c r="J104" s="78">
        <v>-0.02</v>
      </c>
      <c r="K104" s="78">
        <v>0</v>
      </c>
    </row>
    <row r="105" spans="2:11">
      <c r="B105" t="s">
        <v>3044</v>
      </c>
      <c r="C105" t="s">
        <v>3045</v>
      </c>
      <c r="D105" t="s">
        <v>129</v>
      </c>
      <c r="E105" t="s">
        <v>112</v>
      </c>
      <c r="F105" t="s">
        <v>729</v>
      </c>
      <c r="G105" s="78">
        <v>10000000</v>
      </c>
      <c r="H105" s="78">
        <v>-0.69837919999999998</v>
      </c>
      <c r="I105" s="78">
        <v>-69.837919999999997</v>
      </c>
      <c r="J105" s="78">
        <v>-0.44</v>
      </c>
      <c r="K105" s="78">
        <v>0</v>
      </c>
    </row>
    <row r="106" spans="2:11">
      <c r="B106" t="s">
        <v>3046</v>
      </c>
      <c r="C106" t="s">
        <v>3047</v>
      </c>
      <c r="D106" t="s">
        <v>129</v>
      </c>
      <c r="E106" t="s">
        <v>112</v>
      </c>
      <c r="F106" t="s">
        <v>729</v>
      </c>
      <c r="G106" s="78">
        <v>1200000</v>
      </c>
      <c r="H106" s="78">
        <v>-0.76107999999999998</v>
      </c>
      <c r="I106" s="78">
        <v>-9.1329600000000006</v>
      </c>
      <c r="J106" s="78">
        <v>-0.06</v>
      </c>
      <c r="K106" s="78">
        <v>0</v>
      </c>
    </row>
    <row r="107" spans="2:11">
      <c r="B107" t="s">
        <v>3048</v>
      </c>
      <c r="C107" t="s">
        <v>3049</v>
      </c>
      <c r="D107" t="s">
        <v>129</v>
      </c>
      <c r="E107" t="s">
        <v>112</v>
      </c>
      <c r="F107" t="s">
        <v>729</v>
      </c>
      <c r="G107" s="78">
        <v>-495000</v>
      </c>
      <c r="H107" s="78">
        <v>-1.4703939393939394</v>
      </c>
      <c r="I107" s="78">
        <v>7.2784500000000003</v>
      </c>
      <c r="J107" s="78">
        <v>0.05</v>
      </c>
      <c r="K107" s="78">
        <v>0</v>
      </c>
    </row>
    <row r="108" spans="2:11">
      <c r="B108" t="s">
        <v>3050</v>
      </c>
      <c r="C108" t="s">
        <v>3051</v>
      </c>
      <c r="D108" t="s">
        <v>129</v>
      </c>
      <c r="E108" t="s">
        <v>112</v>
      </c>
      <c r="F108" t="s">
        <v>501</v>
      </c>
      <c r="G108" s="78">
        <v>-250000</v>
      </c>
      <c r="H108" s="78">
        <v>2.3037000000000001</v>
      </c>
      <c r="I108" s="78">
        <v>-5.7592499999999998</v>
      </c>
      <c r="J108" s="78">
        <v>-0.04</v>
      </c>
      <c r="K108" s="78">
        <v>0</v>
      </c>
    </row>
    <row r="109" spans="2:11">
      <c r="B109" t="s">
        <v>3052</v>
      </c>
      <c r="C109" t="s">
        <v>3053</v>
      </c>
      <c r="D109" t="s">
        <v>129</v>
      </c>
      <c r="E109" t="s">
        <v>112</v>
      </c>
      <c r="F109" t="s">
        <v>501</v>
      </c>
      <c r="G109" s="78">
        <v>1040000</v>
      </c>
      <c r="H109" s="78">
        <v>2.2709375000000001</v>
      </c>
      <c r="I109" s="78">
        <v>23.617750000000001</v>
      </c>
      <c r="J109" s="78">
        <v>0.15</v>
      </c>
      <c r="K109" s="78">
        <v>0</v>
      </c>
    </row>
    <row r="110" spans="2:11">
      <c r="B110" t="s">
        <v>3054</v>
      </c>
      <c r="C110" t="s">
        <v>3055</v>
      </c>
      <c r="D110" t="s">
        <v>129</v>
      </c>
      <c r="E110" t="s">
        <v>112</v>
      </c>
      <c r="F110" t="s">
        <v>3056</v>
      </c>
      <c r="G110" s="78">
        <v>-36530000</v>
      </c>
      <c r="H110" s="78">
        <v>-5.0801653558052431</v>
      </c>
      <c r="I110" s="78">
        <v>1855.78440447566</v>
      </c>
      <c r="J110" s="78">
        <v>11.78</v>
      </c>
      <c r="K110" s="78">
        <v>0.01</v>
      </c>
    </row>
    <row r="111" spans="2:11">
      <c r="B111" t="s">
        <v>3057</v>
      </c>
      <c r="C111" t="s">
        <v>3058</v>
      </c>
      <c r="D111" t="s">
        <v>129</v>
      </c>
      <c r="E111" t="s">
        <v>112</v>
      </c>
      <c r="F111" t="s">
        <v>3056</v>
      </c>
      <c r="G111" s="78">
        <v>60000</v>
      </c>
      <c r="H111" s="78">
        <v>-5.3348666666666666</v>
      </c>
      <c r="I111" s="78">
        <v>-3.20092</v>
      </c>
      <c r="J111" s="78">
        <v>-0.02</v>
      </c>
      <c r="K111" s="78">
        <v>0</v>
      </c>
    </row>
    <row r="112" spans="2:11">
      <c r="B112" t="s">
        <v>3059</v>
      </c>
      <c r="C112" t="s">
        <v>3060</v>
      </c>
      <c r="D112" t="s">
        <v>129</v>
      </c>
      <c r="E112" t="s">
        <v>112</v>
      </c>
      <c r="F112" t="s">
        <v>3056</v>
      </c>
      <c r="G112" s="78">
        <v>-30000</v>
      </c>
      <c r="H112" s="78">
        <v>-5.2458666666666662</v>
      </c>
      <c r="I112" s="78">
        <v>1.57376</v>
      </c>
      <c r="J112" s="78">
        <v>0.01</v>
      </c>
      <c r="K112" s="78">
        <v>0</v>
      </c>
    </row>
    <row r="113" spans="2:11">
      <c r="B113" t="s">
        <v>3061</v>
      </c>
      <c r="C113" t="s">
        <v>3062</v>
      </c>
      <c r="D113" t="s">
        <v>129</v>
      </c>
      <c r="E113" t="s">
        <v>112</v>
      </c>
      <c r="F113" t="s">
        <v>3056</v>
      </c>
      <c r="G113" s="78">
        <v>300000</v>
      </c>
      <c r="H113" s="78">
        <v>-5.3748800000000001</v>
      </c>
      <c r="I113" s="78">
        <v>-16.124639999999999</v>
      </c>
      <c r="J113" s="78">
        <v>-0.1</v>
      </c>
      <c r="K113" s="78">
        <v>0</v>
      </c>
    </row>
    <row r="114" spans="2:11">
      <c r="B114" t="s">
        <v>3063</v>
      </c>
      <c r="C114" t="s">
        <v>3064</v>
      </c>
      <c r="D114" t="s">
        <v>129</v>
      </c>
      <c r="E114" t="s">
        <v>112</v>
      </c>
      <c r="F114" t="s">
        <v>3056</v>
      </c>
      <c r="G114" s="78">
        <v>44000</v>
      </c>
      <c r="H114" s="78">
        <v>-5.3458500000000004</v>
      </c>
      <c r="I114" s="78">
        <v>-2.3521740000000002</v>
      </c>
      <c r="J114" s="78">
        <v>-0.01</v>
      </c>
      <c r="K114" s="78">
        <v>0</v>
      </c>
    </row>
    <row r="115" spans="2:11">
      <c r="B115" t="s">
        <v>3065</v>
      </c>
      <c r="C115" t="s">
        <v>3066</v>
      </c>
      <c r="D115" t="s">
        <v>129</v>
      </c>
      <c r="E115" t="s">
        <v>112</v>
      </c>
      <c r="F115" t="s">
        <v>3067</v>
      </c>
      <c r="G115" s="78">
        <v>-20000</v>
      </c>
      <c r="H115" s="78">
        <v>-3.706</v>
      </c>
      <c r="I115" s="78">
        <v>0.74119999999999997</v>
      </c>
      <c r="J115" s="78">
        <v>0</v>
      </c>
      <c r="K115" s="78">
        <v>0</v>
      </c>
    </row>
    <row r="116" spans="2:11">
      <c r="B116" t="s">
        <v>3068</v>
      </c>
      <c r="C116" t="s">
        <v>3069</v>
      </c>
      <c r="D116" t="s">
        <v>129</v>
      </c>
      <c r="E116" t="s">
        <v>112</v>
      </c>
      <c r="F116" t="s">
        <v>3070</v>
      </c>
      <c r="G116" s="78">
        <v>2500000</v>
      </c>
      <c r="H116" s="78">
        <v>-1.5110444000000001</v>
      </c>
      <c r="I116" s="78">
        <v>-37.776110000000003</v>
      </c>
      <c r="J116" s="78">
        <v>-0.24</v>
      </c>
      <c r="K116" s="78">
        <v>0</v>
      </c>
    </row>
    <row r="117" spans="2:11">
      <c r="B117" t="s">
        <v>3071</v>
      </c>
      <c r="C117" t="s">
        <v>3072</v>
      </c>
      <c r="D117" t="s">
        <v>129</v>
      </c>
      <c r="E117" t="s">
        <v>112</v>
      </c>
      <c r="F117" t="s">
        <v>2862</v>
      </c>
      <c r="G117" s="78">
        <v>-19206000</v>
      </c>
      <c r="H117" s="78">
        <v>-6.7114206128133694E-2</v>
      </c>
      <c r="I117" s="78">
        <v>12.8899544289694</v>
      </c>
      <c r="J117" s="78">
        <v>0.08</v>
      </c>
      <c r="K117" s="78">
        <v>0</v>
      </c>
    </row>
    <row r="118" spans="2:11">
      <c r="B118" t="s">
        <v>3073</v>
      </c>
      <c r="C118" t="s">
        <v>3074</v>
      </c>
      <c r="D118" t="s">
        <v>129</v>
      </c>
      <c r="E118" t="s">
        <v>112</v>
      </c>
      <c r="F118" t="s">
        <v>2862</v>
      </c>
      <c r="G118" s="78">
        <v>300000</v>
      </c>
      <c r="H118" s="78">
        <v>-0.30717333333333302</v>
      </c>
      <c r="I118" s="78">
        <v>-0.92151999999999901</v>
      </c>
      <c r="J118" s="78">
        <v>-0.01</v>
      </c>
      <c r="K118" s="78">
        <v>0</v>
      </c>
    </row>
    <row r="119" spans="2:11">
      <c r="B119" t="s">
        <v>3075</v>
      </c>
      <c r="C119" t="s">
        <v>3076</v>
      </c>
      <c r="D119" t="s">
        <v>129</v>
      </c>
      <c r="E119" t="s">
        <v>112</v>
      </c>
      <c r="F119" t="s">
        <v>2862</v>
      </c>
      <c r="G119" s="78">
        <v>19206000</v>
      </c>
      <c r="H119" s="78">
        <v>-8.8966573816155997E-2</v>
      </c>
      <c r="I119" s="78">
        <v>-17.086920167131002</v>
      </c>
      <c r="J119" s="78">
        <v>-0.11</v>
      </c>
      <c r="K119" s="78">
        <v>0</v>
      </c>
    </row>
    <row r="120" spans="2:11">
      <c r="B120" t="s">
        <v>3075</v>
      </c>
      <c r="C120" t="s">
        <v>3077</v>
      </c>
      <c r="D120" t="s">
        <v>129</v>
      </c>
      <c r="E120" t="s">
        <v>112</v>
      </c>
      <c r="F120" t="s">
        <v>2862</v>
      </c>
      <c r="G120" s="78">
        <v>-35500</v>
      </c>
      <c r="H120" s="78">
        <v>-8.8957746478873237E-2</v>
      </c>
      <c r="I120" s="78">
        <v>3.1579999999999997E-2</v>
      </c>
      <c r="J120" s="78">
        <v>0</v>
      </c>
      <c r="K120" s="78">
        <v>0</v>
      </c>
    </row>
    <row r="121" spans="2:11">
      <c r="B121" t="s">
        <v>3078</v>
      </c>
      <c r="C121" t="s">
        <v>3079</v>
      </c>
      <c r="D121" t="s">
        <v>129</v>
      </c>
      <c r="E121" t="s">
        <v>112</v>
      </c>
      <c r="F121" t="s">
        <v>2862</v>
      </c>
      <c r="G121" s="78">
        <v>-120000</v>
      </c>
      <c r="H121" s="78">
        <v>-0.236175</v>
      </c>
      <c r="I121" s="78">
        <v>0.28341</v>
      </c>
      <c r="J121" s="78">
        <v>0</v>
      </c>
      <c r="K121" s="78">
        <v>0</v>
      </c>
    </row>
    <row r="122" spans="2:11">
      <c r="B122" s="79" t="s">
        <v>2840</v>
      </c>
      <c r="C122" s="16"/>
      <c r="D122" s="16"/>
      <c r="G122" s="80">
        <v>-126270319.33</v>
      </c>
      <c r="I122" s="80">
        <v>12109.201124099691</v>
      </c>
      <c r="J122" s="80">
        <v>76.89</v>
      </c>
      <c r="K122" s="80">
        <v>0.08</v>
      </c>
    </row>
    <row r="123" spans="2:11">
      <c r="B123" t="s">
        <v>3080</v>
      </c>
      <c r="C123" t="s">
        <v>3081</v>
      </c>
      <c r="D123" t="s">
        <v>1385</v>
      </c>
      <c r="E123" t="s">
        <v>119</v>
      </c>
      <c r="F123" t="s">
        <v>2912</v>
      </c>
      <c r="G123" s="78">
        <v>-1600000</v>
      </c>
      <c r="H123" s="78">
        <v>-28.775400000000001</v>
      </c>
      <c r="I123" s="78">
        <v>460.40640000000002</v>
      </c>
      <c r="J123" s="78">
        <v>2.92</v>
      </c>
      <c r="K123" s="78">
        <v>0</v>
      </c>
    </row>
    <row r="124" spans="2:11">
      <c r="B124" t="s">
        <v>3082</v>
      </c>
      <c r="C124" t="s">
        <v>3083</v>
      </c>
      <c r="D124" t="s">
        <v>1385</v>
      </c>
      <c r="E124" t="s">
        <v>116</v>
      </c>
      <c r="F124" t="s">
        <v>2847</v>
      </c>
      <c r="G124" s="78">
        <v>-21104000</v>
      </c>
      <c r="H124" s="78">
        <v>-3.3542343749999999</v>
      </c>
      <c r="I124" s="78">
        <v>707.87762250000003</v>
      </c>
      <c r="J124" s="78">
        <v>4.49</v>
      </c>
      <c r="K124" s="78">
        <v>0</v>
      </c>
    </row>
    <row r="125" spans="2:11">
      <c r="B125" t="s">
        <v>3084</v>
      </c>
      <c r="C125" t="s">
        <v>3085</v>
      </c>
      <c r="D125" t="s">
        <v>1385</v>
      </c>
      <c r="E125" t="s">
        <v>112</v>
      </c>
      <c r="F125" t="s">
        <v>2847</v>
      </c>
      <c r="G125" s="78">
        <v>110000</v>
      </c>
      <c r="H125" s="78">
        <v>-24.607500000000002</v>
      </c>
      <c r="I125" s="78">
        <v>-27.068249999999999</v>
      </c>
      <c r="J125" s="78">
        <v>-0.17</v>
      </c>
      <c r="K125" s="78">
        <v>0</v>
      </c>
    </row>
    <row r="126" spans="2:11">
      <c r="B126" t="s">
        <v>3086</v>
      </c>
      <c r="C126" t="s">
        <v>3087</v>
      </c>
      <c r="D126" t="s">
        <v>1385</v>
      </c>
      <c r="E126" t="s">
        <v>116</v>
      </c>
      <c r="F126" t="s">
        <v>1208</v>
      </c>
      <c r="G126" s="78">
        <v>-100000</v>
      </c>
      <c r="H126" s="78">
        <v>-0.36685000000000001</v>
      </c>
      <c r="I126" s="78">
        <v>0.36685000000000001</v>
      </c>
      <c r="J126" s="78">
        <v>0</v>
      </c>
      <c r="K126" s="78">
        <v>0</v>
      </c>
    </row>
    <row r="127" spans="2:11">
      <c r="B127" t="s">
        <v>3088</v>
      </c>
      <c r="C127" t="s">
        <v>3089</v>
      </c>
      <c r="D127" t="s">
        <v>1385</v>
      </c>
      <c r="E127" t="s">
        <v>119</v>
      </c>
      <c r="F127" t="s">
        <v>1208</v>
      </c>
      <c r="G127" s="78">
        <v>105000</v>
      </c>
      <c r="H127" s="78">
        <v>-45.016409523809521</v>
      </c>
      <c r="I127" s="78">
        <v>-47.267229999999998</v>
      </c>
      <c r="J127" s="78">
        <v>-0.3</v>
      </c>
      <c r="K127" s="78">
        <v>0</v>
      </c>
    </row>
    <row r="128" spans="2:11">
      <c r="B128" t="s">
        <v>3090</v>
      </c>
      <c r="C128" t="s">
        <v>3091</v>
      </c>
      <c r="D128" t="s">
        <v>129</v>
      </c>
      <c r="E128" t="s">
        <v>112</v>
      </c>
      <c r="F128" t="s">
        <v>1381</v>
      </c>
      <c r="G128" s="78">
        <v>-1500000</v>
      </c>
      <c r="H128" s="78">
        <v>-4.272970209957327</v>
      </c>
      <c r="I128" s="78">
        <v>64.094553149359896</v>
      </c>
      <c r="J128" s="78">
        <v>0.41</v>
      </c>
      <c r="K128" s="78">
        <v>0</v>
      </c>
    </row>
    <row r="129" spans="2:11">
      <c r="B129" t="s">
        <v>3092</v>
      </c>
      <c r="C129" t="s">
        <v>3093</v>
      </c>
      <c r="D129" t="s">
        <v>129</v>
      </c>
      <c r="E129" t="s">
        <v>112</v>
      </c>
      <c r="F129" t="s">
        <v>338</v>
      </c>
      <c r="G129" s="78">
        <v>4000000</v>
      </c>
      <c r="H129" s="78">
        <v>-28.824583302082001</v>
      </c>
      <c r="I129" s="78">
        <v>-1152.9833320832799</v>
      </c>
      <c r="J129" s="78">
        <v>-7.32</v>
      </c>
      <c r="K129" s="78">
        <v>-0.01</v>
      </c>
    </row>
    <row r="130" spans="2:11">
      <c r="B130" t="s">
        <v>3094</v>
      </c>
      <c r="C130" t="s">
        <v>3095</v>
      </c>
      <c r="D130" t="s">
        <v>129</v>
      </c>
      <c r="E130" t="s">
        <v>112</v>
      </c>
      <c r="F130" t="s">
        <v>2796</v>
      </c>
      <c r="G130" s="78">
        <v>2700000</v>
      </c>
      <c r="H130" s="78">
        <v>-30.114805162978072</v>
      </c>
      <c r="I130" s="78">
        <v>-813.099739400408</v>
      </c>
      <c r="J130" s="78">
        <v>-5.16</v>
      </c>
      <c r="K130" s="78">
        <v>-0.01</v>
      </c>
    </row>
    <row r="131" spans="2:11">
      <c r="B131" t="s">
        <v>3094</v>
      </c>
      <c r="C131" t="s">
        <v>3096</v>
      </c>
      <c r="D131" t="s">
        <v>129</v>
      </c>
      <c r="E131" t="s">
        <v>112</v>
      </c>
      <c r="F131" t="s">
        <v>609</v>
      </c>
      <c r="G131" s="78">
        <v>1700000</v>
      </c>
      <c r="H131" s="78">
        <v>-23.401911712808413</v>
      </c>
      <c r="I131" s="78">
        <v>-397.832499117743</v>
      </c>
      <c r="J131" s="78">
        <v>-2.5299999999999998</v>
      </c>
      <c r="K131" s="78">
        <v>0</v>
      </c>
    </row>
    <row r="132" spans="2:11">
      <c r="B132" t="s">
        <v>3094</v>
      </c>
      <c r="C132" t="s">
        <v>3097</v>
      </c>
      <c r="D132" t="s">
        <v>129</v>
      </c>
      <c r="E132" t="s">
        <v>112</v>
      </c>
      <c r="F132" t="s">
        <v>2994</v>
      </c>
      <c r="G132" s="78">
        <v>-2700000</v>
      </c>
      <c r="H132" s="78">
        <v>-15.062216785856778</v>
      </c>
      <c r="I132" s="78">
        <v>406.67985321813302</v>
      </c>
      <c r="J132" s="78">
        <v>2.58</v>
      </c>
      <c r="K132" s="78">
        <v>0</v>
      </c>
    </row>
    <row r="133" spans="2:11">
      <c r="B133" t="s">
        <v>3094</v>
      </c>
      <c r="C133" t="s">
        <v>3098</v>
      </c>
      <c r="D133" t="s">
        <v>129</v>
      </c>
      <c r="E133" t="s">
        <v>112</v>
      </c>
      <c r="F133" t="s">
        <v>1107</v>
      </c>
      <c r="G133" s="78">
        <v>-2500000</v>
      </c>
      <c r="H133" s="78">
        <v>-5.5108352417156397</v>
      </c>
      <c r="I133" s="78">
        <v>137.77088104289101</v>
      </c>
      <c r="J133" s="78">
        <v>0.87</v>
      </c>
      <c r="K133" s="78">
        <v>0</v>
      </c>
    </row>
    <row r="134" spans="2:11">
      <c r="B134" t="s">
        <v>3099</v>
      </c>
      <c r="C134" t="s">
        <v>3100</v>
      </c>
      <c r="D134" t="s">
        <v>129</v>
      </c>
      <c r="E134" t="s">
        <v>119</v>
      </c>
      <c r="F134" t="s">
        <v>3101</v>
      </c>
      <c r="G134" s="78">
        <v>-4000000</v>
      </c>
      <c r="H134" s="78">
        <v>-37.750950068343499</v>
      </c>
      <c r="I134" s="78">
        <v>1510.0380027337401</v>
      </c>
      <c r="J134" s="78">
        <v>9.59</v>
      </c>
      <c r="K134" s="78">
        <v>0.01</v>
      </c>
    </row>
    <row r="135" spans="2:11">
      <c r="B135" t="s">
        <v>3102</v>
      </c>
      <c r="C135" t="s">
        <v>3103</v>
      </c>
      <c r="D135" t="s">
        <v>129</v>
      </c>
      <c r="E135" t="s">
        <v>116</v>
      </c>
      <c r="F135" t="s">
        <v>2862</v>
      </c>
      <c r="G135" s="78">
        <v>-2000000</v>
      </c>
      <c r="H135" s="78">
        <v>0.31541218083046152</v>
      </c>
      <c r="I135" s="78">
        <v>-6.3082436166092304</v>
      </c>
      <c r="J135" s="78">
        <v>-0.04</v>
      </c>
      <c r="K135" s="78">
        <v>0</v>
      </c>
    </row>
    <row r="136" spans="2:11">
      <c r="B136" t="s">
        <v>3104</v>
      </c>
      <c r="C136" t="s">
        <v>3105</v>
      </c>
      <c r="D136" t="s">
        <v>129</v>
      </c>
      <c r="E136" t="s">
        <v>116</v>
      </c>
      <c r="F136" t="s">
        <v>1430</v>
      </c>
      <c r="G136" s="78">
        <v>-2000000</v>
      </c>
      <c r="H136" s="78">
        <v>-2.2110298399251649</v>
      </c>
      <c r="I136" s="78">
        <v>44.220596798503301</v>
      </c>
      <c r="J136" s="78">
        <v>0.28000000000000003</v>
      </c>
      <c r="K136" s="78">
        <v>0</v>
      </c>
    </row>
    <row r="137" spans="2:11">
      <c r="B137" t="s">
        <v>3106</v>
      </c>
      <c r="C137" t="s">
        <v>3107</v>
      </c>
      <c r="D137" t="s">
        <v>129</v>
      </c>
      <c r="E137" t="s">
        <v>116</v>
      </c>
      <c r="F137" t="s">
        <v>2874</v>
      </c>
      <c r="G137" s="78">
        <v>-4500000</v>
      </c>
      <c r="H137" s="78">
        <v>-4.4831630180771782</v>
      </c>
      <c r="I137" s="78">
        <v>201.74233581347301</v>
      </c>
      <c r="J137" s="78">
        <v>1.28</v>
      </c>
      <c r="K137" s="78">
        <v>0</v>
      </c>
    </row>
    <row r="138" spans="2:11">
      <c r="B138" t="s">
        <v>3108</v>
      </c>
      <c r="C138" t="s">
        <v>3109</v>
      </c>
      <c r="D138" t="s">
        <v>129</v>
      </c>
      <c r="E138" t="s">
        <v>116</v>
      </c>
      <c r="F138" t="s">
        <v>1378</v>
      </c>
      <c r="G138" s="78">
        <v>-2000000</v>
      </c>
      <c r="H138" s="78">
        <v>-5.6379643355350497</v>
      </c>
      <c r="I138" s="78">
        <v>112.75928671070101</v>
      </c>
      <c r="J138" s="78">
        <v>0.72</v>
      </c>
      <c r="K138" s="78">
        <v>0</v>
      </c>
    </row>
    <row r="139" spans="2:11">
      <c r="B139" t="s">
        <v>3110</v>
      </c>
      <c r="C139" t="s">
        <v>3111</v>
      </c>
      <c r="D139" t="s">
        <v>129</v>
      </c>
      <c r="E139" t="s">
        <v>116</v>
      </c>
      <c r="F139" t="s">
        <v>729</v>
      </c>
      <c r="G139" s="78">
        <v>-7000000</v>
      </c>
      <c r="H139" s="78">
        <v>-6.3603143251286145</v>
      </c>
      <c r="I139" s="78">
        <v>445.22200275900298</v>
      </c>
      <c r="J139" s="78">
        <v>2.83</v>
      </c>
      <c r="K139" s="78">
        <v>0</v>
      </c>
    </row>
    <row r="140" spans="2:11">
      <c r="B140" t="s">
        <v>3112</v>
      </c>
      <c r="C140" t="s">
        <v>3113</v>
      </c>
      <c r="D140" t="s">
        <v>129</v>
      </c>
      <c r="E140" t="s">
        <v>116</v>
      </c>
      <c r="F140" t="s">
        <v>338</v>
      </c>
      <c r="G140" s="78">
        <v>-20000000</v>
      </c>
      <c r="H140" s="78">
        <v>-7.8324143997494504</v>
      </c>
      <c r="I140" s="78">
        <v>1566.48287994989</v>
      </c>
      <c r="J140" s="78">
        <v>9.9499999999999993</v>
      </c>
      <c r="K140" s="78">
        <v>0.01</v>
      </c>
    </row>
    <row r="141" spans="2:11">
      <c r="B141" t="s">
        <v>3114</v>
      </c>
      <c r="C141" t="s">
        <v>3115</v>
      </c>
      <c r="D141" t="s">
        <v>129</v>
      </c>
      <c r="E141" t="s">
        <v>116</v>
      </c>
      <c r="F141" t="s">
        <v>3009</v>
      </c>
      <c r="G141" s="78">
        <v>-4000000</v>
      </c>
      <c r="H141" s="78">
        <v>-9.752148447727075</v>
      </c>
      <c r="I141" s="78">
        <v>390.08593790908299</v>
      </c>
      <c r="J141" s="78">
        <v>2.48</v>
      </c>
      <c r="K141" s="78">
        <v>0</v>
      </c>
    </row>
    <row r="142" spans="2:11">
      <c r="B142" t="s">
        <v>3116</v>
      </c>
      <c r="C142" t="s">
        <v>3117</v>
      </c>
      <c r="D142" t="s">
        <v>129</v>
      </c>
      <c r="E142" t="s">
        <v>119</v>
      </c>
      <c r="F142" t="s">
        <v>2785</v>
      </c>
      <c r="G142" s="78">
        <v>-1000000</v>
      </c>
      <c r="H142" s="78">
        <v>-31.680990889951602</v>
      </c>
      <c r="I142" s="78">
        <v>316.80990889951602</v>
      </c>
      <c r="J142" s="78">
        <v>2.0099999999999998</v>
      </c>
      <c r="K142" s="78">
        <v>0</v>
      </c>
    </row>
    <row r="143" spans="2:11">
      <c r="B143" t="s">
        <v>3118</v>
      </c>
      <c r="C143" t="s">
        <v>3119</v>
      </c>
      <c r="D143" t="s">
        <v>129</v>
      </c>
      <c r="E143" t="s">
        <v>119</v>
      </c>
      <c r="F143" t="s">
        <v>2954</v>
      </c>
      <c r="G143" s="78">
        <v>-2500000</v>
      </c>
      <c r="H143" s="78">
        <v>-43.916484706615201</v>
      </c>
      <c r="I143" s="78">
        <v>1097.91211766538</v>
      </c>
      <c r="J143" s="78">
        <v>6.97</v>
      </c>
      <c r="K143" s="78">
        <v>0.01</v>
      </c>
    </row>
    <row r="144" spans="2:11">
      <c r="B144" t="s">
        <v>3120</v>
      </c>
      <c r="C144" t="s">
        <v>3121</v>
      </c>
      <c r="D144" t="s">
        <v>129</v>
      </c>
      <c r="E144" t="s">
        <v>112</v>
      </c>
      <c r="F144" t="s">
        <v>3122</v>
      </c>
      <c r="G144" s="78">
        <v>-8099633.4900000002</v>
      </c>
      <c r="H144" s="78">
        <v>-30.739173845250253</v>
      </c>
      <c r="I144" s="78">
        <v>2489.7604193192101</v>
      </c>
      <c r="J144" s="78">
        <v>15.81</v>
      </c>
      <c r="K144" s="78">
        <v>0.02</v>
      </c>
    </row>
    <row r="145" spans="2:11">
      <c r="B145" t="s">
        <v>3123</v>
      </c>
      <c r="C145" t="s">
        <v>3124</v>
      </c>
      <c r="D145" t="s">
        <v>129</v>
      </c>
      <c r="E145" t="s">
        <v>112</v>
      </c>
      <c r="F145" t="s">
        <v>1359</v>
      </c>
      <c r="G145" s="78">
        <v>8000000</v>
      </c>
      <c r="H145" s="78">
        <v>-35.911300979576716</v>
      </c>
      <c r="I145" s="78">
        <v>-2872.9040783661399</v>
      </c>
      <c r="J145" s="78">
        <v>-18.239999999999998</v>
      </c>
      <c r="K145" s="78">
        <v>-0.02</v>
      </c>
    </row>
    <row r="146" spans="2:11">
      <c r="B146" t="s">
        <v>3125</v>
      </c>
      <c r="C146" t="s">
        <v>3126</v>
      </c>
      <c r="D146" t="s">
        <v>129</v>
      </c>
      <c r="E146" t="s">
        <v>119</v>
      </c>
      <c r="F146" t="s">
        <v>1341</v>
      </c>
      <c r="G146" s="78">
        <v>-2000000</v>
      </c>
      <c r="H146" s="78">
        <v>-37.775498650495251</v>
      </c>
      <c r="I146" s="78">
        <v>755.50997300990502</v>
      </c>
      <c r="J146" s="78">
        <v>4.8</v>
      </c>
      <c r="K146" s="78">
        <v>0</v>
      </c>
    </row>
    <row r="147" spans="2:11">
      <c r="B147" t="s">
        <v>3125</v>
      </c>
      <c r="C147" t="s">
        <v>3127</v>
      </c>
      <c r="D147" t="s">
        <v>129</v>
      </c>
      <c r="E147" t="s">
        <v>119</v>
      </c>
      <c r="F147" t="s">
        <v>868</v>
      </c>
      <c r="G147" s="78">
        <v>2500000</v>
      </c>
      <c r="H147" s="78">
        <v>-35.756813114668482</v>
      </c>
      <c r="I147" s="78">
        <v>-893.920327866712</v>
      </c>
      <c r="J147" s="78">
        <v>-5.68</v>
      </c>
      <c r="K147" s="78">
        <v>-0.01</v>
      </c>
    </row>
    <row r="148" spans="2:11">
      <c r="B148" t="s">
        <v>3128</v>
      </c>
      <c r="C148" t="s">
        <v>3129</v>
      </c>
      <c r="D148" t="s">
        <v>129</v>
      </c>
      <c r="E148" t="s">
        <v>112</v>
      </c>
      <c r="F148" t="s">
        <v>3130</v>
      </c>
      <c r="G148" s="78">
        <v>5706776.8799999999</v>
      </c>
      <c r="H148" s="78">
        <v>-35.741423888509615</v>
      </c>
      <c r="I148" s="78">
        <v>-2039.68331505226</v>
      </c>
      <c r="J148" s="78">
        <v>-12.95</v>
      </c>
      <c r="K148" s="78">
        <v>-0.01</v>
      </c>
    </row>
    <row r="149" spans="2:11">
      <c r="B149" t="s">
        <v>3131</v>
      </c>
      <c r="C149" t="s">
        <v>3132</v>
      </c>
      <c r="D149" t="s">
        <v>129</v>
      </c>
      <c r="E149" t="s">
        <v>119</v>
      </c>
      <c r="F149" t="s">
        <v>2796</v>
      </c>
      <c r="G149" s="78">
        <v>-2375000</v>
      </c>
      <c r="H149" s="78">
        <v>-32.859990000000003</v>
      </c>
      <c r="I149" s="78">
        <v>780.42476250000004</v>
      </c>
      <c r="J149" s="78">
        <v>4.96</v>
      </c>
      <c r="K149" s="78">
        <v>0.01</v>
      </c>
    </row>
    <row r="150" spans="2:11">
      <c r="B150" t="s">
        <v>3133</v>
      </c>
      <c r="C150" t="s">
        <v>3134</v>
      </c>
      <c r="D150" t="s">
        <v>129</v>
      </c>
      <c r="E150" t="s">
        <v>112</v>
      </c>
      <c r="F150" t="s">
        <v>2796</v>
      </c>
      <c r="G150" s="78">
        <v>465000</v>
      </c>
      <c r="H150" s="78">
        <v>-30.464815384615498</v>
      </c>
      <c r="I150" s="78">
        <v>-141.661391538462</v>
      </c>
      <c r="J150" s="78">
        <v>-0.9</v>
      </c>
      <c r="K150" s="78">
        <v>0</v>
      </c>
    </row>
    <row r="151" spans="2:11">
      <c r="B151" t="s">
        <v>3135</v>
      </c>
      <c r="C151" t="s">
        <v>3136</v>
      </c>
      <c r="D151" t="s">
        <v>129</v>
      </c>
      <c r="E151" t="s">
        <v>119</v>
      </c>
      <c r="F151" t="s">
        <v>3137</v>
      </c>
      <c r="G151" s="78">
        <v>-455000</v>
      </c>
      <c r="H151" s="78">
        <v>-37.277360000000002</v>
      </c>
      <c r="I151" s="78">
        <v>169.611988</v>
      </c>
      <c r="J151" s="78">
        <v>1.08</v>
      </c>
      <c r="K151" s="78">
        <v>0</v>
      </c>
    </row>
    <row r="152" spans="2:11">
      <c r="B152" t="s">
        <v>3138</v>
      </c>
      <c r="C152" t="s">
        <v>3139</v>
      </c>
      <c r="D152" t="s">
        <v>129</v>
      </c>
      <c r="E152" t="s">
        <v>116</v>
      </c>
      <c r="F152" t="s">
        <v>1341</v>
      </c>
      <c r="G152" s="78">
        <v>-6860000</v>
      </c>
      <c r="H152" s="78">
        <v>-3.7240666666666669</v>
      </c>
      <c r="I152" s="78">
        <v>255.470973333334</v>
      </c>
      <c r="J152" s="78">
        <v>1.62</v>
      </c>
      <c r="K152" s="78">
        <v>0</v>
      </c>
    </row>
    <row r="153" spans="2:11">
      <c r="B153" t="s">
        <v>3140</v>
      </c>
      <c r="C153" t="s">
        <v>3141</v>
      </c>
      <c r="D153" t="s">
        <v>129</v>
      </c>
      <c r="E153" t="s">
        <v>119</v>
      </c>
      <c r="F153" t="s">
        <v>1341</v>
      </c>
      <c r="G153" s="78">
        <v>-10000</v>
      </c>
      <c r="H153" s="78">
        <v>-30.1342</v>
      </c>
      <c r="I153" s="78">
        <v>3.01342</v>
      </c>
      <c r="J153" s="78">
        <v>0.02</v>
      </c>
      <c r="K153" s="78">
        <v>0</v>
      </c>
    </row>
    <row r="154" spans="2:11">
      <c r="B154" t="s">
        <v>3142</v>
      </c>
      <c r="C154" t="s">
        <v>3143</v>
      </c>
      <c r="D154" t="s">
        <v>129</v>
      </c>
      <c r="E154" t="s">
        <v>116</v>
      </c>
      <c r="F154" t="s">
        <v>719</v>
      </c>
      <c r="G154" s="78">
        <v>-1450000</v>
      </c>
      <c r="H154" s="78">
        <v>-3.2336833333333335</v>
      </c>
      <c r="I154" s="78">
        <v>46.888408333333302</v>
      </c>
      <c r="J154" s="78">
        <v>0.3</v>
      </c>
      <c r="K154" s="78">
        <v>0</v>
      </c>
    </row>
    <row r="155" spans="2:11">
      <c r="B155" t="s">
        <v>3144</v>
      </c>
      <c r="C155" t="s">
        <v>3145</v>
      </c>
      <c r="D155" t="s">
        <v>129</v>
      </c>
      <c r="E155" t="s">
        <v>112</v>
      </c>
      <c r="F155" t="s">
        <v>719</v>
      </c>
      <c r="G155" s="78">
        <v>-65000</v>
      </c>
      <c r="H155" s="78">
        <v>-38.791953846153845</v>
      </c>
      <c r="I155" s="78">
        <v>25.214770000000001</v>
      </c>
      <c r="J155" s="78">
        <v>0.16</v>
      </c>
      <c r="K155" s="78">
        <v>0</v>
      </c>
    </row>
    <row r="156" spans="2:11">
      <c r="B156" t="s">
        <v>3146</v>
      </c>
      <c r="C156" t="s">
        <v>3147</v>
      </c>
      <c r="D156" t="s">
        <v>129</v>
      </c>
      <c r="E156" t="s">
        <v>112</v>
      </c>
      <c r="F156" t="s">
        <v>719</v>
      </c>
      <c r="G156" s="78">
        <v>-300000</v>
      </c>
      <c r="H156" s="78">
        <v>-38.909186666666663</v>
      </c>
      <c r="I156" s="78">
        <v>116.72756</v>
      </c>
      <c r="J156" s="78">
        <v>0.74</v>
      </c>
      <c r="K156" s="78">
        <v>0</v>
      </c>
    </row>
    <row r="157" spans="2:11">
      <c r="B157" t="s">
        <v>3148</v>
      </c>
      <c r="C157" t="s">
        <v>3149</v>
      </c>
      <c r="D157" t="s">
        <v>129</v>
      </c>
      <c r="E157" t="s">
        <v>112</v>
      </c>
      <c r="F157" t="s">
        <v>3150</v>
      </c>
      <c r="G157" s="78">
        <v>-170000</v>
      </c>
      <c r="H157" s="78">
        <v>-35.098141176470591</v>
      </c>
      <c r="I157" s="78">
        <v>59.666840000000001</v>
      </c>
      <c r="J157" s="78">
        <v>0.38</v>
      </c>
      <c r="K157" s="78">
        <v>0</v>
      </c>
    </row>
    <row r="158" spans="2:11">
      <c r="B158" t="s">
        <v>3151</v>
      </c>
      <c r="C158" t="s">
        <v>3152</v>
      </c>
      <c r="D158" t="s">
        <v>129</v>
      </c>
      <c r="E158" t="s">
        <v>112</v>
      </c>
      <c r="F158" t="s">
        <v>1047</v>
      </c>
      <c r="G158" s="78">
        <v>-1340362.79</v>
      </c>
      <c r="H158" s="78">
        <v>-33.976154739300867</v>
      </c>
      <c r="I158" s="78">
        <v>455.40373559840998</v>
      </c>
      <c r="J158" s="78">
        <v>2.89</v>
      </c>
      <c r="K158" s="78">
        <v>0</v>
      </c>
    </row>
    <row r="159" spans="2:11">
      <c r="B159" t="s">
        <v>3153</v>
      </c>
      <c r="C159" t="s">
        <v>3154</v>
      </c>
      <c r="D159" t="s">
        <v>129</v>
      </c>
      <c r="E159" t="s">
        <v>116</v>
      </c>
      <c r="F159" t="s">
        <v>3122</v>
      </c>
      <c r="G159" s="78">
        <v>-3310000</v>
      </c>
      <c r="H159" s="78">
        <v>-10.331020845921511</v>
      </c>
      <c r="I159" s="78">
        <v>341.956790000002</v>
      </c>
      <c r="J159" s="78">
        <v>2.17</v>
      </c>
      <c r="K159" s="78">
        <v>0</v>
      </c>
    </row>
    <row r="160" spans="2:11">
      <c r="B160" t="s">
        <v>3155</v>
      </c>
      <c r="C160" t="s">
        <v>3156</v>
      </c>
      <c r="D160" t="s">
        <v>129</v>
      </c>
      <c r="E160" t="s">
        <v>112</v>
      </c>
      <c r="F160" t="s">
        <v>407</v>
      </c>
      <c r="G160" s="78">
        <v>-556870.14</v>
      </c>
      <c r="H160" s="78">
        <v>-27.532164999999999</v>
      </c>
      <c r="I160" s="78">
        <v>153.31840578053101</v>
      </c>
      <c r="J160" s="78">
        <v>0.97</v>
      </c>
      <c r="K160" s="78">
        <v>0</v>
      </c>
    </row>
    <row r="161" spans="2:11">
      <c r="B161" t="s">
        <v>3157</v>
      </c>
      <c r="C161" t="s">
        <v>3158</v>
      </c>
      <c r="D161" t="s">
        <v>129</v>
      </c>
      <c r="E161" t="s">
        <v>116</v>
      </c>
      <c r="F161" t="s">
        <v>2886</v>
      </c>
      <c r="G161" s="78">
        <v>-8305000</v>
      </c>
      <c r="H161" s="78">
        <v>-9.1958000000000002</v>
      </c>
      <c r="I161" s="78">
        <v>763.71118999999999</v>
      </c>
      <c r="J161" s="78">
        <v>4.8499999999999996</v>
      </c>
      <c r="K161" s="78">
        <v>0.01</v>
      </c>
    </row>
    <row r="162" spans="2:11">
      <c r="B162" t="s">
        <v>3159</v>
      </c>
      <c r="C162" t="s">
        <v>3160</v>
      </c>
      <c r="D162" t="s">
        <v>129</v>
      </c>
      <c r="E162" t="s">
        <v>119</v>
      </c>
      <c r="F162" t="s">
        <v>2886</v>
      </c>
      <c r="G162" s="78">
        <v>-180000</v>
      </c>
      <c r="H162" s="78">
        <v>-23.129471428571428</v>
      </c>
      <c r="I162" s="78">
        <v>41.633048571428503</v>
      </c>
      <c r="J162" s="78">
        <v>0.26</v>
      </c>
      <c r="K162" s="78">
        <v>0</v>
      </c>
    </row>
    <row r="163" spans="2:11">
      <c r="B163" t="s">
        <v>3161</v>
      </c>
      <c r="C163" t="s">
        <v>3162</v>
      </c>
      <c r="D163" t="s">
        <v>129</v>
      </c>
      <c r="E163" t="s">
        <v>119</v>
      </c>
      <c r="F163" t="s">
        <v>335</v>
      </c>
      <c r="G163" s="78">
        <v>-60000</v>
      </c>
      <c r="H163" s="78">
        <v>-25.113240000000001</v>
      </c>
      <c r="I163" s="78">
        <v>15.067944000000001</v>
      </c>
      <c r="J163" s="78">
        <v>0.1</v>
      </c>
      <c r="K163" s="78">
        <v>0</v>
      </c>
    </row>
    <row r="164" spans="2:11">
      <c r="B164" t="s">
        <v>3163</v>
      </c>
      <c r="C164" t="s">
        <v>3164</v>
      </c>
      <c r="D164" t="s">
        <v>129</v>
      </c>
      <c r="E164" t="s">
        <v>116</v>
      </c>
      <c r="F164" t="s">
        <v>2785</v>
      </c>
      <c r="G164" s="78">
        <v>-2700000</v>
      </c>
      <c r="H164" s="78">
        <v>-9.7378096296296288</v>
      </c>
      <c r="I164" s="78">
        <v>262.92086</v>
      </c>
      <c r="J164" s="78">
        <v>1.67</v>
      </c>
      <c r="K164" s="78">
        <v>0</v>
      </c>
    </row>
    <row r="165" spans="2:11">
      <c r="B165" t="s">
        <v>3165</v>
      </c>
      <c r="C165" t="s">
        <v>3166</v>
      </c>
      <c r="D165" t="s">
        <v>129</v>
      </c>
      <c r="E165" t="s">
        <v>119</v>
      </c>
      <c r="F165" t="s">
        <v>2785</v>
      </c>
      <c r="G165" s="78">
        <v>-290000</v>
      </c>
      <c r="H165" s="78">
        <v>-30.230328571428601</v>
      </c>
      <c r="I165" s="78">
        <v>87.667952857142893</v>
      </c>
      <c r="J165" s="78">
        <v>0.56000000000000005</v>
      </c>
      <c r="K165" s="78">
        <v>0</v>
      </c>
    </row>
    <row r="166" spans="2:11">
      <c r="B166" t="s">
        <v>3167</v>
      </c>
      <c r="C166" t="s">
        <v>3168</v>
      </c>
      <c r="D166" t="s">
        <v>129</v>
      </c>
      <c r="E166" t="s">
        <v>119</v>
      </c>
      <c r="F166" t="s">
        <v>1203</v>
      </c>
      <c r="G166" s="78">
        <v>-1235000</v>
      </c>
      <c r="H166" s="78">
        <v>-29.549728571428599</v>
      </c>
      <c r="I166" s="78">
        <v>364.93914785714298</v>
      </c>
      <c r="J166" s="78">
        <v>2.3199999999999998</v>
      </c>
      <c r="K166" s="78">
        <v>0</v>
      </c>
    </row>
    <row r="167" spans="2:11">
      <c r="B167" t="s">
        <v>3169</v>
      </c>
      <c r="C167" t="s">
        <v>3170</v>
      </c>
      <c r="D167" t="s">
        <v>129</v>
      </c>
      <c r="E167" t="s">
        <v>116</v>
      </c>
      <c r="F167" t="s">
        <v>1474</v>
      </c>
      <c r="G167" s="78">
        <v>-480000</v>
      </c>
      <c r="H167" s="78">
        <v>-6.2562733333333336</v>
      </c>
      <c r="I167" s="78">
        <v>30.030111999999999</v>
      </c>
      <c r="J167" s="78">
        <v>0.19</v>
      </c>
      <c r="K167" s="78">
        <v>0</v>
      </c>
    </row>
    <row r="168" spans="2:11">
      <c r="B168" t="s">
        <v>3171</v>
      </c>
      <c r="C168" t="s">
        <v>3172</v>
      </c>
      <c r="D168" t="s">
        <v>129</v>
      </c>
      <c r="E168" t="s">
        <v>116</v>
      </c>
      <c r="F168" t="s">
        <v>2912</v>
      </c>
      <c r="G168" s="78">
        <v>-440000</v>
      </c>
      <c r="H168" s="78">
        <v>-6.9440999999999997</v>
      </c>
      <c r="I168" s="78">
        <v>30.554040000000001</v>
      </c>
      <c r="J168" s="78">
        <v>0.19</v>
      </c>
      <c r="K168" s="78">
        <v>0</v>
      </c>
    </row>
    <row r="169" spans="2:11">
      <c r="B169" t="s">
        <v>3173</v>
      </c>
      <c r="C169" t="s">
        <v>3174</v>
      </c>
      <c r="D169" t="s">
        <v>129</v>
      </c>
      <c r="E169" t="s">
        <v>119</v>
      </c>
      <c r="F169" t="s">
        <v>2917</v>
      </c>
      <c r="G169" s="78">
        <v>-100000</v>
      </c>
      <c r="H169" s="78">
        <v>-36.668500000000002</v>
      </c>
      <c r="I169" s="78">
        <v>36.668500000000002</v>
      </c>
      <c r="J169" s="78">
        <v>0.23</v>
      </c>
      <c r="K169" s="78">
        <v>0</v>
      </c>
    </row>
    <row r="170" spans="2:11">
      <c r="B170" t="s">
        <v>3175</v>
      </c>
      <c r="C170" t="s">
        <v>3176</v>
      </c>
      <c r="D170" t="s">
        <v>129</v>
      </c>
      <c r="E170" t="s">
        <v>112</v>
      </c>
      <c r="F170" t="s">
        <v>609</v>
      </c>
      <c r="G170" s="78">
        <v>360000</v>
      </c>
      <c r="H170" s="78">
        <v>-23.465683333333306</v>
      </c>
      <c r="I170" s="78">
        <v>-84.476459999999904</v>
      </c>
      <c r="J170" s="78">
        <v>-0.54</v>
      </c>
      <c r="K170" s="78">
        <v>0</v>
      </c>
    </row>
    <row r="171" spans="2:11">
      <c r="B171" t="s">
        <v>3177</v>
      </c>
      <c r="C171" t="s">
        <v>3178</v>
      </c>
      <c r="D171" t="s">
        <v>129</v>
      </c>
      <c r="E171" t="s">
        <v>112</v>
      </c>
      <c r="F171" t="s">
        <v>609</v>
      </c>
      <c r="G171" s="78">
        <v>30000</v>
      </c>
      <c r="H171" s="78">
        <v>-23.541599999999999</v>
      </c>
      <c r="I171" s="78">
        <v>-7.0624799999999999</v>
      </c>
      <c r="J171" s="78">
        <v>-0.04</v>
      </c>
      <c r="K171" s="78">
        <v>0</v>
      </c>
    </row>
    <row r="172" spans="2:11">
      <c r="B172" t="s">
        <v>3179</v>
      </c>
      <c r="C172" t="s">
        <v>3180</v>
      </c>
      <c r="D172" t="s">
        <v>129</v>
      </c>
      <c r="E172" t="s">
        <v>116</v>
      </c>
      <c r="F172" t="s">
        <v>3181</v>
      </c>
      <c r="G172" s="78">
        <v>-70000</v>
      </c>
      <c r="H172" s="78">
        <v>-5.2456714285714288</v>
      </c>
      <c r="I172" s="78">
        <v>3.67197</v>
      </c>
      <c r="J172" s="78">
        <v>0.02</v>
      </c>
      <c r="K172" s="78">
        <v>0</v>
      </c>
    </row>
    <row r="173" spans="2:11">
      <c r="B173" t="s">
        <v>3182</v>
      </c>
      <c r="C173" t="s">
        <v>3183</v>
      </c>
      <c r="D173" t="s">
        <v>129</v>
      </c>
      <c r="E173" t="s">
        <v>112</v>
      </c>
      <c r="F173" t="s">
        <v>3181</v>
      </c>
      <c r="G173" s="78">
        <v>50000</v>
      </c>
      <c r="H173" s="78">
        <v>-30.535360000000001</v>
      </c>
      <c r="I173" s="78">
        <v>-15.26768</v>
      </c>
      <c r="J173" s="78">
        <v>-0.1</v>
      </c>
      <c r="K173" s="78">
        <v>0</v>
      </c>
    </row>
    <row r="174" spans="2:11">
      <c r="B174" t="s">
        <v>3184</v>
      </c>
      <c r="C174" t="s">
        <v>3185</v>
      </c>
      <c r="D174" t="s">
        <v>129</v>
      </c>
      <c r="E174" t="s">
        <v>116</v>
      </c>
      <c r="F174" t="s">
        <v>3186</v>
      </c>
      <c r="G174" s="78">
        <v>-70000</v>
      </c>
      <c r="H174" s="78">
        <v>-5.4339571428571425</v>
      </c>
      <c r="I174" s="78">
        <v>3.8037700000000001</v>
      </c>
      <c r="J174" s="78">
        <v>0.02</v>
      </c>
      <c r="K174" s="78">
        <v>0</v>
      </c>
    </row>
    <row r="175" spans="2:11">
      <c r="B175" t="s">
        <v>3187</v>
      </c>
      <c r="C175" t="s">
        <v>3188</v>
      </c>
      <c r="D175" t="s">
        <v>129</v>
      </c>
      <c r="E175" t="s">
        <v>116</v>
      </c>
      <c r="F175" t="s">
        <v>2874</v>
      </c>
      <c r="G175" s="78">
        <v>-120000</v>
      </c>
      <c r="H175" s="78">
        <v>-5.6408795885731751</v>
      </c>
      <c r="I175" s="78">
        <v>6.7690555062878097</v>
      </c>
      <c r="J175" s="78">
        <v>0.04</v>
      </c>
      <c r="K175" s="78">
        <v>0</v>
      </c>
    </row>
    <row r="176" spans="2:11">
      <c r="B176" t="s">
        <v>3189</v>
      </c>
      <c r="C176" t="s">
        <v>3190</v>
      </c>
      <c r="D176" t="s">
        <v>129</v>
      </c>
      <c r="E176" t="s">
        <v>112</v>
      </c>
      <c r="F176" t="s">
        <v>3186</v>
      </c>
      <c r="G176" s="78">
        <v>500000</v>
      </c>
      <c r="H176" s="78">
        <v>-28.946031999999999</v>
      </c>
      <c r="I176" s="78">
        <v>-144.73016000000001</v>
      </c>
      <c r="J176" s="78">
        <v>-0.92</v>
      </c>
      <c r="K176" s="78">
        <v>0</v>
      </c>
    </row>
    <row r="177" spans="2:11">
      <c r="B177" t="s">
        <v>3191</v>
      </c>
      <c r="C177" t="s">
        <v>3192</v>
      </c>
      <c r="D177" t="s">
        <v>129</v>
      </c>
      <c r="E177" t="s">
        <v>112</v>
      </c>
      <c r="F177" t="s">
        <v>3186</v>
      </c>
      <c r="G177" s="78">
        <v>280000</v>
      </c>
      <c r="H177" s="78">
        <v>-29.058073913043479</v>
      </c>
      <c r="I177" s="78">
        <v>-81.362606956521702</v>
      </c>
      <c r="J177" s="78">
        <v>-0.52</v>
      </c>
      <c r="K177" s="78">
        <v>0</v>
      </c>
    </row>
    <row r="178" spans="2:11">
      <c r="B178" t="s">
        <v>3193</v>
      </c>
      <c r="C178" t="s">
        <v>3194</v>
      </c>
      <c r="D178" t="s">
        <v>129</v>
      </c>
      <c r="E178" t="s">
        <v>119</v>
      </c>
      <c r="F178" t="s">
        <v>2925</v>
      </c>
      <c r="G178" s="78">
        <v>-3400000</v>
      </c>
      <c r="H178" s="78">
        <v>-44.225355</v>
      </c>
      <c r="I178" s="78">
        <v>1503.6620700000001</v>
      </c>
      <c r="J178" s="78">
        <v>9.5500000000000007</v>
      </c>
      <c r="K178" s="78">
        <v>0.01</v>
      </c>
    </row>
    <row r="179" spans="2:11">
      <c r="B179" t="s">
        <v>3195</v>
      </c>
      <c r="C179" t="s">
        <v>3196</v>
      </c>
      <c r="D179" t="s">
        <v>129</v>
      </c>
      <c r="E179" t="s">
        <v>116</v>
      </c>
      <c r="F179" t="s">
        <v>2934</v>
      </c>
      <c r="G179" s="78">
        <v>-400000</v>
      </c>
      <c r="H179" s="78">
        <v>-17.744957500000002</v>
      </c>
      <c r="I179" s="78">
        <v>70.979830000000007</v>
      </c>
      <c r="J179" s="78">
        <v>0.45</v>
      </c>
      <c r="K179" s="78">
        <v>0</v>
      </c>
    </row>
    <row r="180" spans="2:11">
      <c r="B180" t="s">
        <v>3197</v>
      </c>
      <c r="C180" t="s">
        <v>3198</v>
      </c>
      <c r="D180" t="s">
        <v>129</v>
      </c>
      <c r="E180" t="s">
        <v>112</v>
      </c>
      <c r="F180" t="s">
        <v>2934</v>
      </c>
      <c r="G180" s="78">
        <v>-40000</v>
      </c>
      <c r="H180" s="78">
        <v>-11.06875</v>
      </c>
      <c r="I180" s="78">
        <v>4.4275000000000002</v>
      </c>
      <c r="J180" s="78">
        <v>0.03</v>
      </c>
      <c r="K180" s="78">
        <v>0</v>
      </c>
    </row>
    <row r="181" spans="2:11">
      <c r="B181" t="s">
        <v>3199</v>
      </c>
      <c r="C181" t="s">
        <v>3200</v>
      </c>
      <c r="D181" t="s">
        <v>129</v>
      </c>
      <c r="E181" t="s">
        <v>116</v>
      </c>
      <c r="F181" t="s">
        <v>2844</v>
      </c>
      <c r="G181" s="78">
        <v>-3570000</v>
      </c>
      <c r="H181" s="78">
        <v>-11.4849235294118</v>
      </c>
      <c r="I181" s="78">
        <v>410.01177000000098</v>
      </c>
      <c r="J181" s="78">
        <v>2.6</v>
      </c>
      <c r="K181" s="78">
        <v>0</v>
      </c>
    </row>
    <row r="182" spans="2:11">
      <c r="B182" t="s">
        <v>3201</v>
      </c>
      <c r="C182" t="s">
        <v>3202</v>
      </c>
      <c r="D182" t="s">
        <v>129</v>
      </c>
      <c r="E182" t="s">
        <v>116</v>
      </c>
      <c r="F182" t="s">
        <v>2844</v>
      </c>
      <c r="G182" s="78">
        <v>-7286800</v>
      </c>
      <c r="H182" s="78">
        <v>-12.619436274509788</v>
      </c>
      <c r="I182" s="78">
        <v>919.55308245098001</v>
      </c>
      <c r="J182" s="78">
        <v>5.84</v>
      </c>
      <c r="K182" s="78">
        <v>0.01</v>
      </c>
    </row>
    <row r="183" spans="2:11">
      <c r="B183" t="s">
        <v>3203</v>
      </c>
      <c r="C183" t="s">
        <v>3204</v>
      </c>
      <c r="D183" t="s">
        <v>129</v>
      </c>
      <c r="E183" t="s">
        <v>119</v>
      </c>
      <c r="F183" t="s">
        <v>2947</v>
      </c>
      <c r="G183" s="78">
        <v>-10023000</v>
      </c>
      <c r="H183" s="78">
        <v>-37.43656025641036</v>
      </c>
      <c r="I183" s="78">
        <v>3752.2664344999998</v>
      </c>
      <c r="J183" s="78">
        <v>23.83</v>
      </c>
      <c r="K183" s="78">
        <v>0.02</v>
      </c>
    </row>
    <row r="184" spans="2:11">
      <c r="B184" t="s">
        <v>3203</v>
      </c>
      <c r="C184" t="s">
        <v>3205</v>
      </c>
      <c r="D184" t="s">
        <v>129</v>
      </c>
      <c r="E184" t="s">
        <v>119</v>
      </c>
      <c r="F184" t="s">
        <v>2947</v>
      </c>
      <c r="G184" s="78">
        <v>487700</v>
      </c>
      <c r="H184" s="78">
        <v>-37.436599999999999</v>
      </c>
      <c r="I184" s="78">
        <v>-182.57829820000001</v>
      </c>
      <c r="J184" s="78">
        <v>-1.1599999999999999</v>
      </c>
      <c r="K184" s="78">
        <v>0</v>
      </c>
    </row>
    <row r="185" spans="2:11">
      <c r="B185" t="s">
        <v>3206</v>
      </c>
      <c r="C185" t="s">
        <v>3207</v>
      </c>
      <c r="D185" t="s">
        <v>129</v>
      </c>
      <c r="E185" t="s">
        <v>116</v>
      </c>
      <c r="F185" t="s">
        <v>868</v>
      </c>
      <c r="G185" s="78">
        <v>-2530000</v>
      </c>
      <c r="H185" s="78">
        <v>-7.7937799999999999</v>
      </c>
      <c r="I185" s="78">
        <v>197.18263400000001</v>
      </c>
      <c r="J185" s="78">
        <v>1.25</v>
      </c>
      <c r="K185" s="78">
        <v>0</v>
      </c>
    </row>
    <row r="186" spans="2:11">
      <c r="B186" t="s">
        <v>3208</v>
      </c>
      <c r="C186" t="s">
        <v>3209</v>
      </c>
      <c r="D186" t="s">
        <v>129</v>
      </c>
      <c r="E186" t="s">
        <v>119</v>
      </c>
      <c r="F186" t="s">
        <v>868</v>
      </c>
      <c r="G186" s="78">
        <v>400000</v>
      </c>
      <c r="H186" s="78">
        <v>-35.912554999999998</v>
      </c>
      <c r="I186" s="78">
        <v>-143.65021999999999</v>
      </c>
      <c r="J186" s="78">
        <v>-0.91</v>
      </c>
      <c r="K186" s="78">
        <v>0</v>
      </c>
    </row>
    <row r="187" spans="2:11">
      <c r="B187" t="s">
        <v>3210</v>
      </c>
      <c r="C187" t="s">
        <v>3211</v>
      </c>
      <c r="D187" t="s">
        <v>129</v>
      </c>
      <c r="E187" t="s">
        <v>116</v>
      </c>
      <c r="F187" t="s">
        <v>338</v>
      </c>
      <c r="G187" s="78">
        <v>20500</v>
      </c>
      <c r="H187" s="78">
        <v>-7.5506829268292686</v>
      </c>
      <c r="I187" s="78">
        <v>-1.54789</v>
      </c>
      <c r="J187" s="78">
        <v>-0.01</v>
      </c>
      <c r="K187" s="78">
        <v>0</v>
      </c>
    </row>
    <row r="188" spans="2:11">
      <c r="B188" t="s">
        <v>3210</v>
      </c>
      <c r="C188" t="s">
        <v>3212</v>
      </c>
      <c r="D188" t="s">
        <v>129</v>
      </c>
      <c r="E188" t="s">
        <v>116</v>
      </c>
      <c r="F188" t="s">
        <v>338</v>
      </c>
      <c r="G188" s="78">
        <v>-1839000</v>
      </c>
      <c r="H188" s="78">
        <v>-7.5506599999999997</v>
      </c>
      <c r="I188" s="78">
        <v>138.85663740000001</v>
      </c>
      <c r="J188" s="78">
        <v>0.88</v>
      </c>
      <c r="K188" s="78">
        <v>0</v>
      </c>
    </row>
    <row r="189" spans="2:11">
      <c r="B189" t="s">
        <v>3213</v>
      </c>
      <c r="C189" t="s">
        <v>3214</v>
      </c>
      <c r="D189" t="s">
        <v>129</v>
      </c>
      <c r="E189" t="s">
        <v>119</v>
      </c>
      <c r="F189" t="s">
        <v>2954</v>
      </c>
      <c r="G189" s="78">
        <v>-350000</v>
      </c>
      <c r="H189" s="78">
        <v>-43.464482857142855</v>
      </c>
      <c r="I189" s="78">
        <v>152.12568999999999</v>
      </c>
      <c r="J189" s="78">
        <v>0.97</v>
      </c>
      <c r="K189" s="78">
        <v>0</v>
      </c>
    </row>
    <row r="190" spans="2:11">
      <c r="B190" t="s">
        <v>3215</v>
      </c>
      <c r="C190" t="s">
        <v>3216</v>
      </c>
      <c r="D190" t="s">
        <v>129</v>
      </c>
      <c r="E190" t="s">
        <v>116</v>
      </c>
      <c r="F190" t="s">
        <v>2970</v>
      </c>
      <c r="G190" s="78">
        <v>-5906000</v>
      </c>
      <c r="H190" s="78">
        <v>-1.7861560509554102</v>
      </c>
      <c r="I190" s="78">
        <v>105.490376369426</v>
      </c>
      <c r="J190" s="78">
        <v>0.67</v>
      </c>
      <c r="K190" s="78">
        <v>0</v>
      </c>
    </row>
    <row r="191" spans="2:11">
      <c r="B191" t="s">
        <v>3217</v>
      </c>
      <c r="C191" t="s">
        <v>3218</v>
      </c>
      <c r="D191" t="s">
        <v>129</v>
      </c>
      <c r="E191" t="s">
        <v>112</v>
      </c>
      <c r="F191" t="s">
        <v>2970</v>
      </c>
      <c r="G191" s="78">
        <v>27011.98</v>
      </c>
      <c r="H191" s="78">
        <v>-25.265752455021808</v>
      </c>
      <c r="I191" s="78">
        <v>-6.8247799999999996</v>
      </c>
      <c r="J191" s="78">
        <v>-0.04</v>
      </c>
      <c r="K191" s="78">
        <v>0</v>
      </c>
    </row>
    <row r="192" spans="2:11">
      <c r="B192" t="s">
        <v>3219</v>
      </c>
      <c r="C192" t="s">
        <v>3220</v>
      </c>
      <c r="D192" t="s">
        <v>129</v>
      </c>
      <c r="E192" t="s">
        <v>116</v>
      </c>
      <c r="F192" t="s">
        <v>1067</v>
      </c>
      <c r="G192" s="78">
        <v>-30000</v>
      </c>
      <c r="H192" s="78">
        <v>-0.64376666666666671</v>
      </c>
      <c r="I192" s="78">
        <v>0.19313</v>
      </c>
      <c r="J192" s="78">
        <v>0</v>
      </c>
      <c r="K192" s="78">
        <v>0</v>
      </c>
    </row>
    <row r="193" spans="2:11">
      <c r="B193" t="s">
        <v>3221</v>
      </c>
      <c r="C193" t="s">
        <v>3222</v>
      </c>
      <c r="D193" t="s">
        <v>129</v>
      </c>
      <c r="E193" t="s">
        <v>116</v>
      </c>
      <c r="F193" t="s">
        <v>1067</v>
      </c>
      <c r="G193" s="78">
        <v>-40000</v>
      </c>
      <c r="H193" s="78">
        <v>-0.64480000000000004</v>
      </c>
      <c r="I193" s="78">
        <v>0.25791999999999998</v>
      </c>
      <c r="J193" s="78">
        <v>0</v>
      </c>
      <c r="K193" s="78">
        <v>0</v>
      </c>
    </row>
    <row r="194" spans="2:11">
      <c r="B194" t="s">
        <v>3223</v>
      </c>
      <c r="C194" t="s">
        <v>3224</v>
      </c>
      <c r="D194" t="s">
        <v>129</v>
      </c>
      <c r="E194" t="s">
        <v>116</v>
      </c>
      <c r="F194" t="s">
        <v>3225</v>
      </c>
      <c r="G194" s="78">
        <v>-10200</v>
      </c>
      <c r="H194" s="78">
        <v>-1.6468750000000001</v>
      </c>
      <c r="I194" s="78">
        <v>0.16798125</v>
      </c>
      <c r="J194" s="78">
        <v>0</v>
      </c>
      <c r="K194" s="78">
        <v>0</v>
      </c>
    </row>
    <row r="195" spans="2:11">
      <c r="B195" t="s">
        <v>3226</v>
      </c>
      <c r="C195" t="s">
        <v>3227</v>
      </c>
      <c r="D195" t="s">
        <v>129</v>
      </c>
      <c r="E195" t="s">
        <v>116</v>
      </c>
      <c r="F195" t="s">
        <v>2728</v>
      </c>
      <c r="G195" s="78">
        <v>-40000</v>
      </c>
      <c r="H195" s="78">
        <v>-1.4432499999999999</v>
      </c>
      <c r="I195" s="78">
        <v>0.57730000000000004</v>
      </c>
      <c r="J195" s="78">
        <v>0</v>
      </c>
      <c r="K195" s="78">
        <v>0</v>
      </c>
    </row>
    <row r="196" spans="2:11">
      <c r="B196" t="s">
        <v>3228</v>
      </c>
      <c r="C196" t="s">
        <v>3229</v>
      </c>
      <c r="D196" t="s">
        <v>129</v>
      </c>
      <c r="E196" t="s">
        <v>116</v>
      </c>
      <c r="F196" t="s">
        <v>2987</v>
      </c>
      <c r="G196" s="78">
        <v>-27000</v>
      </c>
      <c r="H196" s="78">
        <v>-1.5124</v>
      </c>
      <c r="I196" s="78">
        <v>0.40834799999999999</v>
      </c>
      <c r="J196" s="78">
        <v>0</v>
      </c>
      <c r="K196" s="78">
        <v>0</v>
      </c>
    </row>
    <row r="197" spans="2:11">
      <c r="B197" t="s">
        <v>3230</v>
      </c>
      <c r="C197" t="s">
        <v>3231</v>
      </c>
      <c r="D197" t="s">
        <v>129</v>
      </c>
      <c r="E197" t="s">
        <v>112</v>
      </c>
      <c r="F197" t="s">
        <v>2987</v>
      </c>
      <c r="G197" s="78">
        <v>346358.23</v>
      </c>
      <c r="H197" s="78">
        <v>-25.759408113385987</v>
      </c>
      <c r="I197" s="78">
        <v>-89.219830000000101</v>
      </c>
      <c r="J197" s="78">
        <v>-0.56999999999999995</v>
      </c>
      <c r="K197" s="78">
        <v>0</v>
      </c>
    </row>
    <row r="198" spans="2:11">
      <c r="B198" t="s">
        <v>3232</v>
      </c>
      <c r="C198" t="s">
        <v>3233</v>
      </c>
      <c r="D198" t="s">
        <v>129</v>
      </c>
      <c r="E198" t="s">
        <v>116</v>
      </c>
      <c r="F198" t="s">
        <v>1430</v>
      </c>
      <c r="G198" s="78">
        <v>-45100</v>
      </c>
      <c r="H198" s="78">
        <v>-2.3883582089552222</v>
      </c>
      <c r="I198" s="78">
        <v>1.0771495522388099</v>
      </c>
      <c r="J198" s="78">
        <v>0.01</v>
      </c>
      <c r="K198" s="78">
        <v>0</v>
      </c>
    </row>
    <row r="199" spans="2:11">
      <c r="B199" t="s">
        <v>3234</v>
      </c>
      <c r="C199" t="s">
        <v>3235</v>
      </c>
      <c r="D199" t="s">
        <v>129</v>
      </c>
      <c r="E199" t="s">
        <v>119</v>
      </c>
      <c r="F199" t="s">
        <v>1430</v>
      </c>
      <c r="G199" s="78">
        <v>-1000000</v>
      </c>
      <c r="H199" s="78">
        <v>-38.116388000000001</v>
      </c>
      <c r="I199" s="78">
        <v>381.16388000000001</v>
      </c>
      <c r="J199" s="78">
        <v>2.42</v>
      </c>
      <c r="K199" s="78">
        <v>0</v>
      </c>
    </row>
    <row r="200" spans="2:11">
      <c r="B200" t="s">
        <v>3236</v>
      </c>
      <c r="C200" t="s">
        <v>3237</v>
      </c>
      <c r="D200" t="s">
        <v>129</v>
      </c>
      <c r="E200" t="s">
        <v>116</v>
      </c>
      <c r="F200" t="s">
        <v>2994</v>
      </c>
      <c r="G200" s="78">
        <v>-250000</v>
      </c>
      <c r="H200" s="78">
        <v>-8.5571560000000009</v>
      </c>
      <c r="I200" s="78">
        <v>21.392890000000001</v>
      </c>
      <c r="J200" s="78">
        <v>0.14000000000000001</v>
      </c>
      <c r="K200" s="78">
        <v>0</v>
      </c>
    </row>
    <row r="201" spans="2:11">
      <c r="B201" t="s">
        <v>3238</v>
      </c>
      <c r="C201" t="s">
        <v>3239</v>
      </c>
      <c r="D201" t="s">
        <v>129</v>
      </c>
      <c r="E201" t="s">
        <v>112</v>
      </c>
      <c r="F201" t="s">
        <v>2994</v>
      </c>
      <c r="G201" s="78">
        <v>-350000</v>
      </c>
      <c r="H201" s="78">
        <v>-15.172217142857086</v>
      </c>
      <c r="I201" s="78">
        <v>53.102759999999797</v>
      </c>
      <c r="J201" s="78">
        <v>0.34</v>
      </c>
      <c r="K201" s="78">
        <v>0</v>
      </c>
    </row>
    <row r="202" spans="2:11">
      <c r="B202" t="s">
        <v>3240</v>
      </c>
      <c r="C202" t="s">
        <v>3241</v>
      </c>
      <c r="D202" t="s">
        <v>129</v>
      </c>
      <c r="E202" t="s">
        <v>112</v>
      </c>
      <c r="F202" t="s">
        <v>2994</v>
      </c>
      <c r="G202" s="78">
        <v>-20000</v>
      </c>
      <c r="H202" s="78">
        <v>-15.2201</v>
      </c>
      <c r="I202" s="78">
        <v>3.0440200000000002</v>
      </c>
      <c r="J202" s="78">
        <v>0.02</v>
      </c>
      <c r="K202" s="78">
        <v>0</v>
      </c>
    </row>
    <row r="203" spans="2:11">
      <c r="B203" t="s">
        <v>3242</v>
      </c>
      <c r="C203" t="s">
        <v>3243</v>
      </c>
      <c r="D203" t="s">
        <v>129</v>
      </c>
      <c r="E203" t="s">
        <v>116</v>
      </c>
      <c r="F203" t="s">
        <v>1354</v>
      </c>
      <c r="G203" s="78">
        <v>5700000</v>
      </c>
      <c r="H203" s="78">
        <v>-9.1504385714285714</v>
      </c>
      <c r="I203" s="78">
        <v>-521.57499857142795</v>
      </c>
      <c r="J203" s="78">
        <v>-3.31</v>
      </c>
      <c r="K203" s="78">
        <v>0</v>
      </c>
    </row>
    <row r="204" spans="2:11">
      <c r="B204" t="s">
        <v>3244</v>
      </c>
      <c r="C204" t="s">
        <v>3245</v>
      </c>
      <c r="D204" t="s">
        <v>129</v>
      </c>
      <c r="E204" t="s">
        <v>119</v>
      </c>
      <c r="F204" t="s">
        <v>1354</v>
      </c>
      <c r="G204" s="78">
        <v>-9000</v>
      </c>
      <c r="H204" s="78">
        <v>-42.575555555555553</v>
      </c>
      <c r="I204" s="78">
        <v>3.8317999999999999</v>
      </c>
      <c r="J204" s="78">
        <v>0.02</v>
      </c>
      <c r="K204" s="78">
        <v>0</v>
      </c>
    </row>
    <row r="205" spans="2:11">
      <c r="B205" t="s">
        <v>3246</v>
      </c>
      <c r="C205" t="s">
        <v>3247</v>
      </c>
      <c r="D205" t="s">
        <v>129</v>
      </c>
      <c r="E205" t="s">
        <v>116</v>
      </c>
      <c r="F205" t="s">
        <v>3009</v>
      </c>
      <c r="G205" s="78">
        <v>-35000</v>
      </c>
      <c r="H205" s="78">
        <v>-8.0131034482758459</v>
      </c>
      <c r="I205" s="78">
        <v>2.8045862068965399</v>
      </c>
      <c r="J205" s="78">
        <v>0.02</v>
      </c>
      <c r="K205" s="78">
        <v>0</v>
      </c>
    </row>
    <row r="206" spans="2:11">
      <c r="B206" t="s">
        <v>3248</v>
      </c>
      <c r="C206" t="s">
        <v>3249</v>
      </c>
      <c r="D206" t="s">
        <v>129</v>
      </c>
      <c r="E206" t="s">
        <v>116</v>
      </c>
      <c r="F206" t="s">
        <v>3009</v>
      </c>
      <c r="G206" s="78">
        <v>9500000</v>
      </c>
      <c r="H206" s="78">
        <v>-8.8076498947368425</v>
      </c>
      <c r="I206" s="78">
        <v>-836.72673999999995</v>
      </c>
      <c r="J206" s="78">
        <v>-5.31</v>
      </c>
      <c r="K206" s="78">
        <v>-0.01</v>
      </c>
    </row>
    <row r="207" spans="2:11">
      <c r="B207" t="s">
        <v>3250</v>
      </c>
      <c r="C207" t="s">
        <v>3251</v>
      </c>
      <c r="D207" t="s">
        <v>129</v>
      </c>
      <c r="E207" t="s">
        <v>116</v>
      </c>
      <c r="F207" t="s">
        <v>3009</v>
      </c>
      <c r="G207" s="78">
        <v>-440000</v>
      </c>
      <c r="H207" s="78">
        <v>-9.4073449999999994</v>
      </c>
      <c r="I207" s="78">
        <v>41.392318000000003</v>
      </c>
      <c r="J207" s="78">
        <v>0.26</v>
      </c>
      <c r="K207" s="78">
        <v>0</v>
      </c>
    </row>
    <row r="208" spans="2:11">
      <c r="B208" t="s">
        <v>3252</v>
      </c>
      <c r="C208" t="s">
        <v>3253</v>
      </c>
      <c r="D208" t="s">
        <v>129</v>
      </c>
      <c r="E208" t="s">
        <v>116</v>
      </c>
      <c r="F208" t="s">
        <v>1378</v>
      </c>
      <c r="G208" s="78">
        <v>-460000</v>
      </c>
      <c r="H208" s="78">
        <v>-5.3313692307692335</v>
      </c>
      <c r="I208" s="78">
        <v>24.5242984615385</v>
      </c>
      <c r="J208" s="78">
        <v>0.16</v>
      </c>
      <c r="K208" s="78">
        <v>0</v>
      </c>
    </row>
    <row r="209" spans="2:11">
      <c r="B209" t="s">
        <v>3254</v>
      </c>
      <c r="C209" t="s">
        <v>3255</v>
      </c>
      <c r="D209" t="s">
        <v>129</v>
      </c>
      <c r="E209" t="s">
        <v>116</v>
      </c>
      <c r="F209" t="s">
        <v>3018</v>
      </c>
      <c r="G209" s="78">
        <v>-144000</v>
      </c>
      <c r="H209" s="78">
        <v>-3.2169411764705855</v>
      </c>
      <c r="I209" s="78">
        <v>4.6323952941176501</v>
      </c>
      <c r="J209" s="78">
        <v>0.03</v>
      </c>
      <c r="K209" s="78">
        <v>0</v>
      </c>
    </row>
    <row r="210" spans="2:11">
      <c r="B210" t="s">
        <v>3256</v>
      </c>
      <c r="C210" t="s">
        <v>3257</v>
      </c>
      <c r="D210" t="s">
        <v>129</v>
      </c>
      <c r="E210" t="s">
        <v>116</v>
      </c>
      <c r="F210" t="s">
        <v>3018</v>
      </c>
      <c r="G210" s="78">
        <v>-80000</v>
      </c>
      <c r="H210" s="78">
        <v>-3.2178</v>
      </c>
      <c r="I210" s="78">
        <v>2.5742400000000001</v>
      </c>
      <c r="J210" s="78">
        <v>0.02</v>
      </c>
      <c r="K210" s="78">
        <v>0</v>
      </c>
    </row>
    <row r="211" spans="2:11">
      <c r="B211" t="s">
        <v>3258</v>
      </c>
      <c r="C211" t="s">
        <v>3259</v>
      </c>
      <c r="D211" t="s">
        <v>129</v>
      </c>
      <c r="E211" t="s">
        <v>116</v>
      </c>
      <c r="F211" t="s">
        <v>3018</v>
      </c>
      <c r="G211" s="78">
        <v>-11000</v>
      </c>
      <c r="H211" s="78">
        <v>-3.2128000000000001</v>
      </c>
      <c r="I211" s="78">
        <v>0.353408</v>
      </c>
      <c r="J211" s="78">
        <v>0</v>
      </c>
      <c r="K211" s="78">
        <v>0</v>
      </c>
    </row>
    <row r="212" spans="2:11">
      <c r="B212" t="s">
        <v>3260</v>
      </c>
      <c r="C212" t="s">
        <v>3261</v>
      </c>
      <c r="D212" t="s">
        <v>129</v>
      </c>
      <c r="E212" t="s">
        <v>116</v>
      </c>
      <c r="F212" t="s">
        <v>3018</v>
      </c>
      <c r="G212" s="78">
        <v>-95500</v>
      </c>
      <c r="H212" s="78">
        <v>-3.2134800000000001</v>
      </c>
      <c r="I212" s="78">
        <v>3.0688734000000002</v>
      </c>
      <c r="J212" s="78">
        <v>0.02</v>
      </c>
      <c r="K212" s="78">
        <v>0</v>
      </c>
    </row>
    <row r="213" spans="2:11">
      <c r="B213" t="s">
        <v>3262</v>
      </c>
      <c r="C213" t="s">
        <v>3263</v>
      </c>
      <c r="D213" t="s">
        <v>129</v>
      </c>
      <c r="E213" t="s">
        <v>116</v>
      </c>
      <c r="F213" t="s">
        <v>3018</v>
      </c>
      <c r="G213" s="78">
        <v>-220000</v>
      </c>
      <c r="H213" s="78">
        <v>-3.1920600000000001</v>
      </c>
      <c r="I213" s="78">
        <v>7.022532</v>
      </c>
      <c r="J213" s="78">
        <v>0.04</v>
      </c>
      <c r="K213" s="78">
        <v>0</v>
      </c>
    </row>
    <row r="214" spans="2:11">
      <c r="B214" t="s">
        <v>3264</v>
      </c>
      <c r="C214" t="s">
        <v>3265</v>
      </c>
      <c r="D214" t="s">
        <v>129</v>
      </c>
      <c r="E214" t="s">
        <v>112</v>
      </c>
      <c r="F214" t="s">
        <v>2874</v>
      </c>
      <c r="G214" s="78">
        <v>-380000</v>
      </c>
      <c r="H214" s="78">
        <v>-11.31913947368421</v>
      </c>
      <c r="I214" s="78">
        <v>43.012729999999998</v>
      </c>
      <c r="J214" s="78">
        <v>0.27</v>
      </c>
      <c r="K214" s="78">
        <v>0</v>
      </c>
    </row>
    <row r="215" spans="2:11">
      <c r="B215" t="s">
        <v>3266</v>
      </c>
      <c r="C215" t="s">
        <v>3267</v>
      </c>
      <c r="D215" t="s">
        <v>129</v>
      </c>
      <c r="E215" t="s">
        <v>112</v>
      </c>
      <c r="F215" t="s">
        <v>2874</v>
      </c>
      <c r="G215" s="78">
        <v>-50000</v>
      </c>
      <c r="H215" s="78">
        <v>-11.386659999999999</v>
      </c>
      <c r="I215" s="78">
        <v>5.6933299999999996</v>
      </c>
      <c r="J215" s="78">
        <v>0.04</v>
      </c>
      <c r="K215" s="78">
        <v>0</v>
      </c>
    </row>
    <row r="216" spans="2:11">
      <c r="B216" t="s">
        <v>3268</v>
      </c>
      <c r="C216" t="s">
        <v>3269</v>
      </c>
      <c r="D216" t="s">
        <v>129</v>
      </c>
      <c r="E216" t="s">
        <v>116</v>
      </c>
      <c r="F216" t="s">
        <v>3029</v>
      </c>
      <c r="G216" s="78">
        <v>300000</v>
      </c>
      <c r="H216" s="78">
        <v>-1.1833400000000001</v>
      </c>
      <c r="I216" s="78">
        <v>-3.55002</v>
      </c>
      <c r="J216" s="78">
        <v>-0.02</v>
      </c>
      <c r="K216" s="78">
        <v>0</v>
      </c>
    </row>
    <row r="217" spans="2:11">
      <c r="B217" t="s">
        <v>3270</v>
      </c>
      <c r="C217" t="s">
        <v>3271</v>
      </c>
      <c r="D217" t="s">
        <v>129</v>
      </c>
      <c r="E217" t="s">
        <v>119</v>
      </c>
      <c r="F217" t="s">
        <v>3029</v>
      </c>
      <c r="G217" s="78">
        <v>50000</v>
      </c>
      <c r="H217" s="78">
        <v>-25.418559999999999</v>
      </c>
      <c r="I217" s="78">
        <v>-12.70928</v>
      </c>
      <c r="J217" s="78">
        <v>-0.08</v>
      </c>
      <c r="K217" s="78">
        <v>0</v>
      </c>
    </row>
    <row r="218" spans="2:11">
      <c r="B218" t="s">
        <v>3272</v>
      </c>
      <c r="C218" t="s">
        <v>3273</v>
      </c>
      <c r="D218" t="s">
        <v>129</v>
      </c>
      <c r="E218" t="s">
        <v>116</v>
      </c>
      <c r="F218" t="s">
        <v>1107</v>
      </c>
      <c r="G218" s="78">
        <v>-200000</v>
      </c>
      <c r="H218" s="78">
        <v>-7.7856199999999998</v>
      </c>
      <c r="I218" s="78">
        <v>15.57124</v>
      </c>
      <c r="J218" s="78">
        <v>0.1</v>
      </c>
      <c r="K218" s="78">
        <v>0</v>
      </c>
    </row>
    <row r="219" spans="2:11">
      <c r="B219" t="s">
        <v>3274</v>
      </c>
      <c r="C219" t="s">
        <v>3275</v>
      </c>
      <c r="D219" t="s">
        <v>129</v>
      </c>
      <c r="E219" t="s">
        <v>112</v>
      </c>
      <c r="F219" t="s">
        <v>1107</v>
      </c>
      <c r="G219" s="78">
        <v>-450000</v>
      </c>
      <c r="H219" s="78">
        <v>-5.689157777777778</v>
      </c>
      <c r="I219" s="78">
        <v>25.601209999999998</v>
      </c>
      <c r="J219" s="78">
        <v>0.16</v>
      </c>
      <c r="K219" s="78">
        <v>0</v>
      </c>
    </row>
    <row r="220" spans="2:11">
      <c r="B220" t="s">
        <v>3276</v>
      </c>
      <c r="C220" t="s">
        <v>3277</v>
      </c>
      <c r="D220" t="s">
        <v>129</v>
      </c>
      <c r="E220" t="s">
        <v>112</v>
      </c>
      <c r="F220" t="s">
        <v>1107</v>
      </c>
      <c r="G220" s="78">
        <v>-70000</v>
      </c>
      <c r="H220" s="78">
        <v>-5.724328571428571</v>
      </c>
      <c r="I220" s="78">
        <v>4.0070300000000003</v>
      </c>
      <c r="J220" s="78">
        <v>0.03</v>
      </c>
      <c r="K220" s="78">
        <v>0</v>
      </c>
    </row>
    <row r="221" spans="2:11">
      <c r="B221" t="s">
        <v>3278</v>
      </c>
      <c r="C221" t="s">
        <v>3279</v>
      </c>
      <c r="D221" t="s">
        <v>129</v>
      </c>
      <c r="E221" t="s">
        <v>116</v>
      </c>
      <c r="F221" t="s">
        <v>729</v>
      </c>
      <c r="G221" s="78">
        <v>-1350000</v>
      </c>
      <c r="H221" s="78">
        <v>-6.4468975000000004</v>
      </c>
      <c r="I221" s="78">
        <v>87.033116250000006</v>
      </c>
      <c r="J221" s="78">
        <v>0.55000000000000004</v>
      </c>
      <c r="K221" s="78">
        <v>0</v>
      </c>
    </row>
    <row r="222" spans="2:11">
      <c r="B222" t="s">
        <v>3280</v>
      </c>
      <c r="C222" t="s">
        <v>3281</v>
      </c>
      <c r="D222" t="s">
        <v>129</v>
      </c>
      <c r="E222" t="s">
        <v>116</v>
      </c>
      <c r="F222" t="s">
        <v>501</v>
      </c>
      <c r="G222" s="78">
        <v>-258000</v>
      </c>
      <c r="H222" s="78">
        <v>-9.7261553398058247</v>
      </c>
      <c r="I222" s="78">
        <v>25.093480776699</v>
      </c>
      <c r="J222" s="78">
        <v>0.16</v>
      </c>
      <c r="K222" s="78">
        <v>0</v>
      </c>
    </row>
    <row r="223" spans="2:11">
      <c r="B223" t="s">
        <v>3282</v>
      </c>
      <c r="C223" t="s">
        <v>3283</v>
      </c>
      <c r="D223" t="s">
        <v>129</v>
      </c>
      <c r="E223" t="s">
        <v>116</v>
      </c>
      <c r="F223" t="s">
        <v>501</v>
      </c>
      <c r="G223" s="78">
        <v>-49900</v>
      </c>
      <c r="H223" s="78">
        <v>-9.6379999999999999</v>
      </c>
      <c r="I223" s="78">
        <v>4.8093620000000001</v>
      </c>
      <c r="J223" s="78">
        <v>0.03</v>
      </c>
      <c r="K223" s="78">
        <v>0</v>
      </c>
    </row>
    <row r="224" spans="2:11">
      <c r="B224" t="s">
        <v>3284</v>
      </c>
      <c r="C224" t="s">
        <v>3285</v>
      </c>
      <c r="D224" t="s">
        <v>129</v>
      </c>
      <c r="E224" t="s">
        <v>116</v>
      </c>
      <c r="F224" t="s">
        <v>501</v>
      </c>
      <c r="G224" s="78">
        <v>-730000</v>
      </c>
      <c r="H224" s="78">
        <v>-9.6274800000000003</v>
      </c>
      <c r="I224" s="78">
        <v>70.280603999999997</v>
      </c>
      <c r="J224" s="78">
        <v>0.45</v>
      </c>
      <c r="K224" s="78">
        <v>0</v>
      </c>
    </row>
    <row r="225" spans="2:11">
      <c r="B225" t="s">
        <v>3286</v>
      </c>
      <c r="C225" t="s">
        <v>3287</v>
      </c>
      <c r="D225" t="s">
        <v>129</v>
      </c>
      <c r="E225" t="s">
        <v>112</v>
      </c>
      <c r="F225" t="s">
        <v>3056</v>
      </c>
      <c r="G225" s="78">
        <v>-60000</v>
      </c>
      <c r="H225" s="78">
        <v>4.9570400000000001</v>
      </c>
      <c r="I225" s="78">
        <v>-2.974224</v>
      </c>
      <c r="J225" s="78">
        <v>-0.02</v>
      </c>
      <c r="K225" s="78">
        <v>0</v>
      </c>
    </row>
    <row r="226" spans="2:11">
      <c r="B226" t="s">
        <v>3288</v>
      </c>
      <c r="C226" t="s">
        <v>3289</v>
      </c>
      <c r="D226" t="s">
        <v>129</v>
      </c>
      <c r="E226" t="s">
        <v>116</v>
      </c>
      <c r="F226" t="s">
        <v>3067</v>
      </c>
      <c r="G226" s="78">
        <v>200000</v>
      </c>
      <c r="H226" s="78">
        <v>2.183945</v>
      </c>
      <c r="I226" s="78">
        <v>4.3678900000000001</v>
      </c>
      <c r="J226" s="78">
        <v>0.03</v>
      </c>
      <c r="K226" s="78">
        <v>0</v>
      </c>
    </row>
    <row r="227" spans="2:11">
      <c r="B227" t="s">
        <v>3290</v>
      </c>
      <c r="C227" t="s">
        <v>3291</v>
      </c>
      <c r="D227" t="s">
        <v>129</v>
      </c>
      <c r="E227" t="s">
        <v>116</v>
      </c>
      <c r="F227" t="s">
        <v>3067</v>
      </c>
      <c r="G227" s="78">
        <v>13000</v>
      </c>
      <c r="H227" s="78">
        <v>2.1756923076923078</v>
      </c>
      <c r="I227" s="78">
        <v>0.28283999999999998</v>
      </c>
      <c r="J227" s="78">
        <v>0</v>
      </c>
      <c r="K227" s="78">
        <v>0</v>
      </c>
    </row>
    <row r="228" spans="2:11">
      <c r="B228" t="s">
        <v>3292</v>
      </c>
      <c r="C228" t="s">
        <v>3293</v>
      </c>
      <c r="D228" t="s">
        <v>129</v>
      </c>
      <c r="E228" t="s">
        <v>119</v>
      </c>
      <c r="F228" t="s">
        <v>3067</v>
      </c>
      <c r="G228" s="78">
        <v>-550000</v>
      </c>
      <c r="H228" s="78">
        <v>5.4926640000000004</v>
      </c>
      <c r="I228" s="78">
        <v>-30.209651999999998</v>
      </c>
      <c r="J228" s="78">
        <v>-0.19</v>
      </c>
      <c r="K228" s="78">
        <v>0</v>
      </c>
    </row>
    <row r="229" spans="2:11">
      <c r="B229" t="s">
        <v>3294</v>
      </c>
      <c r="C229" t="s">
        <v>3295</v>
      </c>
      <c r="D229" t="s">
        <v>129</v>
      </c>
      <c r="E229" t="s">
        <v>119</v>
      </c>
      <c r="F229" t="s">
        <v>3067</v>
      </c>
      <c r="G229" s="78">
        <v>-4000000</v>
      </c>
      <c r="H229" s="78">
        <v>5.560162</v>
      </c>
      <c r="I229" s="78">
        <v>-222.40647999999999</v>
      </c>
      <c r="J229" s="78">
        <v>-1.41</v>
      </c>
      <c r="K229" s="78">
        <v>0</v>
      </c>
    </row>
    <row r="230" spans="2:11">
      <c r="B230" t="s">
        <v>3296</v>
      </c>
      <c r="C230" t="s">
        <v>3297</v>
      </c>
      <c r="D230" t="s">
        <v>129</v>
      </c>
      <c r="E230" t="s">
        <v>119</v>
      </c>
      <c r="F230" t="s">
        <v>3067</v>
      </c>
      <c r="G230" s="78">
        <v>-150000</v>
      </c>
      <c r="H230" s="78">
        <v>2.9910100000000002</v>
      </c>
      <c r="I230" s="78">
        <v>-4.4865149999999998</v>
      </c>
      <c r="J230" s="78">
        <v>-0.03</v>
      </c>
      <c r="K230" s="78">
        <v>0</v>
      </c>
    </row>
    <row r="231" spans="2:11">
      <c r="B231" t="s">
        <v>3298</v>
      </c>
      <c r="C231" t="s">
        <v>3299</v>
      </c>
      <c r="D231" t="s">
        <v>129</v>
      </c>
      <c r="E231" t="s">
        <v>116</v>
      </c>
      <c r="F231" t="s">
        <v>3070</v>
      </c>
      <c r="G231" s="78">
        <v>-200000</v>
      </c>
      <c r="H231" s="78">
        <v>0.40662500000000001</v>
      </c>
      <c r="I231" s="78">
        <v>-0.81325000000000003</v>
      </c>
      <c r="J231" s="78">
        <v>-0.01</v>
      </c>
      <c r="K231" s="78">
        <v>0</v>
      </c>
    </row>
    <row r="232" spans="2:11">
      <c r="B232" t="s">
        <v>3300</v>
      </c>
      <c r="C232" t="s">
        <v>3301</v>
      </c>
      <c r="D232" t="s">
        <v>129</v>
      </c>
      <c r="E232" t="s">
        <v>116</v>
      </c>
      <c r="F232" t="s">
        <v>2862</v>
      </c>
      <c r="G232" s="78">
        <v>-200000</v>
      </c>
      <c r="H232" s="78">
        <v>0.97641</v>
      </c>
      <c r="I232" s="78">
        <v>-1.95282</v>
      </c>
      <c r="J232" s="78">
        <v>-0.01</v>
      </c>
      <c r="K232" s="78">
        <v>0</v>
      </c>
    </row>
    <row r="233" spans="2:11">
      <c r="B233" t="s">
        <v>3302</v>
      </c>
      <c r="C233" t="s">
        <v>3303</v>
      </c>
      <c r="D233" t="s">
        <v>129</v>
      </c>
      <c r="E233" t="s">
        <v>116</v>
      </c>
      <c r="F233" t="s">
        <v>2862</v>
      </c>
      <c r="G233" s="78">
        <v>200000</v>
      </c>
      <c r="H233" s="78">
        <v>0.97423999999999999</v>
      </c>
      <c r="I233" s="78">
        <v>1.94848</v>
      </c>
      <c r="J233" s="78">
        <v>0.01</v>
      </c>
      <c r="K233" s="78">
        <v>0</v>
      </c>
    </row>
    <row r="234" spans="2:11">
      <c r="B234" t="s">
        <v>3304</v>
      </c>
      <c r="C234" t="s">
        <v>3305</v>
      </c>
      <c r="D234" t="s">
        <v>129</v>
      </c>
      <c r="E234" t="s">
        <v>116</v>
      </c>
      <c r="F234" t="s">
        <v>2862</v>
      </c>
      <c r="G234" s="78">
        <v>-470000</v>
      </c>
      <c r="H234" s="78">
        <v>1.4810300000000001</v>
      </c>
      <c r="I234" s="78">
        <v>-6.9608410000000003</v>
      </c>
      <c r="J234" s="78">
        <v>-0.04</v>
      </c>
      <c r="K234" s="78">
        <v>0</v>
      </c>
    </row>
    <row r="235" spans="2:11">
      <c r="B235" t="s">
        <v>3306</v>
      </c>
      <c r="C235" t="s">
        <v>3307</v>
      </c>
      <c r="D235" t="s">
        <v>129</v>
      </c>
      <c r="E235" t="s">
        <v>119</v>
      </c>
      <c r="F235" t="s">
        <v>2862</v>
      </c>
      <c r="G235" s="78">
        <v>-450000</v>
      </c>
      <c r="H235" s="78">
        <v>1.60171</v>
      </c>
      <c r="I235" s="78">
        <v>-7.2076950000000002</v>
      </c>
      <c r="J235" s="78">
        <v>-0.05</v>
      </c>
      <c r="K235" s="78">
        <v>0</v>
      </c>
    </row>
    <row r="236" spans="2:11">
      <c r="B236" t="s">
        <v>3308</v>
      </c>
      <c r="C236" t="s">
        <v>3309</v>
      </c>
      <c r="D236" t="s">
        <v>129</v>
      </c>
      <c r="E236" t="s">
        <v>119</v>
      </c>
      <c r="F236" t="s">
        <v>2862</v>
      </c>
      <c r="G236" s="78">
        <v>-2000000</v>
      </c>
      <c r="H236" s="78">
        <v>1.624447</v>
      </c>
      <c r="I236" s="78">
        <v>-32.488939999999999</v>
      </c>
      <c r="J236" s="78">
        <v>-0.21</v>
      </c>
      <c r="K236" s="78">
        <v>0</v>
      </c>
    </row>
    <row r="237" spans="2:11">
      <c r="B237" t="s">
        <v>3310</v>
      </c>
      <c r="C237" t="s">
        <v>3311</v>
      </c>
      <c r="D237" t="s">
        <v>129</v>
      </c>
      <c r="E237" t="s">
        <v>112</v>
      </c>
      <c r="F237" t="s">
        <v>2862</v>
      </c>
      <c r="G237" s="78">
        <v>3900000</v>
      </c>
      <c r="H237" s="78">
        <v>0.20337803921568592</v>
      </c>
      <c r="I237" s="78">
        <v>7.93174352941175</v>
      </c>
      <c r="J237" s="78">
        <v>0.05</v>
      </c>
      <c r="K237" s="78">
        <v>0</v>
      </c>
    </row>
    <row r="238" spans="2:11">
      <c r="B238" t="s">
        <v>3312</v>
      </c>
      <c r="C238" t="s">
        <v>3313</v>
      </c>
      <c r="D238" t="s">
        <v>129</v>
      </c>
      <c r="E238" t="s">
        <v>112</v>
      </c>
      <c r="F238" t="s">
        <v>2862</v>
      </c>
      <c r="G238" s="78">
        <v>-3900000</v>
      </c>
      <c r="H238" s="78">
        <v>0.28207254901960815</v>
      </c>
      <c r="I238" s="78">
        <v>-11.0008294117647</v>
      </c>
      <c r="J238" s="78">
        <v>-7.0000000000000007E-2</v>
      </c>
      <c r="K238" s="78">
        <v>0</v>
      </c>
    </row>
    <row r="239" spans="2:11">
      <c r="B239" t="s">
        <v>3314</v>
      </c>
      <c r="C239" t="s">
        <v>3315</v>
      </c>
      <c r="D239" t="s">
        <v>129</v>
      </c>
      <c r="E239" t="s">
        <v>119</v>
      </c>
      <c r="F239" t="s">
        <v>606</v>
      </c>
      <c r="G239" s="78">
        <v>-180000</v>
      </c>
      <c r="H239" s="78">
        <v>-49.149208814186892</v>
      </c>
      <c r="I239" s="78">
        <v>88.468575865536394</v>
      </c>
      <c r="J239" s="78">
        <v>0.56000000000000005</v>
      </c>
      <c r="K239" s="78">
        <v>0</v>
      </c>
    </row>
    <row r="240" spans="2:11">
      <c r="B240" t="s">
        <v>3316</v>
      </c>
      <c r="C240" t="s">
        <v>3317</v>
      </c>
      <c r="D240" t="s">
        <v>129</v>
      </c>
      <c r="E240" t="s">
        <v>116</v>
      </c>
      <c r="F240" t="s">
        <v>2970</v>
      </c>
      <c r="G240" s="78">
        <v>-26300</v>
      </c>
      <c r="H240" s="78">
        <v>-2.2428447063628858</v>
      </c>
      <c r="I240" s="78">
        <v>0.58986815777343904</v>
      </c>
      <c r="J240" s="78">
        <v>0</v>
      </c>
      <c r="K240" s="78">
        <v>0</v>
      </c>
    </row>
    <row r="241" spans="2:11">
      <c r="B241" s="79" t="s">
        <v>2480</v>
      </c>
      <c r="C241" s="16"/>
      <c r="D241" s="16"/>
      <c r="G241" s="80">
        <v>0</v>
      </c>
      <c r="I241" s="80">
        <v>0</v>
      </c>
      <c r="J241" s="80">
        <v>0</v>
      </c>
      <c r="K241" s="80">
        <v>0</v>
      </c>
    </row>
    <row r="242" spans="2:11">
      <c r="B242" t="s">
        <v>269</v>
      </c>
      <c r="C242" t="s">
        <v>269</v>
      </c>
      <c r="D242" t="s">
        <v>269</v>
      </c>
      <c r="E242" t="s">
        <v>269</v>
      </c>
      <c r="G242" s="78">
        <v>0</v>
      </c>
      <c r="H242" s="78">
        <v>0</v>
      </c>
      <c r="I242" s="78">
        <v>0</v>
      </c>
      <c r="J242" s="78">
        <v>0</v>
      </c>
      <c r="K242" s="78">
        <v>0</v>
      </c>
    </row>
    <row r="243" spans="2:11">
      <c r="B243" s="79" t="s">
        <v>1252</v>
      </c>
      <c r="C243" s="16"/>
      <c r="D243" s="16"/>
      <c r="G243" s="80">
        <v>26271400.440000001</v>
      </c>
      <c r="I243" s="80">
        <v>8.2330256405999993</v>
      </c>
      <c r="J243" s="80">
        <v>0.05</v>
      </c>
      <c r="K243" s="80">
        <v>0</v>
      </c>
    </row>
    <row r="244" spans="2:11">
      <c r="B244" t="s">
        <v>3318</v>
      </c>
      <c r="C244" t="s">
        <v>3319</v>
      </c>
      <c r="D244" t="s">
        <v>129</v>
      </c>
      <c r="E244" t="s">
        <v>108</v>
      </c>
      <c r="F244" t="s">
        <v>2740</v>
      </c>
      <c r="G244" s="78">
        <v>10325.549999999999</v>
      </c>
      <c r="H244" s="78">
        <v>5413.3896000000004</v>
      </c>
      <c r="I244" s="78">
        <v>558.96224984280002</v>
      </c>
      <c r="J244" s="78">
        <v>3.55</v>
      </c>
      <c r="K244" s="78">
        <v>0</v>
      </c>
    </row>
    <row r="245" spans="2:11">
      <c r="B245" t="s">
        <v>3318</v>
      </c>
      <c r="C245" t="s">
        <v>3320</v>
      </c>
      <c r="D245" t="s">
        <v>129</v>
      </c>
      <c r="E245" t="s">
        <v>108</v>
      </c>
      <c r="F245" t="s">
        <v>2719</v>
      </c>
      <c r="G245" s="78">
        <v>11074.89</v>
      </c>
      <c r="H245" s="78">
        <v>24923.702000000001</v>
      </c>
      <c r="I245" s="78">
        <v>2760.2725804278002</v>
      </c>
      <c r="J245" s="78">
        <v>17.53</v>
      </c>
      <c r="K245" s="78">
        <v>0.02</v>
      </c>
    </row>
    <row r="246" spans="2:11">
      <c r="B246" t="s">
        <v>3321</v>
      </c>
      <c r="C246" t="s">
        <v>3322</v>
      </c>
      <c r="D246" t="s">
        <v>129</v>
      </c>
      <c r="E246" t="s">
        <v>112</v>
      </c>
      <c r="F246" t="s">
        <v>1047</v>
      </c>
      <c r="G246" s="78">
        <v>4500000</v>
      </c>
      <c r="H246" s="78">
        <v>-3.2294119999999999</v>
      </c>
      <c r="I246" s="78">
        <v>-558.91433484000004</v>
      </c>
      <c r="J246" s="78">
        <v>-3.55</v>
      </c>
      <c r="K246" s="78">
        <v>0</v>
      </c>
    </row>
    <row r="247" spans="2:11">
      <c r="B247" t="s">
        <v>3323</v>
      </c>
      <c r="C247" t="s">
        <v>3324</v>
      </c>
      <c r="D247" t="s">
        <v>129</v>
      </c>
      <c r="E247" t="s">
        <v>112</v>
      </c>
      <c r="F247" t="s">
        <v>1047</v>
      </c>
      <c r="G247" s="78">
        <v>4000000</v>
      </c>
      <c r="H247" s="78">
        <v>-3.290054</v>
      </c>
      <c r="I247" s="78">
        <v>-506.14190736</v>
      </c>
      <c r="J247" s="78">
        <v>-3.21</v>
      </c>
      <c r="K247" s="78">
        <v>0</v>
      </c>
    </row>
    <row r="248" spans="2:11">
      <c r="B248" t="s">
        <v>3325</v>
      </c>
      <c r="C248" t="s">
        <v>3326</v>
      </c>
      <c r="D248" t="s">
        <v>129</v>
      </c>
      <c r="E248" t="s">
        <v>112</v>
      </c>
      <c r="F248" t="s">
        <v>1047</v>
      </c>
      <c r="G248" s="78">
        <v>7100000</v>
      </c>
      <c r="H248" s="78">
        <v>-3.308192</v>
      </c>
      <c r="I248" s="78">
        <v>-903.35475667200001</v>
      </c>
      <c r="J248" s="78">
        <v>-5.74</v>
      </c>
      <c r="K248" s="78">
        <v>-0.01</v>
      </c>
    </row>
    <row r="249" spans="2:11">
      <c r="B249" t="s">
        <v>3327</v>
      </c>
      <c r="C249" t="s">
        <v>3328</v>
      </c>
      <c r="D249" t="s">
        <v>129</v>
      </c>
      <c r="E249" t="s">
        <v>112</v>
      </c>
      <c r="F249" t="s">
        <v>1047</v>
      </c>
      <c r="G249" s="78">
        <v>850000</v>
      </c>
      <c r="H249" s="78">
        <v>-3.2907139999999999</v>
      </c>
      <c r="I249" s="78">
        <v>-107.576731374</v>
      </c>
      <c r="J249" s="78">
        <v>-0.68</v>
      </c>
      <c r="K249" s="78">
        <v>0</v>
      </c>
    </row>
    <row r="250" spans="2:11">
      <c r="B250" t="s">
        <v>3329</v>
      </c>
      <c r="C250" t="s">
        <v>3330</v>
      </c>
      <c r="D250" t="s">
        <v>129</v>
      </c>
      <c r="E250" t="s">
        <v>112</v>
      </c>
      <c r="F250" t="s">
        <v>1047</v>
      </c>
      <c r="G250" s="78">
        <v>5000000</v>
      </c>
      <c r="H250" s="78">
        <v>-3.2628279999999998</v>
      </c>
      <c r="I250" s="78">
        <v>-627.44182439999997</v>
      </c>
      <c r="J250" s="78">
        <v>-3.98</v>
      </c>
      <c r="K250" s="78">
        <v>0</v>
      </c>
    </row>
    <row r="251" spans="2:11">
      <c r="B251" t="s">
        <v>3331</v>
      </c>
      <c r="C251" t="s">
        <v>3332</v>
      </c>
      <c r="D251" t="s">
        <v>129</v>
      </c>
      <c r="E251" t="s">
        <v>112</v>
      </c>
      <c r="F251" t="s">
        <v>1047</v>
      </c>
      <c r="G251" s="78">
        <v>4800000</v>
      </c>
      <c r="H251" s="78">
        <v>-3.2911480000000002</v>
      </c>
      <c r="I251" s="78">
        <v>-607.572249984</v>
      </c>
      <c r="J251" s="78">
        <v>-3.86</v>
      </c>
      <c r="K251" s="78">
        <v>0</v>
      </c>
    </row>
    <row r="252" spans="2:11">
      <c r="B252" s="79" t="s">
        <v>273</v>
      </c>
      <c r="C252" s="16"/>
      <c r="D252" s="16"/>
      <c r="G252" s="80">
        <v>0</v>
      </c>
      <c r="I252" s="80">
        <v>0</v>
      </c>
      <c r="J252" s="80">
        <v>0</v>
      </c>
      <c r="K252" s="80">
        <v>0</v>
      </c>
    </row>
    <row r="253" spans="2:11">
      <c r="B253" s="79" t="s">
        <v>2474</v>
      </c>
      <c r="C253" s="16"/>
      <c r="D253" s="16"/>
      <c r="G253" s="80">
        <v>0</v>
      </c>
      <c r="I253" s="80">
        <v>0</v>
      </c>
      <c r="J253" s="80">
        <v>0</v>
      </c>
      <c r="K253" s="80">
        <v>0</v>
      </c>
    </row>
    <row r="254" spans="2:11">
      <c r="B254" t="s">
        <v>269</v>
      </c>
      <c r="C254" t="s">
        <v>269</v>
      </c>
      <c r="D254" t="s">
        <v>269</v>
      </c>
      <c r="E254" t="s">
        <v>269</v>
      </c>
      <c r="G254" s="78">
        <v>0</v>
      </c>
      <c r="H254" s="78">
        <v>0</v>
      </c>
      <c r="I254" s="78">
        <v>0</v>
      </c>
      <c r="J254" s="78">
        <v>0</v>
      </c>
      <c r="K254" s="78">
        <v>0</v>
      </c>
    </row>
    <row r="255" spans="2:11">
      <c r="B255" s="79" t="s">
        <v>2841</v>
      </c>
      <c r="C255" s="16"/>
      <c r="D255" s="16"/>
      <c r="G255" s="80">
        <v>0</v>
      </c>
      <c r="I255" s="80">
        <v>0</v>
      </c>
      <c r="J255" s="80">
        <v>0</v>
      </c>
      <c r="K255" s="80">
        <v>0</v>
      </c>
    </row>
    <row r="256" spans="2:11">
      <c r="B256" t="s">
        <v>269</v>
      </c>
      <c r="C256" t="s">
        <v>269</v>
      </c>
      <c r="D256" t="s">
        <v>269</v>
      </c>
      <c r="E256" t="s">
        <v>269</v>
      </c>
      <c r="G256" s="78">
        <v>0</v>
      </c>
      <c r="H256" s="78">
        <v>0</v>
      </c>
      <c r="I256" s="78">
        <v>0</v>
      </c>
      <c r="J256" s="78">
        <v>0</v>
      </c>
      <c r="K256" s="78">
        <v>0</v>
      </c>
    </row>
    <row r="257" spans="2:11">
      <c r="B257" s="79" t="s">
        <v>2480</v>
      </c>
      <c r="C257" s="16"/>
      <c r="D257" s="16"/>
      <c r="G257" s="80">
        <v>0</v>
      </c>
      <c r="I257" s="80">
        <v>0</v>
      </c>
      <c r="J257" s="80">
        <v>0</v>
      </c>
      <c r="K257" s="80">
        <v>0</v>
      </c>
    </row>
    <row r="258" spans="2:11">
      <c r="B258" t="s">
        <v>269</v>
      </c>
      <c r="C258" t="s">
        <v>269</v>
      </c>
      <c r="D258" t="s">
        <v>269</v>
      </c>
      <c r="E258" t="s">
        <v>269</v>
      </c>
      <c r="G258" s="78">
        <v>0</v>
      </c>
      <c r="H258" s="78">
        <v>0</v>
      </c>
      <c r="I258" s="78">
        <v>0</v>
      </c>
      <c r="J258" s="78">
        <v>0</v>
      </c>
      <c r="K258" s="78">
        <v>0</v>
      </c>
    </row>
    <row r="259" spans="2:11">
      <c r="B259" s="79" t="s">
        <v>1252</v>
      </c>
      <c r="C259" s="16"/>
      <c r="D259" s="16"/>
      <c r="G259" s="80">
        <v>0</v>
      </c>
      <c r="I259" s="80">
        <v>0</v>
      </c>
      <c r="J259" s="80">
        <v>0</v>
      </c>
      <c r="K259" s="80">
        <v>0</v>
      </c>
    </row>
    <row r="260" spans="2:11">
      <c r="B260" t="s">
        <v>269</v>
      </c>
      <c r="C260" t="s">
        <v>269</v>
      </c>
      <c r="D260" t="s">
        <v>269</v>
      </c>
      <c r="E260" t="s">
        <v>269</v>
      </c>
      <c r="G260" s="78">
        <v>0</v>
      </c>
      <c r="H260" s="78">
        <v>0</v>
      </c>
      <c r="I260" s="78">
        <v>0</v>
      </c>
      <c r="J260" s="78">
        <v>0</v>
      </c>
      <c r="K260" s="78">
        <v>0</v>
      </c>
    </row>
    <row r="261" spans="2:11">
      <c r="B261" t="s">
        <v>276</v>
      </c>
      <c r="C261" s="16"/>
      <c r="D261" s="16"/>
    </row>
    <row r="262" spans="2:11">
      <c r="C262" s="16"/>
      <c r="D262" s="16"/>
    </row>
    <row r="263" spans="2:11">
      <c r="C263" s="16"/>
      <c r="D263" s="16"/>
    </row>
    <row r="264" spans="2:11">
      <c r="C264" s="16"/>
      <c r="D264" s="16"/>
    </row>
    <row r="265" spans="2:11">
      <c r="C265" s="16"/>
      <c r="D265" s="16"/>
    </row>
    <row r="266" spans="2:11">
      <c r="C266" s="16"/>
      <c r="D266" s="16"/>
    </row>
    <row r="267" spans="2:11">
      <c r="C267" s="16"/>
      <c r="D267" s="16"/>
    </row>
    <row r="268" spans="2:11">
      <c r="C268" s="16"/>
      <c r="D268" s="16"/>
    </row>
    <row r="269" spans="2:11">
      <c r="C269" s="16"/>
      <c r="D269" s="16"/>
    </row>
    <row r="270" spans="2:11">
      <c r="C270" s="16"/>
      <c r="D270" s="16"/>
    </row>
    <row r="271" spans="2:11">
      <c r="C271" s="16"/>
      <c r="D271" s="16"/>
    </row>
    <row r="272" spans="2:11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71.63</v>
      </c>
      <c r="I11" s="7"/>
      <c r="J11" s="7"/>
      <c r="K11" s="77">
        <v>6.33</v>
      </c>
      <c r="L11" s="77">
        <v>1653231</v>
      </c>
      <c r="M11" s="7"/>
      <c r="N11" s="77">
        <v>12.96709153231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196</v>
      </c>
      <c r="D12" s="16"/>
      <c r="H12" s="80">
        <v>0.01</v>
      </c>
      <c r="K12" s="80">
        <v>0.01</v>
      </c>
      <c r="L12" s="80">
        <v>1153231</v>
      </c>
      <c r="N12" s="80">
        <v>1.153231E-5</v>
      </c>
      <c r="P12" s="80">
        <v>0</v>
      </c>
      <c r="Q12" s="80">
        <v>0</v>
      </c>
    </row>
    <row r="13" spans="2:78">
      <c r="B13" s="79" t="s">
        <v>2532</v>
      </c>
      <c r="D13" s="16"/>
      <c r="H13" s="80">
        <v>0.01</v>
      </c>
      <c r="K13" s="80">
        <v>0.01</v>
      </c>
      <c r="L13" s="80">
        <v>1153231</v>
      </c>
      <c r="N13" s="80">
        <v>1.153231E-5</v>
      </c>
      <c r="P13" s="80">
        <v>0</v>
      </c>
      <c r="Q13" s="80">
        <v>0</v>
      </c>
    </row>
    <row r="14" spans="2:78">
      <c r="B14" t="s">
        <v>3333</v>
      </c>
      <c r="C14" t="s">
        <v>3334</v>
      </c>
      <c r="D14" t="s">
        <v>2540</v>
      </c>
      <c r="E14" t="s">
        <v>269</v>
      </c>
      <c r="F14" t="s">
        <v>967</v>
      </c>
      <c r="G14" t="s">
        <v>3335</v>
      </c>
      <c r="H14" s="78">
        <v>0.01</v>
      </c>
      <c r="I14" t="s">
        <v>108</v>
      </c>
      <c r="J14" s="78">
        <v>2</v>
      </c>
      <c r="K14" s="78">
        <v>0.01</v>
      </c>
      <c r="L14" s="78">
        <v>1153231</v>
      </c>
      <c r="M14" s="78">
        <v>9.9999999999999995E-7</v>
      </c>
      <c r="N14" s="78">
        <v>1.153231E-5</v>
      </c>
      <c r="O14" s="78">
        <v>1.27</v>
      </c>
      <c r="P14" s="78">
        <v>0</v>
      </c>
      <c r="Q14" s="78">
        <v>0</v>
      </c>
    </row>
    <row r="15" spans="2:78">
      <c r="B15" s="79" t="s">
        <v>2533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269</v>
      </c>
      <c r="C16" t="s">
        <v>269</v>
      </c>
      <c r="D16" s="16"/>
      <c r="E16" t="s">
        <v>269</v>
      </c>
      <c r="H16" s="78">
        <v>0</v>
      </c>
      <c r="I16" t="s">
        <v>269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2534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2535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269</v>
      </c>
      <c r="C19" t="s">
        <v>269</v>
      </c>
      <c r="D19" s="16"/>
      <c r="E19" t="s">
        <v>269</v>
      </c>
      <c r="H19" s="78">
        <v>0</v>
      </c>
      <c r="I19" t="s">
        <v>269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2536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269</v>
      </c>
      <c r="C21" t="s">
        <v>269</v>
      </c>
      <c r="D21" s="16"/>
      <c r="E21" t="s">
        <v>269</v>
      </c>
      <c r="H21" s="78">
        <v>0</v>
      </c>
      <c r="I21" t="s">
        <v>269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2537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269</v>
      </c>
      <c r="C23" t="s">
        <v>269</v>
      </c>
      <c r="D23" s="16"/>
      <c r="E23" t="s">
        <v>269</v>
      </c>
      <c r="H23" s="78">
        <v>0</v>
      </c>
      <c r="I23" t="s">
        <v>269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2543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269</v>
      </c>
      <c r="C25" t="s">
        <v>269</v>
      </c>
      <c r="D25" s="16"/>
      <c r="E25" t="s">
        <v>269</v>
      </c>
      <c r="H25" s="78">
        <v>0</v>
      </c>
      <c r="I25" t="s">
        <v>269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273</v>
      </c>
      <c r="D26" s="16"/>
      <c r="H26" s="80">
        <v>71.63</v>
      </c>
      <c r="K26" s="80">
        <v>6.33</v>
      </c>
      <c r="L26" s="80">
        <v>500000</v>
      </c>
      <c r="N26" s="80">
        <v>12.967079999999999</v>
      </c>
      <c r="P26" s="80">
        <v>100</v>
      </c>
      <c r="Q26" s="80">
        <v>0</v>
      </c>
    </row>
    <row r="27" spans="2:17">
      <c r="B27" s="79" t="s">
        <v>2532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269</v>
      </c>
      <c r="C28" t="s">
        <v>269</v>
      </c>
      <c r="D28" s="16"/>
      <c r="E28" t="s">
        <v>269</v>
      </c>
      <c r="H28" s="78">
        <v>0</v>
      </c>
      <c r="I28" t="s">
        <v>269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2533</v>
      </c>
      <c r="D29" s="16"/>
      <c r="H29" s="80">
        <v>71.63</v>
      </c>
      <c r="K29" s="80">
        <v>6.33</v>
      </c>
      <c r="L29" s="80">
        <v>500000</v>
      </c>
      <c r="N29" s="80">
        <v>12.967079999999999</v>
      </c>
      <c r="P29" s="80">
        <v>100</v>
      </c>
      <c r="Q29" s="80">
        <v>0</v>
      </c>
    </row>
    <row r="30" spans="2:17">
      <c r="B30" t="s">
        <v>3336</v>
      </c>
      <c r="C30" t="s">
        <v>3337</v>
      </c>
      <c r="D30" t="s">
        <v>2540</v>
      </c>
      <c r="E30" t="s">
        <v>269</v>
      </c>
      <c r="F30" t="s">
        <v>967</v>
      </c>
      <c r="G30" t="s">
        <v>468</v>
      </c>
      <c r="H30" s="78">
        <v>67.77</v>
      </c>
      <c r="I30" t="s">
        <v>116</v>
      </c>
      <c r="J30" s="78">
        <v>0</v>
      </c>
      <c r="K30" s="78">
        <v>6.39</v>
      </c>
      <c r="L30" s="78">
        <v>200000</v>
      </c>
      <c r="M30" s="78">
        <v>1.5</v>
      </c>
      <c r="N30" s="78">
        <v>12.851699999999999</v>
      </c>
      <c r="O30" s="78">
        <v>0.68</v>
      </c>
      <c r="P30" s="78">
        <v>99.11</v>
      </c>
      <c r="Q30" s="78">
        <v>0</v>
      </c>
    </row>
    <row r="31" spans="2:17">
      <c r="B31" t="s">
        <v>3338</v>
      </c>
      <c r="C31" t="s">
        <v>3339</v>
      </c>
      <c r="D31" t="s">
        <v>2540</v>
      </c>
      <c r="E31" t="s">
        <v>269</v>
      </c>
      <c r="F31" t="s">
        <v>967</v>
      </c>
      <c r="G31" t="s">
        <v>468</v>
      </c>
      <c r="H31" s="78">
        <v>501.71</v>
      </c>
      <c r="I31" t="s">
        <v>112</v>
      </c>
      <c r="J31" s="78">
        <v>0</v>
      </c>
      <c r="K31" s="78">
        <v>0.01</v>
      </c>
      <c r="L31" s="78">
        <v>300000</v>
      </c>
      <c r="M31" s="78">
        <v>0.01</v>
      </c>
      <c r="N31" s="78">
        <v>0.11538</v>
      </c>
      <c r="O31" s="78">
        <v>0.42</v>
      </c>
      <c r="P31" s="78">
        <v>0.89</v>
      </c>
      <c r="Q31" s="78">
        <v>0</v>
      </c>
    </row>
    <row r="32" spans="2:17">
      <c r="B32" s="79" t="s">
        <v>2534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2535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269</v>
      </c>
      <c r="C34" t="s">
        <v>269</v>
      </c>
      <c r="D34" s="16"/>
      <c r="E34" t="s">
        <v>269</v>
      </c>
      <c r="H34" s="78">
        <v>0</v>
      </c>
      <c r="I34" t="s">
        <v>269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2536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269</v>
      </c>
      <c r="C36" t="s">
        <v>269</v>
      </c>
      <c r="D36" s="16"/>
      <c r="E36" t="s">
        <v>269</v>
      </c>
      <c r="H36" s="78">
        <v>0</v>
      </c>
      <c r="I36" t="s">
        <v>269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2537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269</v>
      </c>
      <c r="C38" t="s">
        <v>269</v>
      </c>
      <c r="D38" s="16"/>
      <c r="E38" t="s">
        <v>269</v>
      </c>
      <c r="H38" s="78">
        <v>0</v>
      </c>
      <c r="I38" t="s">
        <v>269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2543</v>
      </c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269</v>
      </c>
      <c r="C40" t="s">
        <v>269</v>
      </c>
      <c r="D40" s="16"/>
      <c r="E40" t="s">
        <v>269</v>
      </c>
      <c r="H40" s="78">
        <v>0</v>
      </c>
      <c r="I40" t="s">
        <v>269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t="s">
        <v>276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indexed="52"/>
    <pageSetUpPr fitToPage="1"/>
  </sheetPr>
  <dimension ref="B1:BG177"/>
  <sheetViews>
    <sheetView rightToLeft="1" topLeftCell="B77" workbookViewId="0">
      <selection activeCell="G85" sqref="G8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/>
    </row>
    <row r="5" spans="2:59">
      <c r="B5" s="2"/>
      <c r="C5" s="2"/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3.89</v>
      </c>
      <c r="H11" s="18"/>
      <c r="I11" s="18"/>
      <c r="J11" s="77">
        <v>1.57</v>
      </c>
      <c r="K11" s="77">
        <v>995392957.97000003</v>
      </c>
      <c r="L11" s="7"/>
      <c r="M11" s="77">
        <v>1142678.4345510323</v>
      </c>
      <c r="N11" s="77">
        <v>100</v>
      </c>
      <c r="O11" s="77">
        <v>7.53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196</v>
      </c>
      <c r="G12" s="80">
        <v>3.91</v>
      </c>
      <c r="J12" s="80">
        <v>1.49</v>
      </c>
      <c r="K12" s="80">
        <v>977372258.80999994</v>
      </c>
      <c r="M12" s="80">
        <v>1071463.9542550228</v>
      </c>
      <c r="N12" s="80">
        <v>93.77</v>
      </c>
      <c r="O12" s="80">
        <v>7.06</v>
      </c>
    </row>
    <row r="13" spans="2:59">
      <c r="B13" s="79" t="s">
        <v>3340</v>
      </c>
      <c r="G13" s="80">
        <v>2</v>
      </c>
      <c r="J13" s="80">
        <v>0.97</v>
      </c>
      <c r="K13" s="80">
        <v>467407848.12</v>
      </c>
      <c r="M13" s="80">
        <v>479386.13357014401</v>
      </c>
      <c r="N13" s="80">
        <v>41.95</v>
      </c>
      <c r="O13" s="80">
        <v>3.16</v>
      </c>
    </row>
    <row r="14" spans="2:59">
      <c r="B14" t="s">
        <v>3341</v>
      </c>
      <c r="C14" t="s">
        <v>3342</v>
      </c>
      <c r="D14" t="s">
        <v>3343</v>
      </c>
      <c r="E14" t="s">
        <v>214</v>
      </c>
      <c r="F14" t="s">
        <v>157</v>
      </c>
      <c r="G14" s="78">
        <v>2.14</v>
      </c>
      <c r="H14" t="s">
        <v>108</v>
      </c>
      <c r="I14" s="78">
        <v>0</v>
      </c>
      <c r="J14" s="78">
        <v>0.9</v>
      </c>
      <c r="K14" s="78">
        <v>12065228.560000001</v>
      </c>
      <c r="L14" s="78">
        <v>101.91</v>
      </c>
      <c r="M14" s="78">
        <v>12295.674425495999</v>
      </c>
      <c r="N14" s="78">
        <v>1.08</v>
      </c>
      <c r="O14" s="78">
        <v>0.08</v>
      </c>
    </row>
    <row r="15" spans="2:59">
      <c r="B15" t="s">
        <v>3344</v>
      </c>
      <c r="C15" t="s">
        <v>3342</v>
      </c>
      <c r="D15" t="s">
        <v>3345</v>
      </c>
      <c r="E15" t="s">
        <v>214</v>
      </c>
      <c r="F15" t="s">
        <v>157</v>
      </c>
      <c r="G15" s="78">
        <v>2</v>
      </c>
      <c r="H15" t="s">
        <v>108</v>
      </c>
      <c r="I15" s="78">
        <v>0</v>
      </c>
      <c r="J15" s="78">
        <v>0.98</v>
      </c>
      <c r="K15" s="78">
        <v>455342619.56</v>
      </c>
      <c r="L15" s="78">
        <v>102.58</v>
      </c>
      <c r="M15" s="78">
        <v>467090.45914464799</v>
      </c>
      <c r="N15" s="78">
        <v>40.880000000000003</v>
      </c>
      <c r="O15" s="78">
        <v>3.08</v>
      </c>
    </row>
    <row r="16" spans="2:59">
      <c r="B16" s="79" t="s">
        <v>3346</v>
      </c>
      <c r="G16" s="80">
        <v>0</v>
      </c>
      <c r="J16" s="80">
        <v>0</v>
      </c>
      <c r="K16" s="80">
        <v>60114416</v>
      </c>
      <c r="M16" s="80">
        <v>60114.415999999997</v>
      </c>
      <c r="N16" s="80">
        <v>5.26</v>
      </c>
      <c r="O16" s="80">
        <v>0.4</v>
      </c>
    </row>
    <row r="17" spans="2:15">
      <c r="B17" t="s">
        <v>3347</v>
      </c>
      <c r="C17" t="s">
        <v>3342</v>
      </c>
      <c r="D17" t="s">
        <v>3348</v>
      </c>
      <c r="E17" t="s">
        <v>209</v>
      </c>
      <c r="F17" t="s">
        <v>155</v>
      </c>
      <c r="G17" s="78">
        <v>2.58</v>
      </c>
      <c r="H17" t="s">
        <v>108</v>
      </c>
      <c r="I17" s="78">
        <v>1</v>
      </c>
      <c r="J17" s="78">
        <v>0</v>
      </c>
      <c r="K17" s="78">
        <v>60114416</v>
      </c>
      <c r="L17" s="78">
        <v>100</v>
      </c>
      <c r="M17" s="78">
        <v>60114.415999999997</v>
      </c>
      <c r="N17" s="78">
        <v>5.26</v>
      </c>
      <c r="O17" s="78">
        <v>0.4</v>
      </c>
    </row>
    <row r="18" spans="2:15">
      <c r="B18" s="79" t="s">
        <v>3349</v>
      </c>
      <c r="G18" s="78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t="s">
        <v>269</v>
      </c>
      <c r="D19" t="s">
        <v>269</v>
      </c>
      <c r="E19" t="s">
        <v>269</v>
      </c>
      <c r="G19" s="78">
        <v>0</v>
      </c>
      <c r="H19" t="s">
        <v>269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</row>
    <row r="20" spans="2:15">
      <c r="B20" s="79" t="s">
        <v>3350</v>
      </c>
      <c r="G20" s="78">
        <v>6.19</v>
      </c>
      <c r="J20" s="80">
        <v>2.1</v>
      </c>
      <c r="K20" s="80">
        <v>438269486.13999999</v>
      </c>
      <c r="M20" s="80">
        <v>520151.37627427868</v>
      </c>
      <c r="N20" s="80">
        <v>45.52</v>
      </c>
      <c r="O20" s="80">
        <v>3.43</v>
      </c>
    </row>
    <row r="21" spans="2:15">
      <c r="B21" t="s">
        <v>3351</v>
      </c>
      <c r="C21" t="s">
        <v>3342</v>
      </c>
      <c r="D21" t="s">
        <v>3352</v>
      </c>
      <c r="E21" t="s">
        <v>214</v>
      </c>
      <c r="F21" t="s">
        <v>157</v>
      </c>
      <c r="G21" s="78">
        <v>0.02</v>
      </c>
      <c r="H21" t="s">
        <v>108</v>
      </c>
      <c r="I21" s="78">
        <v>6.06</v>
      </c>
      <c r="J21" s="78">
        <v>0.11</v>
      </c>
      <c r="K21" s="78">
        <v>302531.46999999997</v>
      </c>
      <c r="L21" s="78">
        <v>119.2</v>
      </c>
      <c r="M21" s="78">
        <v>360.61751224</v>
      </c>
      <c r="N21" s="78">
        <v>0.03</v>
      </c>
      <c r="O21" s="78">
        <v>0</v>
      </c>
    </row>
    <row r="22" spans="2:15">
      <c r="B22" t="s">
        <v>3353</v>
      </c>
      <c r="C22" t="s">
        <v>3342</v>
      </c>
      <c r="D22" t="s">
        <v>3354</v>
      </c>
      <c r="E22" t="s">
        <v>206</v>
      </c>
      <c r="F22" t="s">
        <v>155</v>
      </c>
      <c r="G22" s="78">
        <v>3.56</v>
      </c>
      <c r="H22" t="s">
        <v>108</v>
      </c>
      <c r="I22" s="78">
        <v>5.98</v>
      </c>
      <c r="J22" s="78">
        <v>1.27</v>
      </c>
      <c r="K22" s="78">
        <v>9232791.9199999999</v>
      </c>
      <c r="L22" s="78">
        <v>119.7</v>
      </c>
      <c r="M22" s="78">
        <v>11051.65192824</v>
      </c>
      <c r="N22" s="78">
        <v>0.97</v>
      </c>
      <c r="O22" s="78">
        <v>7.0000000000000007E-2</v>
      </c>
    </row>
    <row r="23" spans="2:15">
      <c r="B23" t="s">
        <v>3353</v>
      </c>
      <c r="C23" t="s">
        <v>3342</v>
      </c>
      <c r="D23" t="s">
        <v>3355</v>
      </c>
      <c r="E23" t="s">
        <v>206</v>
      </c>
      <c r="F23" t="s">
        <v>155</v>
      </c>
      <c r="G23" s="78">
        <v>1.8</v>
      </c>
      <c r="H23" t="s">
        <v>112</v>
      </c>
      <c r="I23" s="78">
        <v>3.9</v>
      </c>
      <c r="J23" s="78">
        <v>2.5099999999999998</v>
      </c>
      <c r="K23" s="78">
        <v>2870002.71</v>
      </c>
      <c r="L23" s="78">
        <v>103.69</v>
      </c>
      <c r="M23" s="78">
        <v>11445.333745256101</v>
      </c>
      <c r="N23" s="78">
        <v>1</v>
      </c>
      <c r="O23" s="78">
        <v>0.08</v>
      </c>
    </row>
    <row r="24" spans="2:15">
      <c r="B24" t="s">
        <v>3356</v>
      </c>
      <c r="C24" t="s">
        <v>3342</v>
      </c>
      <c r="D24" t="s">
        <v>3357</v>
      </c>
      <c r="E24" t="s">
        <v>206</v>
      </c>
      <c r="F24" t="s">
        <v>157</v>
      </c>
      <c r="G24" s="78">
        <v>6</v>
      </c>
      <c r="H24" t="s">
        <v>108</v>
      </c>
      <c r="I24" s="78">
        <v>5</v>
      </c>
      <c r="J24" s="78">
        <v>1.7</v>
      </c>
      <c r="K24" s="78">
        <v>7922778.4199999999</v>
      </c>
      <c r="L24" s="78">
        <v>118</v>
      </c>
      <c r="M24" s="78">
        <v>9348.8785356000008</v>
      </c>
      <c r="N24" s="78">
        <v>0.82</v>
      </c>
      <c r="O24" s="78">
        <v>0.06</v>
      </c>
    </row>
    <row r="25" spans="2:15">
      <c r="B25" t="s">
        <v>3356</v>
      </c>
      <c r="C25" t="s">
        <v>3342</v>
      </c>
      <c r="D25" t="s">
        <v>3358</v>
      </c>
      <c r="E25" t="s">
        <v>206</v>
      </c>
      <c r="F25" t="s">
        <v>157</v>
      </c>
      <c r="G25" s="78">
        <v>8.6999999999999993</v>
      </c>
      <c r="H25" t="s">
        <v>108</v>
      </c>
      <c r="I25" s="78">
        <v>3.19</v>
      </c>
      <c r="J25" s="78">
        <v>3.1</v>
      </c>
      <c r="K25" s="78">
        <v>2820491.46</v>
      </c>
      <c r="L25" s="78">
        <v>100.01</v>
      </c>
      <c r="M25" s="78">
        <v>2820.7735091459999</v>
      </c>
      <c r="N25" s="78">
        <v>0.25</v>
      </c>
      <c r="O25" s="78">
        <v>0.02</v>
      </c>
    </row>
    <row r="26" spans="2:15">
      <c r="B26" t="s">
        <v>3356</v>
      </c>
      <c r="C26" t="s">
        <v>3342</v>
      </c>
      <c r="D26" t="s">
        <v>3359</v>
      </c>
      <c r="E26" t="s">
        <v>206</v>
      </c>
      <c r="F26" t="s">
        <v>157</v>
      </c>
      <c r="G26" s="78">
        <v>8.75</v>
      </c>
      <c r="H26" t="s">
        <v>108</v>
      </c>
      <c r="I26" s="78">
        <v>3.17</v>
      </c>
      <c r="J26" s="78">
        <v>2.56</v>
      </c>
      <c r="K26" s="78">
        <v>2014636.76</v>
      </c>
      <c r="L26" s="78">
        <v>107.22</v>
      </c>
      <c r="M26" s="78">
        <v>2160.0935340719998</v>
      </c>
      <c r="N26" s="78">
        <v>0.19</v>
      </c>
      <c r="O26" s="78">
        <v>0.01</v>
      </c>
    </row>
    <row r="27" spans="2:15">
      <c r="B27" t="s">
        <v>3356</v>
      </c>
      <c r="C27" t="s">
        <v>3342</v>
      </c>
      <c r="D27" t="s">
        <v>3360</v>
      </c>
      <c r="E27" t="s">
        <v>206</v>
      </c>
      <c r="F27" t="s">
        <v>157</v>
      </c>
      <c r="G27" s="78">
        <v>8.75</v>
      </c>
      <c r="H27" t="s">
        <v>108</v>
      </c>
      <c r="I27" s="78">
        <v>3.17</v>
      </c>
      <c r="J27" s="78">
        <v>2.5099999999999998</v>
      </c>
      <c r="K27" s="78">
        <v>2820491</v>
      </c>
      <c r="L27" s="78">
        <v>107.4</v>
      </c>
      <c r="M27" s="78">
        <v>3029.2073340000002</v>
      </c>
      <c r="N27" s="78">
        <v>0.27</v>
      </c>
      <c r="O27" s="78">
        <v>0.02</v>
      </c>
    </row>
    <row r="28" spans="2:15">
      <c r="B28" t="s">
        <v>3361</v>
      </c>
      <c r="C28" t="s">
        <v>3342</v>
      </c>
      <c r="D28" t="s">
        <v>3362</v>
      </c>
      <c r="E28" t="s">
        <v>509</v>
      </c>
      <c r="F28" t="s">
        <v>156</v>
      </c>
      <c r="G28" s="78">
        <v>5.63</v>
      </c>
      <c r="H28" t="s">
        <v>108</v>
      </c>
      <c r="I28" s="78">
        <v>7.05</v>
      </c>
      <c r="J28" s="78">
        <v>0.56999999999999995</v>
      </c>
      <c r="K28" s="78">
        <v>657429.73</v>
      </c>
      <c r="L28" s="78">
        <v>146.04</v>
      </c>
      <c r="M28" s="78">
        <v>960.11037769200004</v>
      </c>
      <c r="N28" s="78">
        <v>0.08</v>
      </c>
      <c r="O28" s="78">
        <v>0.01</v>
      </c>
    </row>
    <row r="29" spans="2:15">
      <c r="B29" t="s">
        <v>3361</v>
      </c>
      <c r="C29" t="s">
        <v>3342</v>
      </c>
      <c r="D29" t="s">
        <v>3363</v>
      </c>
      <c r="E29" t="s">
        <v>509</v>
      </c>
      <c r="F29" t="s">
        <v>200</v>
      </c>
      <c r="G29" s="78">
        <v>5.44</v>
      </c>
      <c r="H29" t="s">
        <v>112</v>
      </c>
      <c r="I29" s="78">
        <v>9.85</v>
      </c>
      <c r="J29" s="78">
        <v>3.21</v>
      </c>
      <c r="K29" s="78">
        <v>4468642.95</v>
      </c>
      <c r="L29" s="78">
        <v>139.11000000000001</v>
      </c>
      <c r="M29" s="78">
        <v>23908.002132987302</v>
      </c>
      <c r="N29" s="78">
        <v>2.09</v>
      </c>
      <c r="O29" s="78">
        <v>0.16</v>
      </c>
    </row>
    <row r="30" spans="2:15">
      <c r="B30" t="s">
        <v>3364</v>
      </c>
      <c r="C30" t="s">
        <v>3342</v>
      </c>
      <c r="D30" t="s">
        <v>3365</v>
      </c>
      <c r="E30" t="s">
        <v>206</v>
      </c>
      <c r="F30" t="s">
        <v>157</v>
      </c>
      <c r="G30" s="78">
        <v>7.3</v>
      </c>
      <c r="H30" t="s">
        <v>108</v>
      </c>
      <c r="I30" s="78">
        <v>4.5</v>
      </c>
      <c r="J30" s="78">
        <v>1.91</v>
      </c>
      <c r="K30" s="78">
        <v>27382954.940000001</v>
      </c>
      <c r="L30" s="78">
        <v>126.4</v>
      </c>
      <c r="M30" s="78">
        <v>34612.055044159999</v>
      </c>
      <c r="N30" s="78">
        <v>3.03</v>
      </c>
      <c r="O30" s="78">
        <v>0.23</v>
      </c>
    </row>
    <row r="31" spans="2:15">
      <c r="B31" t="s">
        <v>3364</v>
      </c>
      <c r="C31" t="s">
        <v>3342</v>
      </c>
      <c r="D31" t="s">
        <v>3366</v>
      </c>
      <c r="E31" t="s">
        <v>206</v>
      </c>
      <c r="F31" t="s">
        <v>157</v>
      </c>
      <c r="G31" s="78">
        <v>6.42</v>
      </c>
      <c r="H31" t="s">
        <v>108</v>
      </c>
      <c r="I31" s="78">
        <v>4.2</v>
      </c>
      <c r="J31" s="78">
        <v>1.75</v>
      </c>
      <c r="K31" s="78">
        <v>2021805.73</v>
      </c>
      <c r="L31" s="78">
        <v>112.85</v>
      </c>
      <c r="M31" s="78">
        <v>2281.607766305</v>
      </c>
      <c r="N31" s="78">
        <v>0.2</v>
      </c>
      <c r="O31" s="78">
        <v>0.02</v>
      </c>
    </row>
    <row r="32" spans="2:15">
      <c r="B32" t="s">
        <v>3356</v>
      </c>
      <c r="C32" t="s">
        <v>3342</v>
      </c>
      <c r="D32" t="s">
        <v>3367</v>
      </c>
      <c r="E32" t="s">
        <v>569</v>
      </c>
      <c r="F32" t="s">
        <v>157</v>
      </c>
      <c r="G32" s="78">
        <v>6</v>
      </c>
      <c r="H32" t="s">
        <v>108</v>
      </c>
      <c r="I32" s="78">
        <v>5</v>
      </c>
      <c r="J32" s="78">
        <v>1.68</v>
      </c>
      <c r="K32" s="78">
        <v>2548123.0499999998</v>
      </c>
      <c r="L32" s="78">
        <v>118</v>
      </c>
      <c r="M32" s="78">
        <v>3006.7851989999999</v>
      </c>
      <c r="N32" s="78">
        <v>0.26</v>
      </c>
      <c r="O32" s="78">
        <v>0.02</v>
      </c>
    </row>
    <row r="33" spans="2:15">
      <c r="B33" t="s">
        <v>3356</v>
      </c>
      <c r="C33" t="s">
        <v>3342</v>
      </c>
      <c r="D33" t="s">
        <v>3368</v>
      </c>
      <c r="E33" t="s">
        <v>569</v>
      </c>
      <c r="F33" t="s">
        <v>157</v>
      </c>
      <c r="G33" s="78">
        <v>7.57</v>
      </c>
      <c r="H33" t="s">
        <v>108</v>
      </c>
      <c r="I33" s="78">
        <v>5</v>
      </c>
      <c r="J33" s="78">
        <v>3.67</v>
      </c>
      <c r="K33" s="78">
        <v>7230185.6600000001</v>
      </c>
      <c r="L33" s="78">
        <v>110.41</v>
      </c>
      <c r="M33" s="78">
        <v>7982.8479872059997</v>
      </c>
      <c r="N33" s="78">
        <v>0.7</v>
      </c>
      <c r="O33" s="78">
        <v>0.05</v>
      </c>
    </row>
    <row r="34" spans="2:15">
      <c r="B34" t="s">
        <v>3356</v>
      </c>
      <c r="C34" t="s">
        <v>3342</v>
      </c>
      <c r="D34" t="s">
        <v>3369</v>
      </c>
      <c r="E34" t="s">
        <v>569</v>
      </c>
      <c r="F34" t="s">
        <v>157</v>
      </c>
      <c r="G34" s="78">
        <v>8.84</v>
      </c>
      <c r="H34" t="s">
        <v>108</v>
      </c>
      <c r="I34" s="78">
        <v>4.0999999999999996</v>
      </c>
      <c r="J34" s="78">
        <v>3.01</v>
      </c>
      <c r="K34" s="78">
        <v>18142081.41</v>
      </c>
      <c r="L34" s="78">
        <v>109.95</v>
      </c>
      <c r="M34" s="78">
        <v>19947.218510294999</v>
      </c>
      <c r="N34" s="78">
        <v>1.75</v>
      </c>
      <c r="O34" s="78">
        <v>0.13</v>
      </c>
    </row>
    <row r="35" spans="2:15">
      <c r="B35" t="s">
        <v>3361</v>
      </c>
      <c r="C35" t="s">
        <v>3342</v>
      </c>
      <c r="D35" t="s">
        <v>3370</v>
      </c>
      <c r="E35" t="s">
        <v>569</v>
      </c>
      <c r="F35" t="s">
        <v>155</v>
      </c>
      <c r="G35" s="78">
        <v>5.88</v>
      </c>
      <c r="H35" t="s">
        <v>108</v>
      </c>
      <c r="I35" s="78">
        <v>6.25</v>
      </c>
      <c r="J35" s="78">
        <v>1.03</v>
      </c>
      <c r="K35" s="78">
        <v>505482.26</v>
      </c>
      <c r="L35" s="78">
        <v>145.4</v>
      </c>
      <c r="M35" s="78">
        <v>734.97120603999997</v>
      </c>
      <c r="N35" s="78">
        <v>0.06</v>
      </c>
      <c r="O35" s="78">
        <v>0</v>
      </c>
    </row>
    <row r="36" spans="2:15">
      <c r="B36" t="s">
        <v>3371</v>
      </c>
      <c r="C36" t="s">
        <v>3342</v>
      </c>
      <c r="D36" t="s">
        <v>3372</v>
      </c>
      <c r="E36" t="s">
        <v>569</v>
      </c>
      <c r="F36" t="s">
        <v>155</v>
      </c>
      <c r="G36" s="78">
        <v>6.51</v>
      </c>
      <c r="H36" t="s">
        <v>108</v>
      </c>
      <c r="I36" s="78">
        <v>2.36</v>
      </c>
      <c r="J36" s="78">
        <v>1.72</v>
      </c>
      <c r="K36" s="78">
        <v>22790865.98</v>
      </c>
      <c r="L36" s="78">
        <v>104.24</v>
      </c>
      <c r="M36" s="78">
        <v>23757.198697552001</v>
      </c>
      <c r="N36" s="78">
        <v>2.08</v>
      </c>
      <c r="O36" s="78">
        <v>0.16</v>
      </c>
    </row>
    <row r="37" spans="2:15">
      <c r="B37" t="s">
        <v>3373</v>
      </c>
      <c r="C37" t="s">
        <v>3342</v>
      </c>
      <c r="D37" t="s">
        <v>3374</v>
      </c>
      <c r="E37" t="s">
        <v>203</v>
      </c>
      <c r="F37" t="s">
        <v>156</v>
      </c>
      <c r="G37" s="78">
        <v>7.34</v>
      </c>
      <c r="H37" t="s">
        <v>108</v>
      </c>
      <c r="I37" s="78">
        <v>5.35</v>
      </c>
      <c r="J37" s="78">
        <v>3.12</v>
      </c>
      <c r="K37" s="78">
        <v>364350.77</v>
      </c>
      <c r="L37" s="78">
        <v>118.66</v>
      </c>
      <c r="M37" s="78">
        <v>432.33862368199999</v>
      </c>
      <c r="N37" s="78">
        <v>0.04</v>
      </c>
      <c r="O37" s="78">
        <v>0</v>
      </c>
    </row>
    <row r="38" spans="2:15">
      <c r="B38" t="s">
        <v>3373</v>
      </c>
      <c r="C38" t="s">
        <v>3342</v>
      </c>
      <c r="D38" t="s">
        <v>3375</v>
      </c>
      <c r="E38" t="s">
        <v>203</v>
      </c>
      <c r="F38" t="s">
        <v>156</v>
      </c>
      <c r="G38" s="78">
        <v>7.34</v>
      </c>
      <c r="H38" t="s">
        <v>108</v>
      </c>
      <c r="I38" s="78">
        <v>5.35</v>
      </c>
      <c r="J38" s="78">
        <v>3.12</v>
      </c>
      <c r="K38" s="78">
        <v>465555.83</v>
      </c>
      <c r="L38" s="78">
        <v>118.66</v>
      </c>
      <c r="M38" s="78">
        <v>552.42854787800002</v>
      </c>
      <c r="N38" s="78">
        <v>0.05</v>
      </c>
      <c r="O38" s="78">
        <v>0</v>
      </c>
    </row>
    <row r="39" spans="2:15">
      <c r="B39" t="s">
        <v>3373</v>
      </c>
      <c r="C39" t="s">
        <v>3342</v>
      </c>
      <c r="D39" t="s">
        <v>3376</v>
      </c>
      <c r="E39" t="s">
        <v>203</v>
      </c>
      <c r="F39" t="s">
        <v>156</v>
      </c>
      <c r="G39" s="78">
        <v>7.63</v>
      </c>
      <c r="H39" t="s">
        <v>108</v>
      </c>
      <c r="I39" s="78">
        <v>5.35</v>
      </c>
      <c r="J39" s="78">
        <v>1.76</v>
      </c>
      <c r="K39" s="78">
        <v>3095100.7</v>
      </c>
      <c r="L39" s="78">
        <v>131.65</v>
      </c>
      <c r="M39" s="78">
        <v>4074.7000715499998</v>
      </c>
      <c r="N39" s="78">
        <v>0.36</v>
      </c>
      <c r="O39" s="78">
        <v>0.03</v>
      </c>
    </row>
    <row r="40" spans="2:15">
      <c r="B40" t="s">
        <v>3373</v>
      </c>
      <c r="C40" t="s">
        <v>3342</v>
      </c>
      <c r="D40" t="s">
        <v>3377</v>
      </c>
      <c r="E40" t="s">
        <v>203</v>
      </c>
      <c r="F40" t="s">
        <v>156</v>
      </c>
      <c r="G40" s="78">
        <v>7.34</v>
      </c>
      <c r="H40" t="s">
        <v>108</v>
      </c>
      <c r="I40" s="78">
        <v>5.35</v>
      </c>
      <c r="J40" s="78">
        <v>3.12</v>
      </c>
      <c r="K40" s="78">
        <v>546521.94999999995</v>
      </c>
      <c r="L40" s="78">
        <v>118.66</v>
      </c>
      <c r="M40" s="78">
        <v>648.50294586999996</v>
      </c>
      <c r="N40" s="78">
        <v>0.06</v>
      </c>
      <c r="O40" s="78">
        <v>0</v>
      </c>
    </row>
    <row r="41" spans="2:15">
      <c r="B41" t="s">
        <v>3373</v>
      </c>
      <c r="C41" t="s">
        <v>3342</v>
      </c>
      <c r="D41" t="s">
        <v>3378</v>
      </c>
      <c r="E41" t="s">
        <v>203</v>
      </c>
      <c r="F41" t="s">
        <v>156</v>
      </c>
      <c r="G41" s="78">
        <v>7.63</v>
      </c>
      <c r="H41" t="s">
        <v>108</v>
      </c>
      <c r="I41" s="78">
        <v>5.35</v>
      </c>
      <c r="J41" s="78">
        <v>1.76</v>
      </c>
      <c r="K41" s="78">
        <v>2229535.02</v>
      </c>
      <c r="L41" s="78">
        <v>131.65</v>
      </c>
      <c r="M41" s="78">
        <v>2935.1828538300001</v>
      </c>
      <c r="N41" s="78">
        <v>0.26</v>
      </c>
      <c r="O41" s="78">
        <v>0.02</v>
      </c>
    </row>
    <row r="42" spans="2:15">
      <c r="B42" t="s">
        <v>3373</v>
      </c>
      <c r="C42" t="s">
        <v>3342</v>
      </c>
      <c r="D42" t="s">
        <v>3379</v>
      </c>
      <c r="E42" t="s">
        <v>203</v>
      </c>
      <c r="F42" t="s">
        <v>156</v>
      </c>
      <c r="G42" s="78">
        <v>7.34</v>
      </c>
      <c r="H42" t="s">
        <v>108</v>
      </c>
      <c r="I42" s="78">
        <v>5.35</v>
      </c>
      <c r="J42" s="78">
        <v>3.12</v>
      </c>
      <c r="K42" s="78">
        <v>445313.89</v>
      </c>
      <c r="L42" s="78">
        <v>118.66</v>
      </c>
      <c r="M42" s="78">
        <v>528.40946187400004</v>
      </c>
      <c r="N42" s="78">
        <v>0.05</v>
      </c>
      <c r="O42" s="78">
        <v>0</v>
      </c>
    </row>
    <row r="43" spans="2:15">
      <c r="B43" t="s">
        <v>3373</v>
      </c>
      <c r="C43" t="s">
        <v>3342</v>
      </c>
      <c r="D43" t="s">
        <v>3380</v>
      </c>
      <c r="E43" t="s">
        <v>203</v>
      </c>
      <c r="F43" t="s">
        <v>156</v>
      </c>
      <c r="G43" s="78">
        <v>7.63</v>
      </c>
      <c r="H43" t="s">
        <v>108</v>
      </c>
      <c r="I43" s="78">
        <v>5.35</v>
      </c>
      <c r="J43" s="78">
        <v>1.76</v>
      </c>
      <c r="K43" s="78">
        <v>2677627.9700000002</v>
      </c>
      <c r="L43" s="78">
        <v>131.65</v>
      </c>
      <c r="M43" s="78">
        <v>3525.097222505</v>
      </c>
      <c r="N43" s="78">
        <v>0.31</v>
      </c>
      <c r="O43" s="78">
        <v>0.02</v>
      </c>
    </row>
    <row r="44" spans="2:15">
      <c r="B44" t="s">
        <v>3373</v>
      </c>
      <c r="C44" t="s">
        <v>3342</v>
      </c>
      <c r="D44" t="s">
        <v>3381</v>
      </c>
      <c r="E44" t="s">
        <v>203</v>
      </c>
      <c r="F44" t="s">
        <v>156</v>
      </c>
      <c r="G44" s="78">
        <v>7.34</v>
      </c>
      <c r="H44" t="s">
        <v>108</v>
      </c>
      <c r="I44" s="78">
        <v>5.35</v>
      </c>
      <c r="J44" s="78">
        <v>3.12</v>
      </c>
      <c r="K44" s="78">
        <v>465555.75</v>
      </c>
      <c r="L44" s="78">
        <v>118.66</v>
      </c>
      <c r="M44" s="78">
        <v>552.42845294999995</v>
      </c>
      <c r="N44" s="78">
        <v>0.05</v>
      </c>
      <c r="O44" s="78">
        <v>0</v>
      </c>
    </row>
    <row r="45" spans="2:15">
      <c r="B45" t="s">
        <v>3373</v>
      </c>
      <c r="C45" t="s">
        <v>3342</v>
      </c>
      <c r="D45" t="s">
        <v>3382</v>
      </c>
      <c r="E45" t="s">
        <v>203</v>
      </c>
      <c r="F45" t="s">
        <v>156</v>
      </c>
      <c r="G45" s="78">
        <v>7.53</v>
      </c>
      <c r="H45" t="s">
        <v>108</v>
      </c>
      <c r="I45" s="78">
        <v>5.35</v>
      </c>
      <c r="J45" s="78">
        <v>2.23</v>
      </c>
      <c r="K45" s="78">
        <v>2456529.84</v>
      </c>
      <c r="L45" s="78">
        <v>132.07</v>
      </c>
      <c r="M45" s="78">
        <v>3244.3389596880002</v>
      </c>
      <c r="N45" s="78">
        <v>0.28000000000000003</v>
      </c>
      <c r="O45" s="78">
        <v>0.02</v>
      </c>
    </row>
    <row r="46" spans="2:15">
      <c r="B46" t="s">
        <v>3373</v>
      </c>
      <c r="C46" t="s">
        <v>3342</v>
      </c>
      <c r="D46" t="s">
        <v>3383</v>
      </c>
      <c r="E46" t="s">
        <v>203</v>
      </c>
      <c r="F46" t="s">
        <v>156</v>
      </c>
      <c r="G46" s="78">
        <v>7.53</v>
      </c>
      <c r="H46" t="s">
        <v>108</v>
      </c>
      <c r="I46" s="78">
        <v>5.35</v>
      </c>
      <c r="J46" s="78">
        <v>2.23</v>
      </c>
      <c r="K46" s="78">
        <v>2312211.7999999998</v>
      </c>
      <c r="L46" s="78">
        <v>132.07</v>
      </c>
      <c r="M46" s="78">
        <v>3053.7381242599999</v>
      </c>
      <c r="N46" s="78">
        <v>0.27</v>
      </c>
      <c r="O46" s="78">
        <v>0.02</v>
      </c>
    </row>
    <row r="47" spans="2:15">
      <c r="B47" t="s">
        <v>3384</v>
      </c>
      <c r="C47" t="s">
        <v>3342</v>
      </c>
      <c r="D47" t="s">
        <v>3385</v>
      </c>
      <c r="E47" t="s">
        <v>203</v>
      </c>
      <c r="F47" t="s">
        <v>156</v>
      </c>
      <c r="G47" s="78">
        <v>6.97</v>
      </c>
      <c r="H47" t="s">
        <v>108</v>
      </c>
      <c r="I47" s="78">
        <v>2.56</v>
      </c>
      <c r="J47" s="78">
        <v>2.3199999999999998</v>
      </c>
      <c r="K47" s="78">
        <v>66539065.109999999</v>
      </c>
      <c r="L47" s="78">
        <v>100.77</v>
      </c>
      <c r="M47" s="78">
        <v>67051.415911346994</v>
      </c>
      <c r="N47" s="78">
        <v>5.87</v>
      </c>
      <c r="O47" s="78">
        <v>0.44</v>
      </c>
    </row>
    <row r="48" spans="2:15">
      <c r="B48" t="s">
        <v>3386</v>
      </c>
      <c r="C48" t="s">
        <v>3342</v>
      </c>
      <c r="D48" t="s">
        <v>3387</v>
      </c>
      <c r="E48" t="s">
        <v>569</v>
      </c>
      <c r="F48" t="s">
        <v>157</v>
      </c>
      <c r="G48" s="78">
        <v>1.21</v>
      </c>
      <c r="H48" t="s">
        <v>108</v>
      </c>
      <c r="I48" s="78">
        <v>3.5</v>
      </c>
      <c r="J48" s="78">
        <v>2.58</v>
      </c>
      <c r="K48" s="78">
        <v>1262478.8700000001</v>
      </c>
      <c r="L48" s="78">
        <v>102.75</v>
      </c>
      <c r="M48" s="78">
        <v>1297.197038925</v>
      </c>
      <c r="N48" s="78">
        <v>0.11</v>
      </c>
      <c r="O48" s="78">
        <v>0.01</v>
      </c>
    </row>
    <row r="49" spans="2:15">
      <c r="B49" t="s">
        <v>3386</v>
      </c>
      <c r="C49" t="s">
        <v>3342</v>
      </c>
      <c r="D49" t="s">
        <v>3388</v>
      </c>
      <c r="E49" t="s">
        <v>569</v>
      </c>
      <c r="F49" t="s">
        <v>157</v>
      </c>
      <c r="G49" s="78">
        <v>1.21</v>
      </c>
      <c r="H49" t="s">
        <v>108</v>
      </c>
      <c r="I49" s="78">
        <v>3.5</v>
      </c>
      <c r="J49" s="78">
        <v>2.88</v>
      </c>
      <c r="K49" s="78">
        <v>2370865.11</v>
      </c>
      <c r="L49" s="78">
        <v>102.78</v>
      </c>
      <c r="M49" s="78">
        <v>2436.775160058</v>
      </c>
      <c r="N49" s="78">
        <v>0.21</v>
      </c>
      <c r="O49" s="78">
        <v>0.02</v>
      </c>
    </row>
    <row r="50" spans="2:15">
      <c r="B50" t="s">
        <v>3386</v>
      </c>
      <c r="C50" t="s">
        <v>3342</v>
      </c>
      <c r="D50" t="s">
        <v>3389</v>
      </c>
      <c r="E50" t="s">
        <v>569</v>
      </c>
      <c r="F50" t="s">
        <v>157</v>
      </c>
      <c r="G50" s="78">
        <v>1.21</v>
      </c>
      <c r="H50" t="s">
        <v>108</v>
      </c>
      <c r="I50" s="78">
        <v>3.5</v>
      </c>
      <c r="J50" s="78">
        <v>3.2</v>
      </c>
      <c r="K50" s="78">
        <v>780154.78</v>
      </c>
      <c r="L50" s="78">
        <v>102.73</v>
      </c>
      <c r="M50" s="78">
        <v>801.45300549399997</v>
      </c>
      <c r="N50" s="78">
        <v>7.0000000000000007E-2</v>
      </c>
      <c r="O50" s="78">
        <v>0.01</v>
      </c>
    </row>
    <row r="51" spans="2:15">
      <c r="B51" t="s">
        <v>3386</v>
      </c>
      <c r="C51" t="s">
        <v>3342</v>
      </c>
      <c r="D51" t="s">
        <v>3390</v>
      </c>
      <c r="E51" t="s">
        <v>569</v>
      </c>
      <c r="F51" t="s">
        <v>157</v>
      </c>
      <c r="G51" s="78">
        <v>1.21</v>
      </c>
      <c r="H51" t="s">
        <v>108</v>
      </c>
      <c r="I51" s="78">
        <v>3.5</v>
      </c>
      <c r="J51" s="78">
        <v>0</v>
      </c>
      <c r="K51" s="78">
        <v>1220448.8500000001</v>
      </c>
      <c r="L51" s="78">
        <v>102.78</v>
      </c>
      <c r="M51" s="78">
        <v>1254.3773280299999</v>
      </c>
      <c r="N51" s="78">
        <v>0.11</v>
      </c>
      <c r="O51" s="78">
        <v>0.01</v>
      </c>
    </row>
    <row r="52" spans="2:15">
      <c r="B52" t="s">
        <v>3386</v>
      </c>
      <c r="C52" t="s">
        <v>3342</v>
      </c>
      <c r="D52" t="s">
        <v>3391</v>
      </c>
      <c r="E52" t="s">
        <v>569</v>
      </c>
      <c r="F52" t="s">
        <v>157</v>
      </c>
      <c r="G52" s="78">
        <v>1.24</v>
      </c>
      <c r="H52" t="s">
        <v>108</v>
      </c>
      <c r="I52" s="78">
        <v>3.5</v>
      </c>
      <c r="J52" s="78">
        <v>0</v>
      </c>
      <c r="K52" s="78">
        <v>552025.25</v>
      </c>
      <c r="L52" s="78">
        <v>102.78</v>
      </c>
      <c r="M52" s="78">
        <v>567.37155195000003</v>
      </c>
      <c r="N52" s="78">
        <v>0.05</v>
      </c>
      <c r="O52" s="78">
        <v>0</v>
      </c>
    </row>
    <row r="53" spans="2:15">
      <c r="B53" t="s">
        <v>3386</v>
      </c>
      <c r="C53" t="s">
        <v>3342</v>
      </c>
      <c r="D53" t="s">
        <v>3392</v>
      </c>
      <c r="E53" t="s">
        <v>569</v>
      </c>
      <c r="F53" t="s">
        <v>157</v>
      </c>
      <c r="G53" s="78">
        <v>1.24</v>
      </c>
      <c r="H53" t="s">
        <v>108</v>
      </c>
      <c r="I53" s="78">
        <v>3.5</v>
      </c>
      <c r="J53" s="78">
        <v>0</v>
      </c>
      <c r="K53" s="78">
        <v>235472.6</v>
      </c>
      <c r="L53" s="78">
        <v>102.14</v>
      </c>
      <c r="M53" s="78">
        <v>240.51171364000001</v>
      </c>
      <c r="N53" s="78">
        <v>0.02</v>
      </c>
      <c r="O53" s="78">
        <v>0</v>
      </c>
    </row>
    <row r="54" spans="2:15">
      <c r="B54" t="s">
        <v>3386</v>
      </c>
      <c r="C54" t="s">
        <v>3342</v>
      </c>
      <c r="D54" t="s">
        <v>3393</v>
      </c>
      <c r="E54" t="s">
        <v>569</v>
      </c>
      <c r="F54" t="s">
        <v>157</v>
      </c>
      <c r="G54" s="78">
        <v>1.2</v>
      </c>
      <c r="H54" t="s">
        <v>108</v>
      </c>
      <c r="I54" s="78">
        <v>3.5</v>
      </c>
      <c r="J54" s="78">
        <v>3.14</v>
      </c>
      <c r="K54" s="78">
        <v>2465552.2200000002</v>
      </c>
      <c r="L54" s="78">
        <v>102.78</v>
      </c>
      <c r="M54" s="78">
        <v>2534.0945717159998</v>
      </c>
      <c r="N54" s="78">
        <v>0.22</v>
      </c>
      <c r="O54" s="78">
        <v>0.02</v>
      </c>
    </row>
    <row r="55" spans="2:15">
      <c r="B55" t="s">
        <v>3386</v>
      </c>
      <c r="C55" t="s">
        <v>3342</v>
      </c>
      <c r="D55" t="s">
        <v>3394</v>
      </c>
      <c r="E55" t="s">
        <v>569</v>
      </c>
      <c r="F55" t="s">
        <v>157</v>
      </c>
      <c r="G55" s="78">
        <v>1.21</v>
      </c>
      <c r="H55" t="s">
        <v>108</v>
      </c>
      <c r="I55" s="78">
        <v>3.5</v>
      </c>
      <c r="J55" s="78">
        <v>2.8</v>
      </c>
      <c r="K55" s="78">
        <v>1937476.13</v>
      </c>
      <c r="L55" s="78">
        <v>102.78</v>
      </c>
      <c r="M55" s="78">
        <v>1991.337966414</v>
      </c>
      <c r="N55" s="78">
        <v>0.17</v>
      </c>
      <c r="O55" s="78">
        <v>0.01</v>
      </c>
    </row>
    <row r="56" spans="2:15">
      <c r="B56" t="s">
        <v>3386</v>
      </c>
      <c r="C56" t="s">
        <v>3342</v>
      </c>
      <c r="D56" t="s">
        <v>3395</v>
      </c>
      <c r="E56" t="s">
        <v>569</v>
      </c>
      <c r="F56" t="s">
        <v>157</v>
      </c>
      <c r="G56" s="78">
        <v>0.5</v>
      </c>
      <c r="H56" t="s">
        <v>108</v>
      </c>
      <c r="I56" s="78">
        <v>2</v>
      </c>
      <c r="J56" s="78">
        <v>0</v>
      </c>
      <c r="K56" s="78">
        <v>4366041.08</v>
      </c>
      <c r="L56" s="78">
        <v>100.06</v>
      </c>
      <c r="M56" s="78">
        <v>4368.6607046480003</v>
      </c>
      <c r="N56" s="78">
        <v>0.38</v>
      </c>
      <c r="O56" s="78">
        <v>0.03</v>
      </c>
    </row>
    <row r="57" spans="2:15">
      <c r="B57" t="s">
        <v>3386</v>
      </c>
      <c r="C57" t="s">
        <v>3342</v>
      </c>
      <c r="D57" t="s">
        <v>3396</v>
      </c>
      <c r="E57" t="s">
        <v>569</v>
      </c>
      <c r="F57" t="s">
        <v>157</v>
      </c>
      <c r="G57" s="78">
        <v>1.23</v>
      </c>
      <c r="H57" t="s">
        <v>108</v>
      </c>
      <c r="I57" s="78">
        <v>3.5</v>
      </c>
      <c r="J57" s="78">
        <v>0</v>
      </c>
      <c r="K57" s="78">
        <v>2472772.58</v>
      </c>
      <c r="L57" s="78">
        <v>100.76</v>
      </c>
      <c r="M57" s="78">
        <v>2491.5656516079998</v>
      </c>
      <c r="N57" s="78">
        <v>0.22</v>
      </c>
      <c r="O57" s="78">
        <v>0.02</v>
      </c>
    </row>
    <row r="58" spans="2:15">
      <c r="B58" t="s">
        <v>3397</v>
      </c>
      <c r="C58" t="s">
        <v>3342</v>
      </c>
      <c r="D58" t="s">
        <v>3398</v>
      </c>
      <c r="E58" t="s">
        <v>569</v>
      </c>
      <c r="F58" t="s">
        <v>157</v>
      </c>
      <c r="G58" s="78">
        <v>7.5</v>
      </c>
      <c r="H58" t="s">
        <v>108</v>
      </c>
      <c r="I58" s="78">
        <v>2.54</v>
      </c>
      <c r="J58" s="78">
        <v>2.16</v>
      </c>
      <c r="K58" s="78">
        <v>11798190.119999999</v>
      </c>
      <c r="L58" s="78">
        <v>103.7</v>
      </c>
      <c r="M58" s="78">
        <v>12234.72315444</v>
      </c>
      <c r="N58" s="78">
        <v>1.07</v>
      </c>
      <c r="O58" s="78">
        <v>0.08</v>
      </c>
    </row>
    <row r="59" spans="2:15">
      <c r="B59" t="s">
        <v>3399</v>
      </c>
      <c r="C59" t="s">
        <v>3400</v>
      </c>
      <c r="D59" t="s">
        <v>3401</v>
      </c>
      <c r="E59" t="s">
        <v>569</v>
      </c>
      <c r="F59" t="s">
        <v>155</v>
      </c>
      <c r="G59" s="78">
        <v>6.7</v>
      </c>
      <c r="H59" t="s">
        <v>108</v>
      </c>
      <c r="I59" s="78">
        <v>2.33</v>
      </c>
      <c r="J59" s="78">
        <v>2.38</v>
      </c>
      <c r="K59" s="78">
        <v>20212131</v>
      </c>
      <c r="L59" s="78">
        <v>100.16</v>
      </c>
      <c r="M59" s="78">
        <v>20244.470409599999</v>
      </c>
      <c r="N59" s="78">
        <v>1.77</v>
      </c>
      <c r="O59" s="78">
        <v>0.13</v>
      </c>
    </row>
    <row r="60" spans="2:15">
      <c r="B60" t="s">
        <v>3364</v>
      </c>
      <c r="C60" t="s">
        <v>3342</v>
      </c>
      <c r="D60" t="s">
        <v>3402</v>
      </c>
      <c r="E60" t="s">
        <v>712</v>
      </c>
      <c r="F60" t="s">
        <v>157</v>
      </c>
      <c r="G60" s="78">
        <v>10.34</v>
      </c>
      <c r="H60" t="s">
        <v>108</v>
      </c>
      <c r="I60" s="78">
        <v>6</v>
      </c>
      <c r="J60" s="78">
        <v>2.5</v>
      </c>
      <c r="K60" s="78">
        <v>23579023.440000001</v>
      </c>
      <c r="L60" s="78">
        <v>152.13</v>
      </c>
      <c r="M60" s="78">
        <v>35870.768359271999</v>
      </c>
      <c r="N60" s="78">
        <v>3.14</v>
      </c>
      <c r="O60" s="78">
        <v>0.24</v>
      </c>
    </row>
    <row r="61" spans="2:15">
      <c r="B61" t="s">
        <v>3403</v>
      </c>
      <c r="C61" t="s">
        <v>3342</v>
      </c>
      <c r="D61" t="s">
        <v>3404</v>
      </c>
      <c r="E61" t="s">
        <v>712</v>
      </c>
      <c r="F61" t="s">
        <v>157</v>
      </c>
      <c r="G61" s="78">
        <v>3.64</v>
      </c>
      <c r="H61" t="s">
        <v>108</v>
      </c>
      <c r="I61" s="78">
        <v>3.7</v>
      </c>
      <c r="J61" s="78">
        <v>1.69</v>
      </c>
      <c r="K61" s="78">
        <v>33275999.809999999</v>
      </c>
      <c r="L61" s="78">
        <v>109.32</v>
      </c>
      <c r="M61" s="78">
        <v>36377.322992292</v>
      </c>
      <c r="N61" s="78">
        <v>3.18</v>
      </c>
      <c r="O61" s="78">
        <v>0.24</v>
      </c>
    </row>
    <row r="62" spans="2:15">
      <c r="B62" t="s">
        <v>3403</v>
      </c>
      <c r="C62" t="s">
        <v>3342</v>
      </c>
      <c r="D62" t="s">
        <v>3405</v>
      </c>
      <c r="E62" t="s">
        <v>712</v>
      </c>
      <c r="F62" t="s">
        <v>157</v>
      </c>
      <c r="G62" s="78">
        <v>5.16</v>
      </c>
      <c r="H62" t="s">
        <v>108</v>
      </c>
      <c r="I62" s="78">
        <v>3.7</v>
      </c>
      <c r="J62" s="78">
        <v>-1.78</v>
      </c>
      <c r="K62" s="78">
        <v>11563999.92</v>
      </c>
      <c r="L62" s="78">
        <v>109.93</v>
      </c>
      <c r="M62" s="78">
        <v>12712.305112055999</v>
      </c>
      <c r="N62" s="78">
        <v>1.1100000000000001</v>
      </c>
      <c r="O62" s="78">
        <v>0.08</v>
      </c>
    </row>
    <row r="63" spans="2:15">
      <c r="B63" t="s">
        <v>3406</v>
      </c>
      <c r="C63" t="s">
        <v>3342</v>
      </c>
      <c r="D63" t="s">
        <v>3407</v>
      </c>
      <c r="E63" t="s">
        <v>712</v>
      </c>
      <c r="F63" t="s">
        <v>157</v>
      </c>
      <c r="G63" s="78">
        <v>0.24</v>
      </c>
      <c r="H63" t="s">
        <v>108</v>
      </c>
      <c r="I63" s="78">
        <v>3.4</v>
      </c>
      <c r="J63" s="78">
        <v>2.1800000000000002</v>
      </c>
      <c r="K63" s="78">
        <v>416162.28</v>
      </c>
      <c r="L63" s="78">
        <v>101.3</v>
      </c>
      <c r="M63" s="78">
        <v>421.57238963999998</v>
      </c>
      <c r="N63" s="78">
        <v>0.04</v>
      </c>
      <c r="O63" s="78">
        <v>0</v>
      </c>
    </row>
    <row r="64" spans="2:15">
      <c r="B64" t="s">
        <v>3406</v>
      </c>
      <c r="C64" t="s">
        <v>3342</v>
      </c>
      <c r="D64" t="s">
        <v>3408</v>
      </c>
      <c r="E64" t="s">
        <v>712</v>
      </c>
      <c r="F64" t="s">
        <v>157</v>
      </c>
      <c r="G64" s="78">
        <v>0.73</v>
      </c>
      <c r="H64" t="s">
        <v>108</v>
      </c>
      <c r="I64" s="78">
        <v>1.45</v>
      </c>
      <c r="J64" s="78">
        <v>2.08</v>
      </c>
      <c r="K64" s="78">
        <v>1656293.65</v>
      </c>
      <c r="L64" s="78">
        <v>100.78</v>
      </c>
      <c r="M64" s="78">
        <v>1669.21274047</v>
      </c>
      <c r="N64" s="78">
        <v>0.15</v>
      </c>
      <c r="O64" s="78">
        <v>0.01</v>
      </c>
    </row>
    <row r="65" spans="2:15">
      <c r="B65" t="s">
        <v>3406</v>
      </c>
      <c r="C65" t="s">
        <v>3342</v>
      </c>
      <c r="D65" t="s">
        <v>3409</v>
      </c>
      <c r="E65" t="s">
        <v>712</v>
      </c>
      <c r="F65" t="s">
        <v>157</v>
      </c>
      <c r="G65" s="78">
        <v>3.52</v>
      </c>
      <c r="H65" t="s">
        <v>108</v>
      </c>
      <c r="I65" s="78">
        <v>3.4</v>
      </c>
      <c r="J65" s="78">
        <v>1.91</v>
      </c>
      <c r="K65" s="78">
        <v>2921477.01</v>
      </c>
      <c r="L65" s="78">
        <v>101.21</v>
      </c>
      <c r="M65" s="78">
        <v>2956.8268818209999</v>
      </c>
      <c r="N65" s="78">
        <v>0.26</v>
      </c>
      <c r="O65" s="78">
        <v>0.02</v>
      </c>
    </row>
    <row r="66" spans="2:15">
      <c r="B66" t="s">
        <v>3406</v>
      </c>
      <c r="C66" t="s">
        <v>3342</v>
      </c>
      <c r="D66" t="s">
        <v>3410</v>
      </c>
      <c r="E66" t="s">
        <v>712</v>
      </c>
      <c r="F66" t="s">
        <v>157</v>
      </c>
      <c r="G66" s="78">
        <v>4.22</v>
      </c>
      <c r="H66" t="s">
        <v>108</v>
      </c>
      <c r="I66" s="78">
        <v>3</v>
      </c>
      <c r="J66" s="78">
        <v>2.06</v>
      </c>
      <c r="K66" s="78">
        <v>962961.4</v>
      </c>
      <c r="L66" s="78">
        <v>101.76</v>
      </c>
      <c r="M66" s="78">
        <v>979.90952063999998</v>
      </c>
      <c r="N66" s="78">
        <v>0.09</v>
      </c>
      <c r="O66" s="78">
        <v>0.01</v>
      </c>
    </row>
    <row r="67" spans="2:15">
      <c r="B67" t="s">
        <v>3406</v>
      </c>
      <c r="C67" t="s">
        <v>3342</v>
      </c>
      <c r="D67" t="s">
        <v>3411</v>
      </c>
      <c r="E67" t="s">
        <v>712</v>
      </c>
      <c r="F67" t="s">
        <v>157</v>
      </c>
      <c r="G67" s="78">
        <v>1.24</v>
      </c>
      <c r="H67" t="s">
        <v>108</v>
      </c>
      <c r="I67" s="78">
        <v>3.45</v>
      </c>
      <c r="J67" s="78">
        <v>1.67</v>
      </c>
      <c r="K67" s="78">
        <v>962962</v>
      </c>
      <c r="L67" s="78">
        <v>104.7</v>
      </c>
      <c r="M67" s="78">
        <v>1008.221214</v>
      </c>
      <c r="N67" s="78">
        <v>0.09</v>
      </c>
      <c r="O67" s="78">
        <v>0.01</v>
      </c>
    </row>
    <row r="68" spans="2:15">
      <c r="B68" t="s">
        <v>3406</v>
      </c>
      <c r="C68" t="s">
        <v>3342</v>
      </c>
      <c r="D68" t="s">
        <v>3412</v>
      </c>
      <c r="E68" t="s">
        <v>712</v>
      </c>
      <c r="F68" t="s">
        <v>157</v>
      </c>
      <c r="G68" s="78">
        <v>2.81</v>
      </c>
      <c r="H68" t="s">
        <v>108</v>
      </c>
      <c r="I68" s="78">
        <v>4.4000000000000004</v>
      </c>
      <c r="J68" s="78">
        <v>2.5299999999999998</v>
      </c>
      <c r="K68" s="78">
        <v>1423806.77</v>
      </c>
      <c r="L68" s="78">
        <v>100.05</v>
      </c>
      <c r="M68" s="78">
        <v>1424.5186733850001</v>
      </c>
      <c r="N68" s="78">
        <v>0.12</v>
      </c>
      <c r="O68" s="78">
        <v>0.01</v>
      </c>
    </row>
    <row r="69" spans="2:15">
      <c r="B69" t="s">
        <v>3406</v>
      </c>
      <c r="C69" t="s">
        <v>3342</v>
      </c>
      <c r="D69" t="s">
        <v>3413</v>
      </c>
      <c r="E69" t="s">
        <v>712</v>
      </c>
      <c r="F69" t="s">
        <v>157</v>
      </c>
      <c r="G69" s="78">
        <v>2.81</v>
      </c>
      <c r="H69" t="s">
        <v>108</v>
      </c>
      <c r="I69" s="78">
        <v>4.4000000000000004</v>
      </c>
      <c r="J69" s="78">
        <v>2.5299999999999998</v>
      </c>
      <c r="K69" s="78">
        <v>632803.14</v>
      </c>
      <c r="L69" s="78">
        <v>100.05</v>
      </c>
      <c r="M69" s="78">
        <v>633.11954157000002</v>
      </c>
      <c r="N69" s="78">
        <v>0.06</v>
      </c>
      <c r="O69" s="78">
        <v>0</v>
      </c>
    </row>
    <row r="70" spans="2:15">
      <c r="B70" t="s">
        <v>3406</v>
      </c>
      <c r="C70" t="s">
        <v>3342</v>
      </c>
      <c r="D70" t="s">
        <v>3414</v>
      </c>
      <c r="E70" t="s">
        <v>712</v>
      </c>
      <c r="F70" t="s">
        <v>157</v>
      </c>
      <c r="G70" s="78">
        <v>2.8</v>
      </c>
      <c r="H70" t="s">
        <v>108</v>
      </c>
      <c r="I70" s="78">
        <v>4.45</v>
      </c>
      <c r="J70" s="78">
        <v>2.6</v>
      </c>
      <c r="K70" s="78">
        <v>825395.51</v>
      </c>
      <c r="L70" s="78">
        <v>101.18</v>
      </c>
      <c r="M70" s="78">
        <v>835.13517701800004</v>
      </c>
      <c r="N70" s="78">
        <v>7.0000000000000007E-2</v>
      </c>
      <c r="O70" s="78">
        <v>0.01</v>
      </c>
    </row>
    <row r="71" spans="2:15">
      <c r="B71" t="s">
        <v>3406</v>
      </c>
      <c r="C71" t="s">
        <v>3342</v>
      </c>
      <c r="D71" t="s">
        <v>3415</v>
      </c>
      <c r="E71" t="s">
        <v>712</v>
      </c>
      <c r="F71" t="s">
        <v>157</v>
      </c>
      <c r="G71" s="78">
        <v>1.24</v>
      </c>
      <c r="H71" t="s">
        <v>108</v>
      </c>
      <c r="I71" s="78">
        <v>3.45</v>
      </c>
      <c r="J71" s="78">
        <v>1.67</v>
      </c>
      <c r="K71" s="78">
        <v>722220</v>
      </c>
      <c r="L71" s="78">
        <v>104.32</v>
      </c>
      <c r="M71" s="78">
        <v>753.41990399999997</v>
      </c>
      <c r="N71" s="78">
        <v>7.0000000000000007E-2</v>
      </c>
      <c r="O71" s="78">
        <v>0</v>
      </c>
    </row>
    <row r="72" spans="2:15">
      <c r="B72" t="s">
        <v>3406</v>
      </c>
      <c r="C72" t="s">
        <v>3342</v>
      </c>
      <c r="D72" t="s">
        <v>3416</v>
      </c>
      <c r="E72" t="s">
        <v>712</v>
      </c>
      <c r="F72" t="s">
        <v>157</v>
      </c>
      <c r="G72" s="78">
        <v>2.8</v>
      </c>
      <c r="H72" t="s">
        <v>108</v>
      </c>
      <c r="I72" s="78">
        <v>4.4000000000000004</v>
      </c>
      <c r="J72" s="78">
        <v>0</v>
      </c>
      <c r="K72" s="78">
        <v>755999.59</v>
      </c>
      <c r="L72" s="78">
        <v>100.048087</v>
      </c>
      <c r="M72" s="78">
        <v>756.363127522843</v>
      </c>
      <c r="N72" s="78">
        <v>7.0000000000000007E-2</v>
      </c>
      <c r="O72" s="78">
        <v>0</v>
      </c>
    </row>
    <row r="73" spans="2:15">
      <c r="B73" t="s">
        <v>3406</v>
      </c>
      <c r="C73" t="s">
        <v>3342</v>
      </c>
      <c r="D73" t="s">
        <v>3417</v>
      </c>
      <c r="E73" t="s">
        <v>712</v>
      </c>
      <c r="F73" t="s">
        <v>157</v>
      </c>
      <c r="G73" s="78">
        <v>1.24</v>
      </c>
      <c r="H73" t="s">
        <v>108</v>
      </c>
      <c r="I73" s="78">
        <v>3.45</v>
      </c>
      <c r="J73" s="78">
        <v>0</v>
      </c>
      <c r="K73" s="78">
        <v>708749.67</v>
      </c>
      <c r="L73" s="78">
        <v>104.324341</v>
      </c>
      <c r="M73" s="78">
        <v>739.39842256717395</v>
      </c>
      <c r="N73" s="78">
        <v>0.06</v>
      </c>
      <c r="O73" s="78">
        <v>0</v>
      </c>
    </row>
    <row r="74" spans="2:15">
      <c r="B74" t="s">
        <v>3406</v>
      </c>
      <c r="C74" t="s">
        <v>3342</v>
      </c>
      <c r="D74" t="s">
        <v>3418</v>
      </c>
      <c r="E74" t="s">
        <v>712</v>
      </c>
      <c r="F74" t="s">
        <v>157</v>
      </c>
      <c r="G74" s="78">
        <v>2.78</v>
      </c>
      <c r="H74" t="s">
        <v>108</v>
      </c>
      <c r="I74" s="78">
        <v>4.45</v>
      </c>
      <c r="J74" s="78">
        <v>0</v>
      </c>
      <c r="K74" s="78">
        <v>944999.49</v>
      </c>
      <c r="L74" s="78">
        <v>101.17937200000006</v>
      </c>
      <c r="M74" s="78">
        <v>956.14454938520203</v>
      </c>
      <c r="N74" s="78">
        <v>0.08</v>
      </c>
      <c r="O74" s="78">
        <v>0.01</v>
      </c>
    </row>
    <row r="75" spans="2:15">
      <c r="B75" t="s">
        <v>3406</v>
      </c>
      <c r="C75" t="s">
        <v>3342</v>
      </c>
      <c r="D75" t="s">
        <v>3419</v>
      </c>
      <c r="E75" t="s">
        <v>712</v>
      </c>
      <c r="F75" t="s">
        <v>157</v>
      </c>
      <c r="G75" s="78">
        <v>2.8</v>
      </c>
      <c r="H75" t="s">
        <v>108</v>
      </c>
      <c r="I75" s="78">
        <v>4.4000000000000004</v>
      </c>
      <c r="J75" s="78">
        <v>0</v>
      </c>
      <c r="K75" s="78">
        <v>1700999.07</v>
      </c>
      <c r="L75" s="78">
        <v>100.04808700000014</v>
      </c>
      <c r="M75" s="78">
        <v>1701.81702942281</v>
      </c>
      <c r="N75" s="78">
        <v>0.15</v>
      </c>
      <c r="O75" s="78">
        <v>0.01</v>
      </c>
    </row>
    <row r="76" spans="2:15">
      <c r="B76" t="s">
        <v>3406</v>
      </c>
      <c r="C76" t="s">
        <v>3342</v>
      </c>
      <c r="D76" t="s">
        <v>3420</v>
      </c>
      <c r="E76" t="s">
        <v>712</v>
      </c>
      <c r="F76" t="s">
        <v>157</v>
      </c>
      <c r="G76" s="78">
        <v>3.5</v>
      </c>
      <c r="H76" t="s">
        <v>108</v>
      </c>
      <c r="I76" s="78">
        <v>3.4</v>
      </c>
      <c r="J76" s="78">
        <v>0</v>
      </c>
      <c r="K76" s="78">
        <v>3212998.25</v>
      </c>
      <c r="L76" s="78">
        <v>101.20840600000008</v>
      </c>
      <c r="M76" s="78">
        <v>3251.8243136329002</v>
      </c>
      <c r="N76" s="78">
        <v>0.28000000000000003</v>
      </c>
      <c r="O76" s="78">
        <v>0.02</v>
      </c>
    </row>
    <row r="77" spans="2:15">
      <c r="B77" t="s">
        <v>3406</v>
      </c>
      <c r="C77" t="s">
        <v>3342</v>
      </c>
      <c r="D77" t="s">
        <v>3421</v>
      </c>
      <c r="E77" t="s">
        <v>712</v>
      </c>
      <c r="F77" t="s">
        <v>157</v>
      </c>
      <c r="G77" s="78">
        <v>4.1900000000000004</v>
      </c>
      <c r="H77" t="s">
        <v>108</v>
      </c>
      <c r="I77" s="78">
        <v>3</v>
      </c>
      <c r="J77" s="78">
        <v>0</v>
      </c>
      <c r="K77" s="78">
        <v>944999.49</v>
      </c>
      <c r="L77" s="78">
        <v>101.75980699999998</v>
      </c>
      <c r="M77" s="78">
        <v>961.62965717498298</v>
      </c>
      <c r="N77" s="78">
        <v>0.08</v>
      </c>
      <c r="O77" s="78">
        <v>0.01</v>
      </c>
    </row>
    <row r="78" spans="2:15">
      <c r="B78" t="s">
        <v>3406</v>
      </c>
      <c r="C78" t="s">
        <v>3342</v>
      </c>
      <c r="D78" t="s">
        <v>3422</v>
      </c>
      <c r="E78" t="s">
        <v>712</v>
      </c>
      <c r="F78" t="s">
        <v>157</v>
      </c>
      <c r="G78" s="78">
        <v>1.24</v>
      </c>
      <c r="H78" t="s">
        <v>108</v>
      </c>
      <c r="I78" s="78">
        <v>3.45</v>
      </c>
      <c r="J78" s="78">
        <v>0</v>
      </c>
      <c r="K78" s="78">
        <v>944999.49</v>
      </c>
      <c r="L78" s="78">
        <v>104.70494200000006</v>
      </c>
      <c r="M78" s="78">
        <v>989.46116790479505</v>
      </c>
      <c r="N78" s="78">
        <v>0.09</v>
      </c>
      <c r="O78" s="78">
        <v>0.01</v>
      </c>
    </row>
    <row r="79" spans="2:15">
      <c r="B79" t="s">
        <v>3406</v>
      </c>
      <c r="C79" t="s">
        <v>3342</v>
      </c>
      <c r="D79" t="s">
        <v>3423</v>
      </c>
      <c r="E79" t="s">
        <v>712</v>
      </c>
      <c r="F79" t="s">
        <v>157</v>
      </c>
      <c r="G79" s="78">
        <v>0.73</v>
      </c>
      <c r="H79" t="s">
        <v>108</v>
      </c>
      <c r="I79" s="78">
        <v>1.45</v>
      </c>
      <c r="J79" s="78">
        <v>0</v>
      </c>
      <c r="K79" s="78">
        <v>1625399.12</v>
      </c>
      <c r="L79" s="78">
        <v>100.78183099999985</v>
      </c>
      <c r="M79" s="78">
        <v>1638.1069941938699</v>
      </c>
      <c r="N79" s="78">
        <v>0.14000000000000001</v>
      </c>
      <c r="O79" s="78">
        <v>0.01</v>
      </c>
    </row>
    <row r="80" spans="2:15">
      <c r="B80" t="s">
        <v>3406</v>
      </c>
      <c r="C80" t="s">
        <v>3342</v>
      </c>
      <c r="D80" t="s">
        <v>3424</v>
      </c>
      <c r="E80" t="s">
        <v>712</v>
      </c>
      <c r="F80" t="s">
        <v>157</v>
      </c>
      <c r="G80" s="78">
        <v>0.24</v>
      </c>
      <c r="H80" t="s">
        <v>108</v>
      </c>
      <c r="I80" s="78">
        <v>3.4</v>
      </c>
      <c r="J80" s="78">
        <v>0</v>
      </c>
      <c r="K80" s="78">
        <v>408238.7</v>
      </c>
      <c r="L80" s="78">
        <v>101.30054600000012</v>
      </c>
      <c r="M80" s="78">
        <v>413.54803208330202</v>
      </c>
      <c r="N80" s="78">
        <v>0.04</v>
      </c>
      <c r="O80" s="78">
        <v>0</v>
      </c>
    </row>
    <row r="81" spans="2:15">
      <c r="B81" t="s">
        <v>3425</v>
      </c>
      <c r="C81" t="s">
        <v>3342</v>
      </c>
      <c r="D81" t="s">
        <v>3426</v>
      </c>
      <c r="E81" t="s">
        <v>712</v>
      </c>
      <c r="F81" t="s">
        <v>157</v>
      </c>
      <c r="G81" s="78">
        <v>6.65</v>
      </c>
      <c r="H81" t="s">
        <v>108</v>
      </c>
      <c r="I81" s="78">
        <v>2.98</v>
      </c>
      <c r="J81" s="78">
        <v>2.4500000000000002</v>
      </c>
      <c r="K81" s="78">
        <v>8034461.1100000003</v>
      </c>
      <c r="L81" s="78">
        <v>107.35</v>
      </c>
      <c r="M81" s="78">
        <v>8624.9940015850007</v>
      </c>
      <c r="N81" s="78">
        <v>0.75</v>
      </c>
      <c r="O81" s="78">
        <v>0.06</v>
      </c>
    </row>
    <row r="82" spans="2:15">
      <c r="B82" t="s">
        <v>3425</v>
      </c>
      <c r="C82" t="s">
        <v>3342</v>
      </c>
      <c r="D82" t="s">
        <v>3427</v>
      </c>
      <c r="E82" t="s">
        <v>712</v>
      </c>
      <c r="F82" t="s">
        <v>157</v>
      </c>
      <c r="G82" s="78">
        <v>6.65</v>
      </c>
      <c r="H82" t="s">
        <v>108</v>
      </c>
      <c r="I82" s="78">
        <v>2.98</v>
      </c>
      <c r="J82" s="78">
        <v>2.4500000000000002</v>
      </c>
      <c r="K82" s="78">
        <v>227218.92</v>
      </c>
      <c r="L82" s="78">
        <v>107.24</v>
      </c>
      <c r="M82" s="78">
        <v>243.66956980800001</v>
      </c>
      <c r="N82" s="78">
        <v>0.02</v>
      </c>
      <c r="O82" s="78">
        <v>0</v>
      </c>
    </row>
    <row r="83" spans="2:15">
      <c r="B83" t="s">
        <v>3428</v>
      </c>
      <c r="C83" t="s">
        <v>3342</v>
      </c>
      <c r="D83" t="s">
        <v>3429</v>
      </c>
      <c r="E83" t="s">
        <v>712</v>
      </c>
      <c r="F83" t="s">
        <v>157</v>
      </c>
      <c r="G83" s="78">
        <v>6.67</v>
      </c>
      <c r="H83" t="s">
        <v>108</v>
      </c>
      <c r="I83" s="78">
        <v>2.98</v>
      </c>
      <c r="J83" s="78">
        <v>2.4500000000000002</v>
      </c>
      <c r="K83" s="78">
        <v>10955287.949999999</v>
      </c>
      <c r="L83" s="78">
        <v>107.38</v>
      </c>
      <c r="M83" s="78">
        <v>11763.78820071</v>
      </c>
      <c r="N83" s="78">
        <v>1.03</v>
      </c>
      <c r="O83" s="78">
        <v>0.08</v>
      </c>
    </row>
    <row r="84" spans="2:15">
      <c r="B84" t="s">
        <v>3430</v>
      </c>
      <c r="C84" t="s">
        <v>3342</v>
      </c>
      <c r="D84" t="s">
        <v>3431</v>
      </c>
      <c r="E84" t="s">
        <v>712</v>
      </c>
      <c r="F84" t="s">
        <v>157</v>
      </c>
      <c r="G84" s="78">
        <v>6.64</v>
      </c>
      <c r="H84" t="s">
        <v>108</v>
      </c>
      <c r="I84" s="78">
        <v>2.98</v>
      </c>
      <c r="J84" s="78">
        <v>2.4500000000000002</v>
      </c>
      <c r="K84" s="78">
        <v>9152510.8200000003</v>
      </c>
      <c r="L84" s="78">
        <v>107.34</v>
      </c>
      <c r="M84" s="78">
        <v>9824.3051141880005</v>
      </c>
      <c r="N84" s="78">
        <v>0.86</v>
      </c>
      <c r="O84" s="78">
        <v>0.06</v>
      </c>
    </row>
    <row r="85" spans="2:15">
      <c r="B85" t="s">
        <v>3432</v>
      </c>
      <c r="C85" t="s">
        <v>3342</v>
      </c>
      <c r="D85" t="s">
        <v>3433</v>
      </c>
      <c r="E85" t="s">
        <v>410</v>
      </c>
      <c r="F85" t="s">
        <v>157</v>
      </c>
      <c r="G85" s="78">
        <v>7.15</v>
      </c>
      <c r="H85" t="s">
        <v>108</v>
      </c>
      <c r="I85" s="78">
        <v>5.66</v>
      </c>
      <c r="J85" s="78">
        <v>1.23</v>
      </c>
      <c r="K85" s="78">
        <v>199794.22</v>
      </c>
      <c r="L85" s="78">
        <v>137.78</v>
      </c>
      <c r="M85" s="78">
        <v>275.27647631600001</v>
      </c>
      <c r="N85" s="78">
        <v>0.02</v>
      </c>
      <c r="O85" s="78">
        <v>0</v>
      </c>
    </row>
    <row r="86" spans="2:15">
      <c r="B86" t="s">
        <v>3432</v>
      </c>
      <c r="C86" t="s">
        <v>3342</v>
      </c>
      <c r="D86" t="s">
        <v>3434</v>
      </c>
      <c r="E86" t="s">
        <v>410</v>
      </c>
      <c r="F86" t="s">
        <v>157</v>
      </c>
      <c r="G86" s="78">
        <v>7.16</v>
      </c>
      <c r="H86" t="s">
        <v>108</v>
      </c>
      <c r="I86" s="78">
        <v>5.53</v>
      </c>
      <c r="J86" s="78">
        <v>1.25</v>
      </c>
      <c r="K86" s="78">
        <v>736752.07</v>
      </c>
      <c r="L86" s="78">
        <v>136.53</v>
      </c>
      <c r="M86" s="78">
        <v>1005.887601171</v>
      </c>
      <c r="N86" s="78">
        <v>0.09</v>
      </c>
      <c r="O86" s="78">
        <v>0.01</v>
      </c>
    </row>
    <row r="87" spans="2:15">
      <c r="B87" t="s">
        <v>3432</v>
      </c>
      <c r="C87" t="s">
        <v>3342</v>
      </c>
      <c r="D87" t="s">
        <v>3435</v>
      </c>
      <c r="E87" t="s">
        <v>410</v>
      </c>
      <c r="F87" t="s">
        <v>157</v>
      </c>
      <c r="G87" s="78">
        <v>7.16</v>
      </c>
      <c r="H87" t="s">
        <v>108</v>
      </c>
      <c r="I87" s="78">
        <v>5.53</v>
      </c>
      <c r="J87" s="78">
        <v>1.27</v>
      </c>
      <c r="K87" s="78">
        <v>428770.57</v>
      </c>
      <c r="L87" s="78">
        <v>136.38</v>
      </c>
      <c r="M87" s="78">
        <v>584.75730336599997</v>
      </c>
      <c r="N87" s="78">
        <v>0.05</v>
      </c>
      <c r="O87" s="78">
        <v>0</v>
      </c>
    </row>
    <row r="88" spans="2:15">
      <c r="B88" t="s">
        <v>3432</v>
      </c>
      <c r="C88" t="s">
        <v>3342</v>
      </c>
      <c r="D88" t="s">
        <v>3436</v>
      </c>
      <c r="E88" t="s">
        <v>410</v>
      </c>
      <c r="F88" t="s">
        <v>157</v>
      </c>
      <c r="G88" s="78">
        <v>7.17</v>
      </c>
      <c r="H88" t="s">
        <v>108</v>
      </c>
      <c r="I88" s="78">
        <v>5.5</v>
      </c>
      <c r="J88" s="78">
        <v>1.23</v>
      </c>
      <c r="K88" s="78">
        <v>302015.93</v>
      </c>
      <c r="L88" s="78">
        <v>107.87</v>
      </c>
      <c r="M88" s="78">
        <v>325.78458369100002</v>
      </c>
      <c r="N88" s="78">
        <v>0.03</v>
      </c>
      <c r="O88" s="78">
        <v>0</v>
      </c>
    </row>
    <row r="89" spans="2:15">
      <c r="B89" t="s">
        <v>3432</v>
      </c>
      <c r="C89" t="s">
        <v>3342</v>
      </c>
      <c r="D89" t="s">
        <v>3437</v>
      </c>
      <c r="E89" t="s">
        <v>410</v>
      </c>
      <c r="F89" t="s">
        <v>157</v>
      </c>
      <c r="G89" s="78">
        <v>7.09</v>
      </c>
      <c r="H89" t="s">
        <v>108</v>
      </c>
      <c r="I89" s="78">
        <v>5.5</v>
      </c>
      <c r="J89" s="78">
        <v>1.68</v>
      </c>
      <c r="K89" s="78">
        <v>170589.59</v>
      </c>
      <c r="L89" s="78">
        <v>130.34</v>
      </c>
      <c r="M89" s="78">
        <v>222.34647160599999</v>
      </c>
      <c r="N89" s="78">
        <v>0.02</v>
      </c>
      <c r="O89" s="78">
        <v>0</v>
      </c>
    </row>
    <row r="90" spans="2:15">
      <c r="B90" t="s">
        <v>3432</v>
      </c>
      <c r="C90" t="s">
        <v>3342</v>
      </c>
      <c r="D90" t="s">
        <v>3438</v>
      </c>
      <c r="E90" t="s">
        <v>410</v>
      </c>
      <c r="F90" t="s">
        <v>157</v>
      </c>
      <c r="G90" s="78">
        <v>7.08</v>
      </c>
      <c r="H90" t="s">
        <v>108</v>
      </c>
      <c r="I90" s="78">
        <v>5.5</v>
      </c>
      <c r="J90" s="78">
        <v>1.72</v>
      </c>
      <c r="K90" s="78">
        <v>345186.1</v>
      </c>
      <c r="L90" s="78">
        <v>107.46</v>
      </c>
      <c r="M90" s="78">
        <v>370.93698305999999</v>
      </c>
      <c r="N90" s="78">
        <v>0.03</v>
      </c>
      <c r="O90" s="78">
        <v>0</v>
      </c>
    </row>
    <row r="91" spans="2:15">
      <c r="B91" t="s">
        <v>3432</v>
      </c>
      <c r="C91" t="s">
        <v>3342</v>
      </c>
      <c r="D91" t="s">
        <v>3439</v>
      </c>
      <c r="E91" t="s">
        <v>410</v>
      </c>
      <c r="F91" t="s">
        <v>157</v>
      </c>
      <c r="G91" s="78">
        <v>7.08</v>
      </c>
      <c r="H91" t="s">
        <v>108</v>
      </c>
      <c r="I91" s="78">
        <v>5.5</v>
      </c>
      <c r="J91" s="78">
        <v>1.75</v>
      </c>
      <c r="K91" s="78">
        <v>535097.31000000006</v>
      </c>
      <c r="L91" s="78">
        <v>107.65</v>
      </c>
      <c r="M91" s="78">
        <v>576.03225421499997</v>
      </c>
      <c r="N91" s="78">
        <v>0.05</v>
      </c>
      <c r="O91" s="78">
        <v>0</v>
      </c>
    </row>
    <row r="92" spans="2:15">
      <c r="B92" t="s">
        <v>3432</v>
      </c>
      <c r="C92" t="s">
        <v>3342</v>
      </c>
      <c r="D92" t="s">
        <v>3440</v>
      </c>
      <c r="E92" t="s">
        <v>410</v>
      </c>
      <c r="F92" t="s">
        <v>157</v>
      </c>
      <c r="G92" s="78">
        <v>7.07</v>
      </c>
      <c r="H92" t="s">
        <v>108</v>
      </c>
      <c r="I92" s="78">
        <v>5.5</v>
      </c>
      <c r="J92" s="78">
        <v>1.8</v>
      </c>
      <c r="K92" s="78">
        <v>234220.12</v>
      </c>
      <c r="L92" s="78">
        <v>128.94</v>
      </c>
      <c r="M92" s="78">
        <v>302.00342272799998</v>
      </c>
      <c r="N92" s="78">
        <v>0.03</v>
      </c>
      <c r="O92" s="78">
        <v>0</v>
      </c>
    </row>
    <row r="93" spans="2:15">
      <c r="B93" t="s">
        <v>3432</v>
      </c>
      <c r="C93" t="s">
        <v>3342</v>
      </c>
      <c r="D93" t="s">
        <v>3441</v>
      </c>
      <c r="E93" t="s">
        <v>410</v>
      </c>
      <c r="F93" t="s">
        <v>157</v>
      </c>
      <c r="G93" s="78">
        <v>7.17</v>
      </c>
      <c r="H93" t="s">
        <v>108</v>
      </c>
      <c r="I93" s="78">
        <v>5.5</v>
      </c>
      <c r="J93" s="78">
        <v>1.22</v>
      </c>
      <c r="K93" s="78">
        <v>555730.18000000005</v>
      </c>
      <c r="L93" s="78">
        <v>107.87</v>
      </c>
      <c r="M93" s="78">
        <v>599.46614516600005</v>
      </c>
      <c r="N93" s="78">
        <v>0.05</v>
      </c>
      <c r="O93" s="78">
        <v>0</v>
      </c>
    </row>
    <row r="94" spans="2:15">
      <c r="B94" t="s">
        <v>3432</v>
      </c>
      <c r="C94" t="s">
        <v>3342</v>
      </c>
      <c r="D94" t="s">
        <v>3442</v>
      </c>
      <c r="E94" t="s">
        <v>410</v>
      </c>
      <c r="F94" t="s">
        <v>157</v>
      </c>
      <c r="G94" s="78">
        <v>7.17</v>
      </c>
      <c r="H94" t="s">
        <v>108</v>
      </c>
      <c r="I94" s="78">
        <v>5.5</v>
      </c>
      <c r="J94" s="78">
        <v>1.25</v>
      </c>
      <c r="K94" s="78">
        <v>246438.73</v>
      </c>
      <c r="L94" s="78">
        <v>108.18</v>
      </c>
      <c r="M94" s="78">
        <v>266.59741811399999</v>
      </c>
      <c r="N94" s="78">
        <v>0.02</v>
      </c>
      <c r="O94" s="78">
        <v>0</v>
      </c>
    </row>
    <row r="95" spans="2:15">
      <c r="B95" t="s">
        <v>3432</v>
      </c>
      <c r="C95" t="s">
        <v>3342</v>
      </c>
      <c r="D95" t="s">
        <v>3443</v>
      </c>
      <c r="E95" t="s">
        <v>410</v>
      </c>
      <c r="F95" t="s">
        <v>157</v>
      </c>
      <c r="G95" s="78">
        <v>7.16</v>
      </c>
      <c r="H95" t="s">
        <v>108</v>
      </c>
      <c r="I95" s="78">
        <v>5.5</v>
      </c>
      <c r="J95" s="78">
        <v>1.29</v>
      </c>
      <c r="K95" s="78">
        <v>310759.27</v>
      </c>
      <c r="L95" s="78">
        <v>133.29</v>
      </c>
      <c r="M95" s="78">
        <v>414.211030983</v>
      </c>
      <c r="N95" s="78">
        <v>0.04</v>
      </c>
      <c r="O95" s="78">
        <v>0</v>
      </c>
    </row>
    <row r="96" spans="2:15">
      <c r="B96" t="s">
        <v>3432</v>
      </c>
      <c r="C96" t="s">
        <v>3342</v>
      </c>
      <c r="D96" t="s">
        <v>3444</v>
      </c>
      <c r="E96" t="s">
        <v>410</v>
      </c>
      <c r="F96" t="s">
        <v>157</v>
      </c>
      <c r="G96" s="78">
        <v>7.14</v>
      </c>
      <c r="H96" t="s">
        <v>108</v>
      </c>
      <c r="I96" s="78">
        <v>5.5</v>
      </c>
      <c r="J96" s="78">
        <v>1.38</v>
      </c>
      <c r="K96" s="78">
        <v>71050.69</v>
      </c>
      <c r="L96" s="78">
        <v>132.41</v>
      </c>
      <c r="M96" s="78">
        <v>94.078218629000006</v>
      </c>
      <c r="N96" s="78">
        <v>0.01</v>
      </c>
      <c r="O96" s="78">
        <v>0</v>
      </c>
    </row>
    <row r="97" spans="2:15">
      <c r="B97" t="s">
        <v>3432</v>
      </c>
      <c r="C97" t="s">
        <v>3342</v>
      </c>
      <c r="D97" t="s">
        <v>3445</v>
      </c>
      <c r="E97" t="s">
        <v>410</v>
      </c>
      <c r="F97" t="s">
        <v>157</v>
      </c>
      <c r="G97" s="78">
        <v>7.12</v>
      </c>
      <c r="H97" t="s">
        <v>108</v>
      </c>
      <c r="I97" s="78">
        <v>5.5</v>
      </c>
      <c r="J97" s="78">
        <v>1.52</v>
      </c>
      <c r="K97" s="78">
        <v>626579.72</v>
      </c>
      <c r="L97" s="78">
        <v>107.15</v>
      </c>
      <c r="M97" s="78">
        <v>671.38016998000001</v>
      </c>
      <c r="N97" s="78">
        <v>0.06</v>
      </c>
      <c r="O97" s="78">
        <v>0</v>
      </c>
    </row>
    <row r="98" spans="2:15">
      <c r="B98" t="s">
        <v>3432</v>
      </c>
      <c r="C98" t="s">
        <v>3342</v>
      </c>
      <c r="D98" t="s">
        <v>3446</v>
      </c>
      <c r="E98" t="s">
        <v>410</v>
      </c>
      <c r="F98" t="s">
        <v>157</v>
      </c>
      <c r="G98" s="78">
        <v>7.05</v>
      </c>
      <c r="H98" t="s">
        <v>108</v>
      </c>
      <c r="I98" s="78">
        <v>5.5</v>
      </c>
      <c r="J98" s="78">
        <v>1.92</v>
      </c>
      <c r="K98" s="78">
        <v>141322.88</v>
      </c>
      <c r="L98" s="78">
        <v>127.55</v>
      </c>
      <c r="M98" s="78">
        <v>180.25733344</v>
      </c>
      <c r="N98" s="78">
        <v>0.02</v>
      </c>
      <c r="O98" s="78">
        <v>0</v>
      </c>
    </row>
    <row r="99" spans="2:15">
      <c r="B99" t="s">
        <v>3432</v>
      </c>
      <c r="C99" t="s">
        <v>3342</v>
      </c>
      <c r="D99" t="s">
        <v>3447</v>
      </c>
      <c r="E99" t="s">
        <v>410</v>
      </c>
      <c r="F99" t="s">
        <v>157</v>
      </c>
      <c r="G99" s="78">
        <v>7.03</v>
      </c>
      <c r="H99" t="s">
        <v>108</v>
      </c>
      <c r="I99" s="78">
        <v>5.5</v>
      </c>
      <c r="J99" s="78">
        <v>2</v>
      </c>
      <c r="K99" s="78">
        <v>124109.31</v>
      </c>
      <c r="L99" s="78">
        <v>126.86</v>
      </c>
      <c r="M99" s="78">
        <v>157.44507066599999</v>
      </c>
      <c r="N99" s="78">
        <v>0.01</v>
      </c>
      <c r="O99" s="78">
        <v>0</v>
      </c>
    </row>
    <row r="100" spans="2:15">
      <c r="B100" t="s">
        <v>3432</v>
      </c>
      <c r="C100" t="s">
        <v>3342</v>
      </c>
      <c r="D100" t="s">
        <v>3448</v>
      </c>
      <c r="E100" t="s">
        <v>410</v>
      </c>
      <c r="F100" t="s">
        <v>157</v>
      </c>
      <c r="G100" s="78">
        <v>7.02</v>
      </c>
      <c r="H100" t="s">
        <v>108</v>
      </c>
      <c r="I100" s="78">
        <v>5.5</v>
      </c>
      <c r="J100" s="78">
        <v>2.06</v>
      </c>
      <c r="K100" s="78">
        <v>386933.27</v>
      </c>
      <c r="L100" s="78">
        <v>107.14</v>
      </c>
      <c r="M100" s="78">
        <v>414.56030547799998</v>
      </c>
      <c r="N100" s="78">
        <v>0.04</v>
      </c>
      <c r="O100" s="78">
        <v>0</v>
      </c>
    </row>
    <row r="101" spans="2:15">
      <c r="B101" t="s">
        <v>3432</v>
      </c>
      <c r="C101" t="s">
        <v>3342</v>
      </c>
      <c r="D101" t="s">
        <v>3449</v>
      </c>
      <c r="E101" t="s">
        <v>410</v>
      </c>
      <c r="F101" t="s">
        <v>157</v>
      </c>
      <c r="G101" s="78">
        <v>7.01</v>
      </c>
      <c r="H101" t="s">
        <v>108</v>
      </c>
      <c r="I101" s="78">
        <v>5.5</v>
      </c>
      <c r="J101" s="78">
        <v>2.14</v>
      </c>
      <c r="K101" s="78">
        <v>283122.48</v>
      </c>
      <c r="L101" s="78">
        <v>107.14</v>
      </c>
      <c r="M101" s="78">
        <v>303.33742507199997</v>
      </c>
      <c r="N101" s="78">
        <v>0.03</v>
      </c>
      <c r="O101" s="78">
        <v>0</v>
      </c>
    </row>
    <row r="102" spans="2:15">
      <c r="B102" t="s">
        <v>3432</v>
      </c>
      <c r="C102" t="s">
        <v>3342</v>
      </c>
      <c r="D102" t="s">
        <v>3450</v>
      </c>
      <c r="E102" t="s">
        <v>410</v>
      </c>
      <c r="F102" t="s">
        <v>155</v>
      </c>
      <c r="G102" s="78">
        <v>6.99</v>
      </c>
      <c r="H102" t="s">
        <v>108</v>
      </c>
      <c r="I102" s="78">
        <v>5.5</v>
      </c>
      <c r="J102" s="78">
        <v>2.2400000000000002</v>
      </c>
      <c r="K102" s="78">
        <v>138049.17000000001</v>
      </c>
      <c r="L102" s="78">
        <v>124.75</v>
      </c>
      <c r="M102" s="78">
        <v>172.21633957500001</v>
      </c>
      <c r="N102" s="78">
        <v>0.02</v>
      </c>
      <c r="O102" s="78">
        <v>0</v>
      </c>
    </row>
    <row r="103" spans="2:15">
      <c r="B103" t="s">
        <v>3432</v>
      </c>
      <c r="C103" t="s">
        <v>3342</v>
      </c>
      <c r="D103" t="s">
        <v>3451</v>
      </c>
      <c r="E103" t="s">
        <v>410</v>
      </c>
      <c r="F103" t="s">
        <v>155</v>
      </c>
      <c r="G103" s="78">
        <v>6.98</v>
      </c>
      <c r="H103" t="s">
        <v>108</v>
      </c>
      <c r="I103" s="78">
        <v>5.5</v>
      </c>
      <c r="J103" s="78">
        <v>2.2999999999999998</v>
      </c>
      <c r="K103" s="78">
        <v>35652.5</v>
      </c>
      <c r="L103" s="78">
        <v>124.28</v>
      </c>
      <c r="M103" s="78">
        <v>44.308926999999997</v>
      </c>
      <c r="N103" s="78">
        <v>0</v>
      </c>
      <c r="O103" s="78">
        <v>0</v>
      </c>
    </row>
    <row r="104" spans="2:15">
      <c r="B104" t="s">
        <v>3432</v>
      </c>
      <c r="C104" t="s">
        <v>3342</v>
      </c>
      <c r="D104" t="s">
        <v>3452</v>
      </c>
      <c r="E104" t="s">
        <v>410</v>
      </c>
      <c r="F104" t="s">
        <v>157</v>
      </c>
      <c r="G104" s="78">
        <v>6.95</v>
      </c>
      <c r="H104" t="s">
        <v>108</v>
      </c>
      <c r="I104" s="78">
        <v>5.5</v>
      </c>
      <c r="J104" s="78">
        <v>2.46</v>
      </c>
      <c r="K104" s="78">
        <v>405610.48</v>
      </c>
      <c r="L104" s="78">
        <v>107.14</v>
      </c>
      <c r="M104" s="78">
        <v>434.57106827199999</v>
      </c>
      <c r="N104" s="78">
        <v>0.04</v>
      </c>
      <c r="O104" s="78">
        <v>0</v>
      </c>
    </row>
    <row r="105" spans="2:15">
      <c r="B105" t="s">
        <v>3432</v>
      </c>
      <c r="C105" t="s">
        <v>3342</v>
      </c>
      <c r="D105" t="s">
        <v>3453</v>
      </c>
      <c r="E105" t="s">
        <v>410</v>
      </c>
      <c r="F105" t="s">
        <v>157</v>
      </c>
      <c r="G105" s="78">
        <v>6.92</v>
      </c>
      <c r="H105" t="s">
        <v>108</v>
      </c>
      <c r="I105" s="78">
        <v>5.5</v>
      </c>
      <c r="J105" s="78">
        <v>2.65</v>
      </c>
      <c r="K105" s="78">
        <v>78453.100000000006</v>
      </c>
      <c r="L105" s="78">
        <v>121.3</v>
      </c>
      <c r="M105" s="78">
        <v>95.163610300000002</v>
      </c>
      <c r="N105" s="78">
        <v>0.01</v>
      </c>
      <c r="O105" s="78">
        <v>0</v>
      </c>
    </row>
    <row r="106" spans="2:15">
      <c r="B106" t="s">
        <v>3432</v>
      </c>
      <c r="C106" t="s">
        <v>3342</v>
      </c>
      <c r="D106" t="s">
        <v>3454</v>
      </c>
      <c r="E106" t="s">
        <v>410</v>
      </c>
      <c r="F106" t="s">
        <v>157</v>
      </c>
      <c r="G106" s="78">
        <v>6.91</v>
      </c>
      <c r="H106" t="s">
        <v>108</v>
      </c>
      <c r="I106" s="78">
        <v>5.5</v>
      </c>
      <c r="J106" s="78">
        <v>2.71</v>
      </c>
      <c r="K106" s="78">
        <v>75511.08</v>
      </c>
      <c r="L106" s="78">
        <v>120.87</v>
      </c>
      <c r="M106" s="78">
        <v>91.270242396</v>
      </c>
      <c r="N106" s="78">
        <v>0.01</v>
      </c>
      <c r="O106" s="78">
        <v>0</v>
      </c>
    </row>
    <row r="107" spans="2:15">
      <c r="B107" t="s">
        <v>3432</v>
      </c>
      <c r="C107" t="s">
        <v>3342</v>
      </c>
      <c r="D107" t="s">
        <v>3455</v>
      </c>
      <c r="E107" t="s">
        <v>410</v>
      </c>
      <c r="F107" t="s">
        <v>157</v>
      </c>
      <c r="G107" s="78">
        <v>6.86</v>
      </c>
      <c r="H107" t="s">
        <v>108</v>
      </c>
      <c r="I107" s="78">
        <v>5.5</v>
      </c>
      <c r="J107" s="78">
        <v>2.95</v>
      </c>
      <c r="K107" s="78">
        <v>150382.60999999999</v>
      </c>
      <c r="L107" s="78">
        <v>118.89</v>
      </c>
      <c r="M107" s="78">
        <v>178.789885029</v>
      </c>
      <c r="N107" s="78">
        <v>0.02</v>
      </c>
      <c r="O107" s="78">
        <v>0</v>
      </c>
    </row>
    <row r="108" spans="2:15">
      <c r="B108" t="s">
        <v>3432</v>
      </c>
      <c r="C108" t="s">
        <v>3342</v>
      </c>
      <c r="D108" t="s">
        <v>3456</v>
      </c>
      <c r="E108" t="s">
        <v>410</v>
      </c>
      <c r="F108" t="s">
        <v>157</v>
      </c>
      <c r="G108" s="78">
        <v>6.77</v>
      </c>
      <c r="H108" t="s">
        <v>108</v>
      </c>
      <c r="I108" s="78">
        <v>5.5</v>
      </c>
      <c r="J108" s="78">
        <v>3.5</v>
      </c>
      <c r="K108" s="78">
        <v>94675.23</v>
      </c>
      <c r="L108" s="78">
        <v>114.7</v>
      </c>
      <c r="M108" s="78">
        <v>108.59248881000001</v>
      </c>
      <c r="N108" s="78">
        <v>0.01</v>
      </c>
      <c r="O108" s="78">
        <v>0</v>
      </c>
    </row>
    <row r="109" spans="2:15">
      <c r="B109" t="s">
        <v>3432</v>
      </c>
      <c r="C109" t="s">
        <v>3342</v>
      </c>
      <c r="D109" t="s">
        <v>3457</v>
      </c>
      <c r="E109" t="s">
        <v>410</v>
      </c>
      <c r="F109" t="s">
        <v>155</v>
      </c>
      <c r="G109" s="78">
        <v>6.74</v>
      </c>
      <c r="H109" t="s">
        <v>108</v>
      </c>
      <c r="I109" s="78">
        <v>5.5</v>
      </c>
      <c r="J109" s="78">
        <v>3.67</v>
      </c>
      <c r="K109" s="78">
        <v>53232.37</v>
      </c>
      <c r="L109" s="78">
        <v>113.42</v>
      </c>
      <c r="M109" s="78">
        <v>60.376154053999997</v>
      </c>
      <c r="N109" s="78">
        <v>0.01</v>
      </c>
      <c r="O109" s="78">
        <v>0</v>
      </c>
    </row>
    <row r="110" spans="2:15">
      <c r="B110" t="s">
        <v>3432</v>
      </c>
      <c r="C110" t="s">
        <v>3342</v>
      </c>
      <c r="D110" t="s">
        <v>3458</v>
      </c>
      <c r="E110" t="s">
        <v>410</v>
      </c>
      <c r="F110" t="s">
        <v>155</v>
      </c>
      <c r="G110" s="78">
        <v>6.81</v>
      </c>
      <c r="H110" t="s">
        <v>108</v>
      </c>
      <c r="I110" s="78">
        <v>5.5</v>
      </c>
      <c r="J110" s="78">
        <v>3.25</v>
      </c>
      <c r="K110" s="78">
        <v>158252.23000000001</v>
      </c>
      <c r="L110" s="78">
        <v>116.56</v>
      </c>
      <c r="M110" s="78">
        <v>184.45879928799999</v>
      </c>
      <c r="N110" s="78">
        <v>0.02</v>
      </c>
      <c r="O110" s="78">
        <v>0</v>
      </c>
    </row>
    <row r="111" spans="2:15">
      <c r="B111" t="s">
        <v>3432</v>
      </c>
      <c r="C111" t="s">
        <v>3342</v>
      </c>
      <c r="D111" t="s">
        <v>3459</v>
      </c>
      <c r="E111" t="s">
        <v>410</v>
      </c>
      <c r="F111" t="s">
        <v>157</v>
      </c>
      <c r="G111" s="78">
        <v>6.8</v>
      </c>
      <c r="H111" t="s">
        <v>108</v>
      </c>
      <c r="I111" s="78">
        <v>5.5</v>
      </c>
      <c r="J111" s="78">
        <v>3.34</v>
      </c>
      <c r="K111" s="78">
        <v>62114.47</v>
      </c>
      <c r="L111" s="78">
        <v>115.91</v>
      </c>
      <c r="M111" s="78">
        <v>71.996882177000003</v>
      </c>
      <c r="N111" s="78">
        <v>0.01</v>
      </c>
      <c r="O111" s="78">
        <v>0</v>
      </c>
    </row>
    <row r="112" spans="2:15">
      <c r="B112" t="s">
        <v>3432</v>
      </c>
      <c r="C112" t="s">
        <v>3342</v>
      </c>
      <c r="D112" t="s">
        <v>3460</v>
      </c>
      <c r="E112" t="s">
        <v>410</v>
      </c>
      <c r="F112" t="s">
        <v>155</v>
      </c>
      <c r="G112" s="78">
        <v>6.9</v>
      </c>
      <c r="H112" t="s">
        <v>108</v>
      </c>
      <c r="I112" s="78">
        <v>5.5</v>
      </c>
      <c r="J112" s="78">
        <v>2.73</v>
      </c>
      <c r="K112" s="78">
        <v>413459.97</v>
      </c>
      <c r="L112" s="78">
        <v>120.7</v>
      </c>
      <c r="M112" s="78">
        <v>499.04618378999999</v>
      </c>
      <c r="N112" s="78">
        <v>0.04</v>
      </c>
      <c r="O112" s="78">
        <v>0</v>
      </c>
    </row>
    <row r="113" spans="2:15">
      <c r="B113" t="s">
        <v>3432</v>
      </c>
      <c r="C113" t="s">
        <v>3342</v>
      </c>
      <c r="D113" t="s">
        <v>3461</v>
      </c>
      <c r="E113" t="s">
        <v>410</v>
      </c>
      <c r="F113" t="s">
        <v>155</v>
      </c>
      <c r="G113" s="78">
        <v>6.86</v>
      </c>
      <c r="H113" t="s">
        <v>108</v>
      </c>
      <c r="I113" s="78">
        <v>5.5</v>
      </c>
      <c r="J113" s="78">
        <v>2.96</v>
      </c>
      <c r="K113" s="78">
        <v>807656.47</v>
      </c>
      <c r="L113" s="78">
        <v>118.87</v>
      </c>
      <c r="M113" s="78">
        <v>960.06124588900002</v>
      </c>
      <c r="N113" s="78">
        <v>0.08</v>
      </c>
      <c r="O113" s="78">
        <v>0.01</v>
      </c>
    </row>
    <row r="114" spans="2:15">
      <c r="B114" t="s">
        <v>3432</v>
      </c>
      <c r="C114" t="s">
        <v>3342</v>
      </c>
      <c r="D114" t="s">
        <v>3462</v>
      </c>
      <c r="E114" t="s">
        <v>410</v>
      </c>
      <c r="F114" t="s">
        <v>157</v>
      </c>
      <c r="G114" s="78">
        <v>7.3</v>
      </c>
      <c r="H114" t="s">
        <v>108</v>
      </c>
      <c r="I114" s="78">
        <v>5.5</v>
      </c>
      <c r="J114" s="78">
        <v>0.53</v>
      </c>
      <c r="K114" s="78">
        <v>85784.22</v>
      </c>
      <c r="L114" s="78">
        <v>127.71</v>
      </c>
      <c r="M114" s="78">
        <v>109.555027362</v>
      </c>
      <c r="N114" s="78">
        <v>0.01</v>
      </c>
      <c r="O114" s="78">
        <v>0</v>
      </c>
    </row>
    <row r="115" spans="2:15">
      <c r="B115" t="s">
        <v>3432</v>
      </c>
      <c r="C115" t="s">
        <v>3342</v>
      </c>
      <c r="D115" t="s">
        <v>3463</v>
      </c>
      <c r="E115" t="s">
        <v>410</v>
      </c>
      <c r="F115" t="s">
        <v>157</v>
      </c>
      <c r="G115" s="78">
        <v>7.33</v>
      </c>
      <c r="H115" t="s">
        <v>108</v>
      </c>
      <c r="I115" s="78">
        <v>5.59</v>
      </c>
      <c r="J115" s="78">
        <v>0.31</v>
      </c>
      <c r="K115" s="78">
        <v>194728.51</v>
      </c>
      <c r="L115" s="78">
        <v>137.15</v>
      </c>
      <c r="M115" s="78">
        <v>267.07015146499998</v>
      </c>
      <c r="N115" s="78">
        <v>0.02</v>
      </c>
      <c r="O115" s="78">
        <v>0</v>
      </c>
    </row>
    <row r="116" spans="2:15">
      <c r="B116" t="s">
        <v>3432</v>
      </c>
      <c r="C116" t="s">
        <v>3342</v>
      </c>
      <c r="D116" t="s">
        <v>3464</v>
      </c>
      <c r="E116" t="s">
        <v>410</v>
      </c>
      <c r="F116" t="s">
        <v>157</v>
      </c>
      <c r="G116" s="78">
        <v>7.02</v>
      </c>
      <c r="H116" t="s">
        <v>108</v>
      </c>
      <c r="I116" s="78">
        <v>5.5</v>
      </c>
      <c r="J116" s="78">
        <v>2.0499999999999998</v>
      </c>
      <c r="K116" s="78">
        <v>4998527.28</v>
      </c>
      <c r="L116" s="78">
        <v>135.84</v>
      </c>
      <c r="M116" s="78">
        <v>6789.9994571520001</v>
      </c>
      <c r="N116" s="78">
        <v>0.59</v>
      </c>
      <c r="O116" s="78">
        <v>0.04</v>
      </c>
    </row>
    <row r="117" spans="2:15">
      <c r="B117" t="s">
        <v>3465</v>
      </c>
      <c r="C117" t="s">
        <v>3342</v>
      </c>
      <c r="D117" t="s">
        <v>3466</v>
      </c>
      <c r="E117" t="s">
        <v>410</v>
      </c>
      <c r="F117" t="s">
        <v>157</v>
      </c>
      <c r="G117" s="78">
        <v>3.82</v>
      </c>
      <c r="H117" t="s">
        <v>108</v>
      </c>
      <c r="I117" s="78">
        <v>4.5</v>
      </c>
      <c r="J117" s="78">
        <v>1.34</v>
      </c>
      <c r="K117" s="78">
        <v>1911454.98</v>
      </c>
      <c r="L117" s="78">
        <v>115.54</v>
      </c>
      <c r="M117" s="78">
        <v>2208.4950838919999</v>
      </c>
      <c r="N117" s="78">
        <v>0.19</v>
      </c>
      <c r="O117" s="78">
        <v>0.01</v>
      </c>
    </row>
    <row r="118" spans="2:15">
      <c r="B118" t="s">
        <v>3465</v>
      </c>
      <c r="C118" t="s">
        <v>3342</v>
      </c>
      <c r="D118" t="s">
        <v>3467</v>
      </c>
      <c r="E118" t="s">
        <v>410</v>
      </c>
      <c r="F118" t="s">
        <v>157</v>
      </c>
      <c r="G118" s="78">
        <v>3.81</v>
      </c>
      <c r="H118" t="s">
        <v>108</v>
      </c>
      <c r="I118" s="78">
        <v>4.75</v>
      </c>
      <c r="J118" s="78">
        <v>1.37</v>
      </c>
      <c r="K118" s="78">
        <v>1123805.01</v>
      </c>
      <c r="L118" s="78">
        <v>116.67</v>
      </c>
      <c r="M118" s="78">
        <v>1311.1433051670001</v>
      </c>
      <c r="N118" s="78">
        <v>0.11</v>
      </c>
      <c r="O118" s="78">
        <v>0.01</v>
      </c>
    </row>
    <row r="119" spans="2:15">
      <c r="B119" t="s">
        <v>2675</v>
      </c>
      <c r="C119" t="s">
        <v>3342</v>
      </c>
      <c r="D119" t="s">
        <v>3468</v>
      </c>
      <c r="E119" t="s">
        <v>410</v>
      </c>
      <c r="F119" t="s">
        <v>157</v>
      </c>
      <c r="G119" s="78">
        <v>10.220000000000001</v>
      </c>
      <c r="H119" t="s">
        <v>108</v>
      </c>
      <c r="I119" s="78">
        <v>4.5</v>
      </c>
      <c r="J119" s="78">
        <v>2.92</v>
      </c>
      <c r="K119" s="78">
        <v>2597667.62</v>
      </c>
      <c r="L119" s="78">
        <v>116.7</v>
      </c>
      <c r="M119" s="78">
        <v>3031.47811254</v>
      </c>
      <c r="N119" s="78">
        <v>0.27</v>
      </c>
      <c r="O119" s="78">
        <v>0.02</v>
      </c>
    </row>
    <row r="120" spans="2:15">
      <c r="B120" t="s">
        <v>2675</v>
      </c>
      <c r="C120" t="s">
        <v>3342</v>
      </c>
      <c r="D120" t="s">
        <v>3469</v>
      </c>
      <c r="E120" t="s">
        <v>410</v>
      </c>
      <c r="F120" t="s">
        <v>157</v>
      </c>
      <c r="G120" s="78">
        <v>9.9499999999999993</v>
      </c>
      <c r="H120" t="s">
        <v>108</v>
      </c>
      <c r="I120" s="78">
        <v>4.5</v>
      </c>
      <c r="J120" s="78">
        <v>2.9</v>
      </c>
      <c r="K120" s="78">
        <v>1756052.95</v>
      </c>
      <c r="L120" s="78">
        <v>116.16</v>
      </c>
      <c r="M120" s="78">
        <v>2039.83110672</v>
      </c>
      <c r="N120" s="78">
        <v>0.18</v>
      </c>
      <c r="O120" s="78">
        <v>0.01</v>
      </c>
    </row>
    <row r="121" spans="2:15">
      <c r="B121" t="s">
        <v>2675</v>
      </c>
      <c r="C121" t="s">
        <v>3342</v>
      </c>
      <c r="D121" t="s">
        <v>3470</v>
      </c>
      <c r="E121" t="s">
        <v>410</v>
      </c>
      <c r="F121" t="s">
        <v>157</v>
      </c>
      <c r="G121" s="78">
        <v>13.45</v>
      </c>
      <c r="H121" t="s">
        <v>108</v>
      </c>
      <c r="I121" s="78">
        <v>4.5</v>
      </c>
      <c r="J121" s="78">
        <v>3.36</v>
      </c>
      <c r="K121" s="78">
        <v>1615966.59</v>
      </c>
      <c r="L121" s="78">
        <v>112.69</v>
      </c>
      <c r="M121" s="78">
        <v>1821.0327502709999</v>
      </c>
      <c r="N121" s="78">
        <v>0.16</v>
      </c>
      <c r="O121" s="78">
        <v>0.01</v>
      </c>
    </row>
    <row r="122" spans="2:15">
      <c r="B122" t="s">
        <v>2675</v>
      </c>
      <c r="C122" t="s">
        <v>3342</v>
      </c>
      <c r="D122" t="s">
        <v>3471</v>
      </c>
      <c r="E122" t="s">
        <v>410</v>
      </c>
      <c r="F122" t="s">
        <v>157</v>
      </c>
      <c r="G122" s="78">
        <v>13.24</v>
      </c>
      <c r="H122" t="s">
        <v>108</v>
      </c>
      <c r="I122" s="78">
        <v>4.5</v>
      </c>
      <c r="J122" s="78">
        <v>3.87</v>
      </c>
      <c r="K122" s="78">
        <v>1919259.76</v>
      </c>
      <c r="L122" s="78">
        <v>108.48</v>
      </c>
      <c r="M122" s="78">
        <v>2082.012987648</v>
      </c>
      <c r="N122" s="78">
        <v>0.18</v>
      </c>
      <c r="O122" s="78">
        <v>0.01</v>
      </c>
    </row>
    <row r="123" spans="2:15">
      <c r="B123" t="s">
        <v>2675</v>
      </c>
      <c r="C123" t="s">
        <v>3342</v>
      </c>
      <c r="D123" t="s">
        <v>3472</v>
      </c>
      <c r="E123" t="s">
        <v>410</v>
      </c>
      <c r="F123" t="s">
        <v>157</v>
      </c>
      <c r="G123" s="78">
        <v>9.9</v>
      </c>
      <c r="H123" t="s">
        <v>108</v>
      </c>
      <c r="I123" s="78">
        <v>4.5</v>
      </c>
      <c r="J123" s="78">
        <v>3.14</v>
      </c>
      <c r="K123" s="78">
        <v>1866374.41</v>
      </c>
      <c r="L123" s="78">
        <v>114.48</v>
      </c>
      <c r="M123" s="78">
        <v>2136.6254245680002</v>
      </c>
      <c r="N123" s="78">
        <v>0.19</v>
      </c>
      <c r="O123" s="78">
        <v>0.01</v>
      </c>
    </row>
    <row r="124" spans="2:15">
      <c r="B124" t="s">
        <v>2675</v>
      </c>
      <c r="C124" t="s">
        <v>3342</v>
      </c>
      <c r="D124" t="s">
        <v>3473</v>
      </c>
      <c r="E124" t="s">
        <v>410</v>
      </c>
      <c r="F124" t="s">
        <v>157</v>
      </c>
      <c r="G124" s="78">
        <v>13.18</v>
      </c>
      <c r="H124" t="s">
        <v>108</v>
      </c>
      <c r="I124" s="78">
        <v>4.5</v>
      </c>
      <c r="J124" s="78">
        <v>0</v>
      </c>
      <c r="K124" s="78">
        <v>1365753.39</v>
      </c>
      <c r="L124" s="78">
        <v>100.07</v>
      </c>
      <c r="M124" s="78">
        <v>1366.709417373</v>
      </c>
      <c r="N124" s="78">
        <v>0.12</v>
      </c>
      <c r="O124" s="78">
        <v>0.01</v>
      </c>
    </row>
    <row r="125" spans="2:15">
      <c r="B125" t="s">
        <v>2675</v>
      </c>
      <c r="C125" t="s">
        <v>3342</v>
      </c>
      <c r="D125" t="s">
        <v>3474</v>
      </c>
      <c r="E125" t="s">
        <v>410</v>
      </c>
      <c r="F125" t="s">
        <v>157</v>
      </c>
      <c r="G125" s="78">
        <v>9.98</v>
      </c>
      <c r="H125" t="s">
        <v>108</v>
      </c>
      <c r="I125" s="78">
        <v>4.5</v>
      </c>
      <c r="J125" s="78">
        <v>0</v>
      </c>
      <c r="K125" s="78">
        <v>509634.46</v>
      </c>
      <c r="L125" s="78">
        <v>118.41</v>
      </c>
      <c r="M125" s="78">
        <v>603.45816408600001</v>
      </c>
      <c r="N125" s="78">
        <v>0.05</v>
      </c>
      <c r="O125" s="78">
        <v>0</v>
      </c>
    </row>
    <row r="126" spans="2:15">
      <c r="B126" t="s">
        <v>2675</v>
      </c>
      <c r="C126" t="s">
        <v>3342</v>
      </c>
      <c r="D126" t="s">
        <v>3475</v>
      </c>
      <c r="E126" t="s">
        <v>410</v>
      </c>
      <c r="F126" t="s">
        <v>157</v>
      </c>
      <c r="G126" s="78">
        <v>9.93</v>
      </c>
      <c r="H126" t="s">
        <v>108</v>
      </c>
      <c r="I126" s="78">
        <v>4.5</v>
      </c>
      <c r="J126" s="78">
        <v>0</v>
      </c>
      <c r="K126" s="78">
        <v>933174.51</v>
      </c>
      <c r="L126" s="78">
        <v>115.69</v>
      </c>
      <c r="M126" s="78">
        <v>1079.5895906190001</v>
      </c>
      <c r="N126" s="78">
        <v>0.09</v>
      </c>
      <c r="O126" s="78">
        <v>0.01</v>
      </c>
    </row>
    <row r="127" spans="2:15">
      <c r="B127" t="s">
        <v>3476</v>
      </c>
      <c r="C127" t="s">
        <v>3342</v>
      </c>
      <c r="D127" t="s">
        <v>3477</v>
      </c>
      <c r="E127" t="s">
        <v>410</v>
      </c>
      <c r="F127" t="s">
        <v>157</v>
      </c>
      <c r="G127" s="78">
        <v>1.91</v>
      </c>
      <c r="H127" t="s">
        <v>116</v>
      </c>
      <c r="I127" s="78">
        <v>3.59</v>
      </c>
      <c r="J127" s="78">
        <v>2.11</v>
      </c>
      <c r="K127" s="78">
        <v>1689668.19</v>
      </c>
      <c r="L127" s="78">
        <v>102.97</v>
      </c>
      <c r="M127" s="78">
        <v>8007.2418993392203</v>
      </c>
      <c r="N127" s="78">
        <v>0.7</v>
      </c>
      <c r="O127" s="78">
        <v>0.05</v>
      </c>
    </row>
    <row r="128" spans="2:15">
      <c r="B128" t="s">
        <v>3476</v>
      </c>
      <c r="C128" t="s">
        <v>3342</v>
      </c>
      <c r="D128" t="s">
        <v>3478</v>
      </c>
      <c r="E128" t="s">
        <v>410</v>
      </c>
      <c r="F128" t="s">
        <v>157</v>
      </c>
      <c r="G128" s="78">
        <v>1.88</v>
      </c>
      <c r="H128" t="s">
        <v>112</v>
      </c>
      <c r="I128" s="78">
        <v>4.71</v>
      </c>
      <c r="J128" s="78">
        <v>3.17</v>
      </c>
      <c r="K128" s="78">
        <v>1965798</v>
      </c>
      <c r="L128" s="78">
        <v>103.19</v>
      </c>
      <c r="M128" s="78">
        <v>7801.6377535452002</v>
      </c>
      <c r="N128" s="78">
        <v>0.68</v>
      </c>
      <c r="O128" s="78">
        <v>0.05</v>
      </c>
    </row>
    <row r="129" spans="2:15">
      <c r="B129" t="s">
        <v>3479</v>
      </c>
      <c r="C129" t="s">
        <v>3342</v>
      </c>
      <c r="D129" t="s">
        <v>3480</v>
      </c>
      <c r="E129" t="s">
        <v>410</v>
      </c>
      <c r="F129" t="s">
        <v>157</v>
      </c>
      <c r="G129" s="78">
        <v>2.0699999999999998</v>
      </c>
      <c r="H129" t="s">
        <v>108</v>
      </c>
      <c r="I129" s="78">
        <v>3.61</v>
      </c>
      <c r="J129" s="78">
        <v>2.5299999999999998</v>
      </c>
      <c r="K129" s="78">
        <v>9371672.6400000006</v>
      </c>
      <c r="L129" s="78">
        <v>102.33</v>
      </c>
      <c r="M129" s="78">
        <v>9590.0326125119991</v>
      </c>
      <c r="N129" s="78">
        <v>0.84</v>
      </c>
      <c r="O129" s="78">
        <v>0.06</v>
      </c>
    </row>
    <row r="130" spans="2:15">
      <c r="B130" t="s">
        <v>3481</v>
      </c>
      <c r="C130" t="s">
        <v>3342</v>
      </c>
      <c r="D130" t="s">
        <v>3482</v>
      </c>
      <c r="E130" t="s">
        <v>406</v>
      </c>
      <c r="F130" t="s">
        <v>156</v>
      </c>
      <c r="G130" s="78">
        <v>9.77</v>
      </c>
      <c r="H130" t="s">
        <v>108</v>
      </c>
      <c r="I130" s="78">
        <v>3.4</v>
      </c>
      <c r="J130" s="78">
        <v>4.8499999999999996</v>
      </c>
      <c r="K130" s="78">
        <v>687480.51</v>
      </c>
      <c r="L130" s="78">
        <v>108.35</v>
      </c>
      <c r="M130" s="78">
        <v>744.88513258499995</v>
      </c>
      <c r="N130" s="78">
        <v>7.0000000000000007E-2</v>
      </c>
      <c r="O130" s="78">
        <v>0</v>
      </c>
    </row>
    <row r="131" spans="2:15">
      <c r="B131" t="s">
        <v>3481</v>
      </c>
      <c r="C131" t="s">
        <v>3342</v>
      </c>
      <c r="D131" t="s">
        <v>3483</v>
      </c>
      <c r="E131" t="s">
        <v>406</v>
      </c>
      <c r="F131" t="s">
        <v>156</v>
      </c>
      <c r="G131" s="78">
        <v>2.41</v>
      </c>
      <c r="H131" t="s">
        <v>108</v>
      </c>
      <c r="I131" s="78">
        <v>3.3</v>
      </c>
      <c r="J131" s="78">
        <v>2.48</v>
      </c>
      <c r="K131" s="78">
        <v>308868.03999999998</v>
      </c>
      <c r="L131" s="78">
        <v>107.68</v>
      </c>
      <c r="M131" s="78">
        <v>332.58910547200003</v>
      </c>
      <c r="N131" s="78">
        <v>0.03</v>
      </c>
      <c r="O131" s="78">
        <v>0</v>
      </c>
    </row>
    <row r="132" spans="2:15">
      <c r="B132" t="s">
        <v>3484</v>
      </c>
      <c r="C132" t="s">
        <v>3342</v>
      </c>
      <c r="D132" t="s">
        <v>3485</v>
      </c>
      <c r="E132" t="s">
        <v>828</v>
      </c>
      <c r="F132" t="s">
        <v>155</v>
      </c>
      <c r="G132" s="78">
        <v>0.99</v>
      </c>
      <c r="H132" t="s">
        <v>108</v>
      </c>
      <c r="I132" s="78">
        <v>5.14</v>
      </c>
      <c r="J132" s="78">
        <v>1.1499999999999999</v>
      </c>
      <c r="K132" s="78">
        <v>57677.3</v>
      </c>
      <c r="L132" s="78">
        <v>124.69</v>
      </c>
      <c r="M132" s="78">
        <v>71.917825370000003</v>
      </c>
      <c r="N132" s="78">
        <v>0.01</v>
      </c>
      <c r="O132" s="78">
        <v>0</v>
      </c>
    </row>
    <row r="133" spans="2:15">
      <c r="B133" t="s">
        <v>3486</v>
      </c>
      <c r="C133" t="s">
        <v>3342</v>
      </c>
      <c r="D133" t="s">
        <v>3487</v>
      </c>
      <c r="E133" t="s">
        <v>828</v>
      </c>
      <c r="F133" t="s">
        <v>157</v>
      </c>
      <c r="G133" s="78">
        <v>9.8699999999999992</v>
      </c>
      <c r="H133" t="s">
        <v>108</v>
      </c>
      <c r="I133" s="78">
        <v>4.03</v>
      </c>
      <c r="J133" s="78">
        <v>1.67</v>
      </c>
      <c r="K133" s="78">
        <v>3783873.67</v>
      </c>
      <c r="L133" s="78">
        <v>130.21</v>
      </c>
      <c r="M133" s="78">
        <v>4986.7825493500004</v>
      </c>
      <c r="N133" s="78">
        <v>0.43</v>
      </c>
      <c r="O133" s="78">
        <v>0.03</v>
      </c>
    </row>
    <row r="134" spans="2:15">
      <c r="B134" t="s">
        <v>3488</v>
      </c>
      <c r="C134" t="s">
        <v>3342</v>
      </c>
      <c r="D134" t="s">
        <v>3489</v>
      </c>
      <c r="E134" t="s">
        <v>828</v>
      </c>
      <c r="F134" t="s">
        <v>157</v>
      </c>
      <c r="G134" s="78">
        <v>15.65</v>
      </c>
      <c r="H134" t="s">
        <v>108</v>
      </c>
      <c r="I134" s="78">
        <v>6.7</v>
      </c>
      <c r="J134" s="78">
        <v>0.96</v>
      </c>
      <c r="K134" s="78">
        <v>8908220.9000000004</v>
      </c>
      <c r="L134" s="78">
        <v>121.21</v>
      </c>
      <c r="M134" s="78">
        <v>10797.654552890001</v>
      </c>
      <c r="N134" s="78">
        <v>0.94</v>
      </c>
      <c r="O134" s="78">
        <v>7.0000000000000007E-2</v>
      </c>
    </row>
    <row r="135" spans="2:15">
      <c r="B135" t="s">
        <v>3490</v>
      </c>
      <c r="C135" t="s">
        <v>3342</v>
      </c>
      <c r="D135" t="s">
        <v>3491</v>
      </c>
      <c r="E135" t="s">
        <v>3492</v>
      </c>
      <c r="F135" t="s">
        <v>157</v>
      </c>
      <c r="G135" s="78">
        <v>2.5299999999999998</v>
      </c>
      <c r="H135" t="s">
        <v>108</v>
      </c>
      <c r="I135" s="78">
        <v>6.2</v>
      </c>
      <c r="J135" s="78">
        <v>3.58</v>
      </c>
      <c r="K135" s="78">
        <v>18884281.809999999</v>
      </c>
      <c r="L135" s="78">
        <v>60</v>
      </c>
      <c r="M135" s="78">
        <v>11330.569086</v>
      </c>
      <c r="N135" s="78">
        <v>0.99</v>
      </c>
      <c r="O135" s="78">
        <v>7.0000000000000007E-2</v>
      </c>
    </row>
    <row r="136" spans="2:15">
      <c r="B136" s="79" t="s">
        <v>3493</v>
      </c>
      <c r="G136" s="78">
        <v>1.25</v>
      </c>
      <c r="J136" s="80">
        <v>3.02</v>
      </c>
      <c r="K136" s="80">
        <v>11580508.550000001</v>
      </c>
      <c r="M136" s="80">
        <v>11812.0284106</v>
      </c>
      <c r="N136" s="80">
        <v>1.03</v>
      </c>
      <c r="O136" s="80">
        <v>0.08</v>
      </c>
    </row>
    <row r="137" spans="2:15">
      <c r="B137" t="s">
        <v>3347</v>
      </c>
      <c r="C137" t="s">
        <v>3342</v>
      </c>
      <c r="D137" t="s">
        <v>3494</v>
      </c>
      <c r="E137" t="s">
        <v>410</v>
      </c>
      <c r="F137" t="s">
        <v>157</v>
      </c>
      <c r="G137" s="78">
        <v>0.97</v>
      </c>
      <c r="H137" t="s">
        <v>108</v>
      </c>
      <c r="I137" s="78">
        <v>4.25</v>
      </c>
      <c r="J137" s="78">
        <v>3.32</v>
      </c>
      <c r="K137" s="78">
        <v>4637847.82</v>
      </c>
      <c r="L137" s="78">
        <v>101.04</v>
      </c>
      <c r="M137" s="78">
        <v>4686.081437328</v>
      </c>
      <c r="N137" s="78">
        <v>0.41</v>
      </c>
      <c r="O137" s="78">
        <v>0.03</v>
      </c>
    </row>
    <row r="138" spans="2:15">
      <c r="B138" t="s">
        <v>3347</v>
      </c>
      <c r="C138" t="s">
        <v>3342</v>
      </c>
      <c r="D138" t="s">
        <v>3495</v>
      </c>
      <c r="E138" t="s">
        <v>828</v>
      </c>
      <c r="F138" t="s">
        <v>157</v>
      </c>
      <c r="G138" s="78">
        <v>1.44</v>
      </c>
      <c r="H138" t="s">
        <v>108</v>
      </c>
      <c r="I138" s="78">
        <v>4.5</v>
      </c>
      <c r="J138" s="78">
        <v>2.83</v>
      </c>
      <c r="K138" s="78">
        <v>6942660.7300000004</v>
      </c>
      <c r="L138" s="78">
        <v>102.64</v>
      </c>
      <c r="M138" s="78">
        <v>7125.9469732719999</v>
      </c>
      <c r="N138" s="78">
        <v>0.62</v>
      </c>
      <c r="O138" s="78">
        <v>0.05</v>
      </c>
    </row>
    <row r="139" spans="2:15">
      <c r="B139" s="79" t="s">
        <v>3496</v>
      </c>
      <c r="G139" s="78">
        <v>0</v>
      </c>
      <c r="J139" s="80">
        <v>0</v>
      </c>
      <c r="K139" s="80">
        <v>0</v>
      </c>
      <c r="M139" s="80">
        <v>0</v>
      </c>
      <c r="N139" s="80">
        <v>0</v>
      </c>
      <c r="O139" s="80">
        <v>0</v>
      </c>
    </row>
    <row r="140" spans="2:15">
      <c r="B140" s="79" t="s">
        <v>3497</v>
      </c>
      <c r="G140" s="78">
        <v>0</v>
      </c>
      <c r="J140" s="80">
        <v>0</v>
      </c>
      <c r="K140" s="80">
        <v>0</v>
      </c>
      <c r="M140" s="80">
        <v>0</v>
      </c>
      <c r="N140" s="80">
        <v>0</v>
      </c>
      <c r="O140" s="80">
        <v>0</v>
      </c>
    </row>
    <row r="141" spans="2:15">
      <c r="B141" t="s">
        <v>269</v>
      </c>
      <c r="D141" t="s">
        <v>269</v>
      </c>
      <c r="E141" t="s">
        <v>269</v>
      </c>
      <c r="G141" s="78">
        <v>0</v>
      </c>
      <c r="H141" t="s">
        <v>269</v>
      </c>
      <c r="I141" s="78">
        <v>0</v>
      </c>
      <c r="J141" s="78">
        <v>0</v>
      </c>
      <c r="K141" s="78">
        <v>0</v>
      </c>
      <c r="L141" s="78">
        <v>0</v>
      </c>
      <c r="M141" s="78">
        <v>0</v>
      </c>
      <c r="N141" s="78">
        <v>0</v>
      </c>
      <c r="O141" s="78">
        <v>0</v>
      </c>
    </row>
    <row r="142" spans="2:15">
      <c r="B142" s="79" t="s">
        <v>3498</v>
      </c>
      <c r="G142" s="78">
        <v>0</v>
      </c>
      <c r="J142" s="80">
        <v>0</v>
      </c>
      <c r="K142" s="80">
        <v>0</v>
      </c>
      <c r="M142" s="80">
        <v>0</v>
      </c>
      <c r="N142" s="80">
        <v>0</v>
      </c>
      <c r="O142" s="80">
        <v>0</v>
      </c>
    </row>
    <row r="143" spans="2:15">
      <c r="B143" t="s">
        <v>269</v>
      </c>
      <c r="D143" t="s">
        <v>269</v>
      </c>
      <c r="E143" t="s">
        <v>269</v>
      </c>
      <c r="G143" s="78">
        <v>0</v>
      </c>
      <c r="H143" t="s">
        <v>269</v>
      </c>
      <c r="I143" s="78">
        <v>0</v>
      </c>
      <c r="J143" s="78">
        <v>0</v>
      </c>
      <c r="K143" s="78">
        <v>0</v>
      </c>
      <c r="L143" s="78">
        <v>0</v>
      </c>
      <c r="M143" s="78">
        <v>0</v>
      </c>
      <c r="N143" s="78">
        <v>0</v>
      </c>
      <c r="O143" s="78">
        <v>0</v>
      </c>
    </row>
    <row r="144" spans="2:15">
      <c r="B144" s="79" t="s">
        <v>3499</v>
      </c>
      <c r="G144" s="78">
        <v>0</v>
      </c>
      <c r="J144" s="80">
        <v>0</v>
      </c>
      <c r="K144" s="80">
        <v>0</v>
      </c>
      <c r="M144" s="80">
        <v>0</v>
      </c>
      <c r="N144" s="80">
        <v>0</v>
      </c>
      <c r="O144" s="80">
        <v>0</v>
      </c>
    </row>
    <row r="145" spans="2:15">
      <c r="B145" t="s">
        <v>269</v>
      </c>
      <c r="D145" t="s">
        <v>269</v>
      </c>
      <c r="E145" t="s">
        <v>269</v>
      </c>
      <c r="G145" s="78">
        <v>0</v>
      </c>
      <c r="H145" t="s">
        <v>269</v>
      </c>
      <c r="I145" s="78">
        <v>0</v>
      </c>
      <c r="J145" s="78">
        <v>0</v>
      </c>
      <c r="K145" s="78">
        <v>0</v>
      </c>
      <c r="L145" s="78">
        <v>0</v>
      </c>
      <c r="M145" s="78">
        <v>0</v>
      </c>
      <c r="N145" s="78">
        <v>0</v>
      </c>
      <c r="O145" s="78">
        <v>0</v>
      </c>
    </row>
    <row r="146" spans="2:15">
      <c r="B146" s="79" t="s">
        <v>3500</v>
      </c>
      <c r="G146" s="78">
        <v>0</v>
      </c>
      <c r="J146" s="80">
        <v>0</v>
      </c>
      <c r="K146" s="80">
        <v>0</v>
      </c>
      <c r="M146" s="80">
        <v>0</v>
      </c>
      <c r="N146" s="80">
        <v>0</v>
      </c>
      <c r="O146" s="80">
        <v>0</v>
      </c>
    </row>
    <row r="147" spans="2:15">
      <c r="B147" t="s">
        <v>269</v>
      </c>
      <c r="D147" t="s">
        <v>269</v>
      </c>
      <c r="E147" t="s">
        <v>269</v>
      </c>
      <c r="G147" s="78">
        <v>0</v>
      </c>
      <c r="H147" t="s">
        <v>269</v>
      </c>
      <c r="I147" s="78">
        <v>0</v>
      </c>
      <c r="J147" s="78">
        <v>0</v>
      </c>
      <c r="K147" s="78">
        <v>0</v>
      </c>
      <c r="L147" s="78">
        <v>0</v>
      </c>
      <c r="M147" s="78">
        <v>0</v>
      </c>
      <c r="N147" s="78">
        <v>0</v>
      </c>
      <c r="O147" s="78">
        <v>0</v>
      </c>
    </row>
    <row r="148" spans="2:15">
      <c r="B148" s="79" t="s">
        <v>273</v>
      </c>
      <c r="G148" s="78">
        <v>3.48</v>
      </c>
      <c r="J148" s="80">
        <v>2.83</v>
      </c>
      <c r="K148" s="80">
        <v>18020699.16</v>
      </c>
      <c r="M148" s="80">
        <v>71214.480296009642</v>
      </c>
      <c r="N148" s="80">
        <v>6.23</v>
      </c>
      <c r="O148" s="80">
        <v>0.47</v>
      </c>
    </row>
    <row r="149" spans="2:15">
      <c r="B149" s="79" t="s">
        <v>3501</v>
      </c>
      <c r="G149" s="78">
        <v>0</v>
      </c>
      <c r="J149" s="80">
        <v>0</v>
      </c>
      <c r="K149" s="80">
        <v>0</v>
      </c>
      <c r="M149" s="80">
        <v>0</v>
      </c>
      <c r="N149" s="80">
        <v>0</v>
      </c>
      <c r="O149" s="80">
        <v>0</v>
      </c>
    </row>
    <row r="150" spans="2:15">
      <c r="B150" t="s">
        <v>269</v>
      </c>
      <c r="D150" t="s">
        <v>269</v>
      </c>
      <c r="E150" t="s">
        <v>269</v>
      </c>
      <c r="G150" s="78">
        <v>0</v>
      </c>
      <c r="H150" t="s">
        <v>269</v>
      </c>
      <c r="I150" s="78">
        <v>0</v>
      </c>
      <c r="J150" s="78">
        <v>0</v>
      </c>
      <c r="K150" s="78">
        <v>0</v>
      </c>
      <c r="L150" s="78">
        <v>0</v>
      </c>
      <c r="M150" s="78">
        <v>0</v>
      </c>
      <c r="N150" s="78">
        <v>0</v>
      </c>
      <c r="O150" s="78">
        <v>0</v>
      </c>
    </row>
    <row r="151" spans="2:15">
      <c r="B151" s="79" t="s">
        <v>3349</v>
      </c>
      <c r="G151" s="78">
        <v>0</v>
      </c>
      <c r="J151" s="80">
        <v>0</v>
      </c>
      <c r="K151" s="80">
        <v>0</v>
      </c>
      <c r="M151" s="80">
        <v>0</v>
      </c>
      <c r="N151" s="80">
        <v>0</v>
      </c>
      <c r="O151" s="80">
        <v>0</v>
      </c>
    </row>
    <row r="152" spans="2:15">
      <c r="B152" t="s">
        <v>269</v>
      </c>
      <c r="D152" t="s">
        <v>269</v>
      </c>
      <c r="E152" t="s">
        <v>269</v>
      </c>
      <c r="G152" s="78">
        <v>0</v>
      </c>
      <c r="H152" t="s">
        <v>269</v>
      </c>
      <c r="I152" s="78">
        <v>0</v>
      </c>
      <c r="J152" s="78">
        <v>0</v>
      </c>
      <c r="K152" s="78">
        <v>0</v>
      </c>
      <c r="L152" s="78">
        <v>0</v>
      </c>
      <c r="M152" s="78">
        <v>0</v>
      </c>
      <c r="N152" s="78">
        <v>0</v>
      </c>
      <c r="O152" s="78">
        <v>0</v>
      </c>
    </row>
    <row r="153" spans="2:15">
      <c r="B153" s="79" t="s">
        <v>3350</v>
      </c>
      <c r="G153" s="78">
        <v>3.48</v>
      </c>
      <c r="J153" s="80">
        <v>2.83</v>
      </c>
      <c r="K153" s="80">
        <v>18020699.16</v>
      </c>
      <c r="M153" s="80">
        <v>71214.480296009642</v>
      </c>
      <c r="N153" s="80">
        <v>6.23</v>
      </c>
      <c r="O153" s="80">
        <v>0.47</v>
      </c>
    </row>
    <row r="154" spans="2:15">
      <c r="B154" t="s">
        <v>3502</v>
      </c>
      <c r="C154" t="s">
        <v>3342</v>
      </c>
      <c r="D154" t="s">
        <v>3503</v>
      </c>
      <c r="E154" t="s">
        <v>569</v>
      </c>
      <c r="F154" t="s">
        <v>157</v>
      </c>
      <c r="G154" s="78">
        <v>3.18</v>
      </c>
      <c r="H154" t="s">
        <v>112</v>
      </c>
      <c r="I154" s="78">
        <v>3.88</v>
      </c>
      <c r="J154" s="78">
        <v>3.68</v>
      </c>
      <c r="K154" s="78">
        <v>708404.36</v>
      </c>
      <c r="L154" s="78">
        <v>99.419999999999831</v>
      </c>
      <c r="M154" s="78">
        <v>2708.72093418234</v>
      </c>
      <c r="N154" s="78">
        <v>0.24</v>
      </c>
      <c r="O154" s="78">
        <v>0.02</v>
      </c>
    </row>
    <row r="155" spans="2:15">
      <c r="B155" t="s">
        <v>3502</v>
      </c>
      <c r="C155" t="s">
        <v>3342</v>
      </c>
      <c r="D155" t="s">
        <v>3504</v>
      </c>
      <c r="E155" t="s">
        <v>569</v>
      </c>
      <c r="F155" t="s">
        <v>157</v>
      </c>
      <c r="G155" s="78">
        <v>4.25</v>
      </c>
      <c r="H155" t="s">
        <v>112</v>
      </c>
      <c r="I155" s="78">
        <v>3.88</v>
      </c>
      <c r="J155" s="78">
        <v>3.73</v>
      </c>
      <c r="K155" s="78">
        <v>233417.75</v>
      </c>
      <c r="L155" s="78">
        <v>99.42</v>
      </c>
      <c r="M155" s="78">
        <v>892.51786343430001</v>
      </c>
      <c r="N155" s="78">
        <v>0.08</v>
      </c>
      <c r="O155" s="78">
        <v>0.01</v>
      </c>
    </row>
    <row r="156" spans="2:15">
      <c r="B156" t="s">
        <v>3502</v>
      </c>
      <c r="C156" t="s">
        <v>3342</v>
      </c>
      <c r="D156" t="s">
        <v>3505</v>
      </c>
      <c r="E156" t="s">
        <v>569</v>
      </c>
      <c r="F156" t="s">
        <v>157</v>
      </c>
      <c r="G156" s="78">
        <v>4.24</v>
      </c>
      <c r="H156" t="s">
        <v>112</v>
      </c>
      <c r="I156" s="78">
        <v>3.88</v>
      </c>
      <c r="J156" s="78">
        <v>4.01</v>
      </c>
      <c r="K156" s="78">
        <v>274173</v>
      </c>
      <c r="L156" s="78">
        <v>99.42</v>
      </c>
      <c r="M156" s="78">
        <v>1048.3534357235999</v>
      </c>
      <c r="N156" s="78">
        <v>0.09</v>
      </c>
      <c r="O156" s="78">
        <v>0.01</v>
      </c>
    </row>
    <row r="157" spans="2:15">
      <c r="B157" t="s">
        <v>3506</v>
      </c>
      <c r="C157" t="s">
        <v>3342</v>
      </c>
      <c r="D157" t="s">
        <v>3507</v>
      </c>
      <c r="E157" t="s">
        <v>569</v>
      </c>
      <c r="F157" t="s">
        <v>157</v>
      </c>
      <c r="G157" s="78">
        <v>4.78</v>
      </c>
      <c r="H157" t="s">
        <v>112</v>
      </c>
      <c r="I157" s="78">
        <v>3.71</v>
      </c>
      <c r="J157" s="78">
        <v>3.46</v>
      </c>
      <c r="K157" s="78">
        <v>2053428.75</v>
      </c>
      <c r="L157" s="78">
        <v>99.99</v>
      </c>
      <c r="M157" s="78">
        <v>7896.6972238027502</v>
      </c>
      <c r="N157" s="78">
        <v>0.69</v>
      </c>
      <c r="O157" s="78">
        <v>0.05</v>
      </c>
    </row>
    <row r="158" spans="2:15">
      <c r="B158" t="s">
        <v>3506</v>
      </c>
      <c r="C158" t="s">
        <v>3342</v>
      </c>
      <c r="D158" t="s">
        <v>3508</v>
      </c>
      <c r="E158" t="s">
        <v>569</v>
      </c>
      <c r="F158" t="s">
        <v>157</v>
      </c>
      <c r="G158" s="78">
        <v>4.76</v>
      </c>
      <c r="H158" t="s">
        <v>112</v>
      </c>
      <c r="I158" s="78">
        <v>3.71</v>
      </c>
      <c r="J158" s="78">
        <v>0</v>
      </c>
      <c r="K158" s="78">
        <v>76677</v>
      </c>
      <c r="L158" s="78">
        <v>100</v>
      </c>
      <c r="M158" s="78">
        <v>294.899742</v>
      </c>
      <c r="N158" s="78">
        <v>0.03</v>
      </c>
      <c r="O158" s="78">
        <v>0</v>
      </c>
    </row>
    <row r="159" spans="2:15">
      <c r="B159" t="s">
        <v>3509</v>
      </c>
      <c r="C159" t="s">
        <v>3342</v>
      </c>
      <c r="D159" t="s">
        <v>3510</v>
      </c>
      <c r="E159" t="s">
        <v>712</v>
      </c>
      <c r="F159" t="s">
        <v>157</v>
      </c>
      <c r="G159" s="78">
        <v>3.01</v>
      </c>
      <c r="H159" t="s">
        <v>112</v>
      </c>
      <c r="I159" s="78">
        <v>3.77</v>
      </c>
      <c r="J159" s="78">
        <v>0</v>
      </c>
      <c r="K159" s="78">
        <v>839930.3</v>
      </c>
      <c r="L159" s="78">
        <v>101.24</v>
      </c>
      <c r="M159" s="78">
        <v>3270.4285457791202</v>
      </c>
      <c r="N159" s="78">
        <v>0.28999999999999998</v>
      </c>
      <c r="O159" s="78">
        <v>0.02</v>
      </c>
    </row>
    <row r="160" spans="2:15">
      <c r="B160" t="s">
        <v>3509</v>
      </c>
      <c r="C160" t="s">
        <v>3342</v>
      </c>
      <c r="D160" t="s">
        <v>3511</v>
      </c>
      <c r="E160" t="s">
        <v>712</v>
      </c>
      <c r="F160" t="s">
        <v>157</v>
      </c>
      <c r="G160" s="78">
        <v>3.01</v>
      </c>
      <c r="H160" t="s">
        <v>112</v>
      </c>
      <c r="I160" s="78">
        <v>3.77</v>
      </c>
      <c r="J160" s="78">
        <v>0</v>
      </c>
      <c r="K160" s="78">
        <v>1679860.63</v>
      </c>
      <c r="L160" s="78">
        <v>101.23999999999997</v>
      </c>
      <c r="M160" s="78">
        <v>6540.8572083689396</v>
      </c>
      <c r="N160" s="78">
        <v>0.56999999999999995</v>
      </c>
      <c r="O160" s="78">
        <v>0.04</v>
      </c>
    </row>
    <row r="161" spans="2:15">
      <c r="B161" t="s">
        <v>3509</v>
      </c>
      <c r="C161" t="s">
        <v>3342</v>
      </c>
      <c r="D161" t="s">
        <v>3512</v>
      </c>
      <c r="E161" t="s">
        <v>712</v>
      </c>
      <c r="F161" t="s">
        <v>157</v>
      </c>
      <c r="G161" s="78">
        <v>3.03</v>
      </c>
      <c r="H161" t="s">
        <v>112</v>
      </c>
      <c r="I161" s="78">
        <v>3.77</v>
      </c>
      <c r="J161" s="78">
        <v>3.64</v>
      </c>
      <c r="K161" s="78">
        <v>1716858</v>
      </c>
      <c r="L161" s="78">
        <v>101.24</v>
      </c>
      <c r="M161" s="78">
        <v>6684.9135127631998</v>
      </c>
      <c r="N161" s="78">
        <v>0.59</v>
      </c>
      <c r="O161" s="78">
        <v>0.04</v>
      </c>
    </row>
    <row r="162" spans="2:15">
      <c r="B162" t="s">
        <v>3513</v>
      </c>
      <c r="C162" t="s">
        <v>3342</v>
      </c>
      <c r="D162" t="s">
        <v>3514</v>
      </c>
      <c r="E162" t="s">
        <v>712</v>
      </c>
      <c r="F162" t="s">
        <v>157</v>
      </c>
      <c r="G162" s="78">
        <v>3.08</v>
      </c>
      <c r="H162" t="s">
        <v>112</v>
      </c>
      <c r="I162" s="78">
        <v>4.17</v>
      </c>
      <c r="J162" s="78">
        <v>2.92</v>
      </c>
      <c r="K162" s="78">
        <v>17210.759999999998</v>
      </c>
      <c r="L162" s="78">
        <v>102.06</v>
      </c>
      <c r="M162" s="78">
        <v>67.556150168976004</v>
      </c>
      <c r="N162" s="78">
        <v>0.01</v>
      </c>
      <c r="O162" s="78">
        <v>0</v>
      </c>
    </row>
    <row r="163" spans="2:15">
      <c r="B163" t="s">
        <v>3513</v>
      </c>
      <c r="C163" t="s">
        <v>3342</v>
      </c>
      <c r="D163" t="s">
        <v>3515</v>
      </c>
      <c r="E163" t="s">
        <v>712</v>
      </c>
      <c r="F163" t="s">
        <v>157</v>
      </c>
      <c r="G163" s="78">
        <v>3.1</v>
      </c>
      <c r="H163" t="s">
        <v>112</v>
      </c>
      <c r="I163" s="78">
        <v>4.17</v>
      </c>
      <c r="J163" s="78">
        <v>1.72</v>
      </c>
      <c r="K163" s="78">
        <v>2456408.7200000002</v>
      </c>
      <c r="L163" s="78">
        <v>102.06</v>
      </c>
      <c r="M163" s="78">
        <v>9641.9633046246599</v>
      </c>
      <c r="N163" s="78">
        <v>0.84</v>
      </c>
      <c r="O163" s="78">
        <v>0.06</v>
      </c>
    </row>
    <row r="164" spans="2:15">
      <c r="B164" t="s">
        <v>3513</v>
      </c>
      <c r="C164" t="s">
        <v>3342</v>
      </c>
      <c r="D164" t="s">
        <v>3516</v>
      </c>
      <c r="E164" t="s">
        <v>712</v>
      </c>
      <c r="F164" t="s">
        <v>157</v>
      </c>
      <c r="G164" s="78">
        <v>3.33</v>
      </c>
      <c r="H164" t="s">
        <v>112</v>
      </c>
      <c r="I164" s="78">
        <v>4.17</v>
      </c>
      <c r="J164" s="78">
        <v>1.59</v>
      </c>
      <c r="K164" s="78">
        <v>250607.02</v>
      </c>
      <c r="L164" s="78">
        <v>102.06</v>
      </c>
      <c r="M164" s="78">
        <v>983.68959165775198</v>
      </c>
      <c r="N164" s="78">
        <v>0.09</v>
      </c>
      <c r="O164" s="78">
        <v>0.01</v>
      </c>
    </row>
    <row r="165" spans="2:15">
      <c r="B165" t="s">
        <v>3517</v>
      </c>
      <c r="C165" t="s">
        <v>3342</v>
      </c>
      <c r="D165" t="s">
        <v>3518</v>
      </c>
      <c r="E165" t="s">
        <v>712</v>
      </c>
      <c r="F165" t="s">
        <v>157</v>
      </c>
      <c r="G165" s="78">
        <v>3.31</v>
      </c>
      <c r="H165" t="s">
        <v>112</v>
      </c>
      <c r="I165" s="78">
        <v>3.25</v>
      </c>
      <c r="J165" s="78">
        <v>2.4900000000000002</v>
      </c>
      <c r="K165" s="78">
        <v>722938.77</v>
      </c>
      <c r="L165" s="78">
        <v>102.0599999999999</v>
      </c>
      <c r="M165" s="78">
        <v>2837.6992131140501</v>
      </c>
      <c r="N165" s="78">
        <v>0.25</v>
      </c>
      <c r="O165" s="78">
        <v>0.02</v>
      </c>
    </row>
    <row r="166" spans="2:15">
      <c r="B166" t="s">
        <v>3517</v>
      </c>
      <c r="C166" t="s">
        <v>3342</v>
      </c>
      <c r="D166" t="s">
        <v>3519</v>
      </c>
      <c r="E166" t="s">
        <v>712</v>
      </c>
      <c r="F166" t="s">
        <v>157</v>
      </c>
      <c r="G166" s="78">
        <v>3.23</v>
      </c>
      <c r="H166" t="s">
        <v>112</v>
      </c>
      <c r="I166" s="78">
        <v>3.25</v>
      </c>
      <c r="J166" s="78">
        <v>1.59</v>
      </c>
      <c r="K166" s="78">
        <v>206947.26</v>
      </c>
      <c r="L166" s="78">
        <v>102.06</v>
      </c>
      <c r="M166" s="78">
        <v>812.31509669637603</v>
      </c>
      <c r="N166" s="78">
        <v>7.0000000000000007E-2</v>
      </c>
      <c r="O166" s="78">
        <v>0.01</v>
      </c>
    </row>
    <row r="167" spans="2:15">
      <c r="B167" t="s">
        <v>3517</v>
      </c>
      <c r="C167" t="s">
        <v>3342</v>
      </c>
      <c r="D167" t="s">
        <v>3520</v>
      </c>
      <c r="E167" t="s">
        <v>712</v>
      </c>
      <c r="F167" t="s">
        <v>157</v>
      </c>
      <c r="G167" s="78">
        <v>3.33</v>
      </c>
      <c r="H167" t="s">
        <v>112</v>
      </c>
      <c r="I167" s="78">
        <v>3.25</v>
      </c>
      <c r="J167" s="78">
        <v>1.59</v>
      </c>
      <c r="K167" s="78">
        <v>177258.61</v>
      </c>
      <c r="L167" s="78">
        <v>102.06</v>
      </c>
      <c r="M167" s="78">
        <v>695.78038830963601</v>
      </c>
      <c r="N167" s="78">
        <v>0.06</v>
      </c>
      <c r="O167" s="78">
        <v>0</v>
      </c>
    </row>
    <row r="168" spans="2:15">
      <c r="B168" t="s">
        <v>3517</v>
      </c>
      <c r="C168" t="s">
        <v>3342</v>
      </c>
      <c r="D168" t="s">
        <v>3521</v>
      </c>
      <c r="E168" t="s">
        <v>712</v>
      </c>
      <c r="F168" t="s">
        <v>157</v>
      </c>
      <c r="G168" s="78">
        <v>3.33</v>
      </c>
      <c r="H168" t="s">
        <v>112</v>
      </c>
      <c r="I168" s="78">
        <v>3.25</v>
      </c>
      <c r="J168" s="78">
        <v>1.83</v>
      </c>
      <c r="K168" s="78">
        <v>210110.79</v>
      </c>
      <c r="L168" s="78">
        <v>102.06</v>
      </c>
      <c r="M168" s="78">
        <v>824.732671965804</v>
      </c>
      <c r="N168" s="78">
        <v>7.0000000000000007E-2</v>
      </c>
      <c r="O168" s="78">
        <v>0.01</v>
      </c>
    </row>
    <row r="169" spans="2:15">
      <c r="B169" t="s">
        <v>3517</v>
      </c>
      <c r="C169" t="s">
        <v>3342</v>
      </c>
      <c r="D169" t="s">
        <v>3522</v>
      </c>
      <c r="E169" t="s">
        <v>712</v>
      </c>
      <c r="F169" t="s">
        <v>157</v>
      </c>
      <c r="G169" s="78">
        <v>3.31</v>
      </c>
      <c r="H169" t="s">
        <v>112</v>
      </c>
      <c r="I169" s="78">
        <v>3.25</v>
      </c>
      <c r="J169" s="78">
        <v>2.35</v>
      </c>
      <c r="K169" s="78">
        <v>232269.92</v>
      </c>
      <c r="L169" s="78">
        <v>102.06</v>
      </c>
      <c r="M169" s="78">
        <v>911.71230063379198</v>
      </c>
      <c r="N169" s="78">
        <v>0.08</v>
      </c>
      <c r="O169" s="78">
        <v>0.01</v>
      </c>
    </row>
    <row r="170" spans="2:15">
      <c r="B170" t="s">
        <v>3517</v>
      </c>
      <c r="C170" t="s">
        <v>3342</v>
      </c>
      <c r="D170" t="s">
        <v>3523</v>
      </c>
      <c r="E170" t="s">
        <v>712</v>
      </c>
      <c r="F170" t="s">
        <v>157</v>
      </c>
      <c r="G170" s="78">
        <v>3.15</v>
      </c>
      <c r="H170" t="s">
        <v>112</v>
      </c>
      <c r="I170" s="78">
        <v>3.67</v>
      </c>
      <c r="J170" s="78">
        <v>6.07</v>
      </c>
      <c r="K170" s="78">
        <v>160667.9</v>
      </c>
      <c r="L170" s="78">
        <v>102.06</v>
      </c>
      <c r="M170" s="78">
        <v>630.65807551403998</v>
      </c>
      <c r="N170" s="78">
        <v>0.06</v>
      </c>
      <c r="O170" s="78">
        <v>0</v>
      </c>
    </row>
    <row r="171" spans="2:15">
      <c r="B171" t="s">
        <v>3517</v>
      </c>
      <c r="C171" t="s">
        <v>3342</v>
      </c>
      <c r="D171" t="s">
        <v>3524</v>
      </c>
      <c r="E171" t="s">
        <v>712</v>
      </c>
      <c r="F171" t="s">
        <v>157</v>
      </c>
      <c r="G171" s="78">
        <v>4.78</v>
      </c>
      <c r="H171" t="s">
        <v>112</v>
      </c>
      <c r="I171" s="78">
        <v>3.25</v>
      </c>
      <c r="J171" s="78">
        <v>4.2</v>
      </c>
      <c r="K171" s="78">
        <v>448822.33</v>
      </c>
      <c r="L171" s="78">
        <v>102.06</v>
      </c>
      <c r="M171" s="78">
        <v>1761.7297972123199</v>
      </c>
      <c r="N171" s="78">
        <v>0.15</v>
      </c>
      <c r="O171" s="78">
        <v>0.01</v>
      </c>
    </row>
    <row r="172" spans="2:15">
      <c r="B172" t="s">
        <v>3513</v>
      </c>
      <c r="C172" t="s">
        <v>3342</v>
      </c>
      <c r="D172" t="s">
        <v>3525</v>
      </c>
      <c r="E172" t="s">
        <v>410</v>
      </c>
      <c r="F172" t="s">
        <v>157</v>
      </c>
      <c r="G172" s="78">
        <v>2.6</v>
      </c>
      <c r="H172" t="s">
        <v>112</v>
      </c>
      <c r="I172" s="78">
        <v>4.42</v>
      </c>
      <c r="J172" s="78">
        <v>3.21</v>
      </c>
      <c r="K172" s="78">
        <v>2302159.4900000002</v>
      </c>
      <c r="L172" s="78">
        <v>103.93</v>
      </c>
      <c r="M172" s="78">
        <v>9202.0717407026295</v>
      </c>
      <c r="N172" s="78">
        <v>0.81</v>
      </c>
      <c r="O172" s="78">
        <v>0.06</v>
      </c>
    </row>
    <row r="173" spans="2:15">
      <c r="B173" t="s">
        <v>3526</v>
      </c>
      <c r="C173" t="s">
        <v>3342</v>
      </c>
      <c r="D173" t="s">
        <v>3527</v>
      </c>
      <c r="E173" t="s">
        <v>410</v>
      </c>
      <c r="F173" t="s">
        <v>411</v>
      </c>
      <c r="G173" s="78">
        <v>3.8</v>
      </c>
      <c r="H173" t="s">
        <v>112</v>
      </c>
      <c r="I173" s="78">
        <v>6</v>
      </c>
      <c r="J173" s="78">
        <v>5.81</v>
      </c>
      <c r="K173" s="78">
        <v>774415.8</v>
      </c>
      <c r="L173" s="78">
        <v>106.72</v>
      </c>
      <c r="M173" s="78">
        <v>3178.5518596089601</v>
      </c>
      <c r="N173" s="78">
        <v>0.28000000000000003</v>
      </c>
      <c r="O173" s="78">
        <v>0.02</v>
      </c>
    </row>
    <row r="174" spans="2:15">
      <c r="B174" t="s">
        <v>3528</v>
      </c>
      <c r="C174" t="s">
        <v>3342</v>
      </c>
      <c r="D174" t="s">
        <v>3529</v>
      </c>
      <c r="E174" t="s">
        <v>922</v>
      </c>
      <c r="F174" t="s">
        <v>411</v>
      </c>
      <c r="G174" s="78">
        <v>7.06</v>
      </c>
      <c r="H174" t="s">
        <v>112</v>
      </c>
      <c r="I174" s="78">
        <v>5.0199999999999996</v>
      </c>
      <c r="J174" s="78">
        <v>4.03</v>
      </c>
      <c r="K174" s="78">
        <v>2478132</v>
      </c>
      <c r="L174" s="78">
        <v>108.37</v>
      </c>
      <c r="M174" s="78">
        <v>10328.6316397464</v>
      </c>
      <c r="N174" s="78">
        <v>0.9</v>
      </c>
      <c r="O174" s="78">
        <v>7.0000000000000007E-2</v>
      </c>
    </row>
    <row r="175" spans="2:15">
      <c r="B175" s="79" t="s">
        <v>3500</v>
      </c>
      <c r="G175" s="80">
        <v>0</v>
      </c>
      <c r="J175" s="80">
        <v>0</v>
      </c>
      <c r="K175" s="80">
        <v>0</v>
      </c>
      <c r="M175" s="80">
        <v>0</v>
      </c>
      <c r="N175" s="80">
        <v>0</v>
      </c>
      <c r="O175" s="80">
        <v>0</v>
      </c>
    </row>
    <row r="176" spans="2:15">
      <c r="B176" t="s">
        <v>269</v>
      </c>
      <c r="D176" t="s">
        <v>269</v>
      </c>
      <c r="E176" t="s">
        <v>269</v>
      </c>
      <c r="G176" s="78">
        <v>0</v>
      </c>
      <c r="H176" t="s">
        <v>269</v>
      </c>
      <c r="I176" s="78">
        <v>0</v>
      </c>
      <c r="J176" s="78">
        <v>0</v>
      </c>
      <c r="K176" s="78">
        <v>0</v>
      </c>
      <c r="L176" s="78">
        <v>0</v>
      </c>
      <c r="M176" s="78">
        <v>0</v>
      </c>
      <c r="N176" s="78">
        <v>0</v>
      </c>
      <c r="O176" s="78">
        <v>0</v>
      </c>
    </row>
    <row r="177" spans="2:2">
      <c r="B177" t="s">
        <v>276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indexed="52"/>
    <pageSetUpPr fitToPage="1"/>
  </sheetPr>
  <dimension ref="B1:BL3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</row>
    <row r="5" spans="2:64">
      <c r="B5" s="2"/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1.06</v>
      </c>
      <c r="H11" s="7"/>
      <c r="I11" s="7"/>
      <c r="J11" s="77">
        <v>0.59</v>
      </c>
      <c r="K11" s="77">
        <v>2985720.32</v>
      </c>
      <c r="L11" s="7"/>
      <c r="M11" s="77">
        <v>4013.8144636504576</v>
      </c>
      <c r="N11" s="77">
        <v>100</v>
      </c>
      <c r="O11" s="77">
        <v>0.03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196</v>
      </c>
      <c r="G12" s="80">
        <v>1.06</v>
      </c>
      <c r="J12" s="80">
        <v>0.59</v>
      </c>
      <c r="K12" s="80">
        <v>2985720.32</v>
      </c>
      <c r="M12" s="80">
        <v>4013.8144636504576</v>
      </c>
      <c r="N12" s="80">
        <v>100</v>
      </c>
      <c r="O12" s="80">
        <v>0.03</v>
      </c>
    </row>
    <row r="13" spans="2:64">
      <c r="B13" s="79" t="s">
        <v>2549</v>
      </c>
      <c r="G13" s="80">
        <v>1.0900000000000001</v>
      </c>
      <c r="J13" s="80">
        <v>0.6</v>
      </c>
      <c r="K13" s="80">
        <v>2954256.01</v>
      </c>
      <c r="M13" s="80">
        <v>3924.1615074639999</v>
      </c>
      <c r="N13" s="80">
        <v>97.77</v>
      </c>
      <c r="O13" s="80">
        <v>0.03</v>
      </c>
    </row>
    <row r="14" spans="2:64">
      <c r="B14" t="s">
        <v>3530</v>
      </c>
      <c r="C14" t="s">
        <v>3531</v>
      </c>
      <c r="D14" t="s">
        <v>216</v>
      </c>
      <c r="E14" t="s">
        <v>209</v>
      </c>
      <c r="F14" t="s">
        <v>155</v>
      </c>
      <c r="G14" s="78">
        <v>0.6</v>
      </c>
      <c r="H14" t="s">
        <v>108</v>
      </c>
      <c r="I14" s="78">
        <v>5.9</v>
      </c>
      <c r="J14" s="78">
        <v>0.54</v>
      </c>
      <c r="K14" s="78">
        <v>9390.16</v>
      </c>
      <c r="L14" s="78">
        <v>131.78</v>
      </c>
      <c r="M14" s="78">
        <v>12.374352847999999</v>
      </c>
      <c r="N14" s="78">
        <v>0.31</v>
      </c>
      <c r="O14" s="78">
        <v>0</v>
      </c>
    </row>
    <row r="15" spans="2:64">
      <c r="B15" t="s">
        <v>3532</v>
      </c>
      <c r="C15" t="s">
        <v>3533</v>
      </c>
      <c r="D15" t="s">
        <v>213</v>
      </c>
      <c r="E15" t="s">
        <v>209</v>
      </c>
      <c r="F15" t="s">
        <v>155</v>
      </c>
      <c r="G15" s="78">
        <v>0.93</v>
      </c>
      <c r="H15" t="s">
        <v>108</v>
      </c>
      <c r="I15" s="78">
        <v>5.6</v>
      </c>
      <c r="J15" s="78">
        <v>0.48</v>
      </c>
      <c r="K15" s="78">
        <v>126236.42</v>
      </c>
      <c r="L15" s="78">
        <v>130.47</v>
      </c>
      <c r="M15" s="78">
        <v>164.70065717400001</v>
      </c>
      <c r="N15" s="78">
        <v>4.0999999999999996</v>
      </c>
      <c r="O15" s="78">
        <v>0</v>
      </c>
    </row>
    <row r="16" spans="2:64">
      <c r="B16" t="s">
        <v>3534</v>
      </c>
      <c r="C16" t="s">
        <v>3535</v>
      </c>
      <c r="D16" t="s">
        <v>213</v>
      </c>
      <c r="E16" t="s">
        <v>209</v>
      </c>
      <c r="F16" t="s">
        <v>155</v>
      </c>
      <c r="G16" s="78">
        <v>0.95</v>
      </c>
      <c r="H16" t="s">
        <v>108</v>
      </c>
      <c r="I16" s="78">
        <v>5.5</v>
      </c>
      <c r="J16" s="78">
        <v>0.49</v>
      </c>
      <c r="K16" s="78">
        <v>66103.62</v>
      </c>
      <c r="L16" s="78">
        <v>130.32</v>
      </c>
      <c r="M16" s="78">
        <v>86.146237584000005</v>
      </c>
      <c r="N16" s="78">
        <v>2.15</v>
      </c>
      <c r="O16" s="78">
        <v>0</v>
      </c>
    </row>
    <row r="17" spans="2:15">
      <c r="B17" t="s">
        <v>3536</v>
      </c>
      <c r="C17" t="s">
        <v>3537</v>
      </c>
      <c r="D17" t="s">
        <v>216</v>
      </c>
      <c r="E17" t="s">
        <v>209</v>
      </c>
      <c r="F17" t="s">
        <v>155</v>
      </c>
      <c r="G17" s="78">
        <v>0.6</v>
      </c>
      <c r="H17" t="s">
        <v>108</v>
      </c>
      <c r="I17" s="78">
        <v>5.9</v>
      </c>
      <c r="J17" s="78">
        <v>0.53</v>
      </c>
      <c r="K17" s="78">
        <v>319264.89</v>
      </c>
      <c r="L17" s="78">
        <v>131.79</v>
      </c>
      <c r="M17" s="78">
        <v>420.75919853099998</v>
      </c>
      <c r="N17" s="78">
        <v>10.48</v>
      </c>
      <c r="O17" s="78">
        <v>0</v>
      </c>
    </row>
    <row r="18" spans="2:15">
      <c r="B18" t="s">
        <v>3538</v>
      </c>
      <c r="C18" t="s">
        <v>3539</v>
      </c>
      <c r="D18" t="s">
        <v>213</v>
      </c>
      <c r="E18" t="s">
        <v>214</v>
      </c>
      <c r="F18" t="s">
        <v>155</v>
      </c>
      <c r="G18" s="78">
        <v>0.76</v>
      </c>
      <c r="H18" t="s">
        <v>108</v>
      </c>
      <c r="I18" s="78">
        <v>6.15</v>
      </c>
      <c r="J18" s="78">
        <v>0.49</v>
      </c>
      <c r="K18" s="78">
        <v>268218.14</v>
      </c>
      <c r="L18" s="78">
        <v>131.82</v>
      </c>
      <c r="M18" s="78">
        <v>353.56515214799998</v>
      </c>
      <c r="N18" s="78">
        <v>8.81</v>
      </c>
      <c r="O18" s="78">
        <v>0</v>
      </c>
    </row>
    <row r="19" spans="2:15">
      <c r="B19" t="s">
        <v>3540</v>
      </c>
      <c r="C19" t="s">
        <v>3541</v>
      </c>
      <c r="D19" t="s">
        <v>213</v>
      </c>
      <c r="E19" t="s">
        <v>214</v>
      </c>
      <c r="F19" t="s">
        <v>155</v>
      </c>
      <c r="G19" s="78">
        <v>1.47</v>
      </c>
      <c r="H19" t="s">
        <v>108</v>
      </c>
      <c r="I19" s="78">
        <v>6.22</v>
      </c>
      <c r="J19" s="78">
        <v>0.66</v>
      </c>
      <c r="K19" s="78">
        <v>1300000</v>
      </c>
      <c r="L19" s="78">
        <v>134.53</v>
      </c>
      <c r="M19" s="78">
        <v>1748.89</v>
      </c>
      <c r="N19" s="78">
        <v>43.57</v>
      </c>
      <c r="O19" s="78">
        <v>0.01</v>
      </c>
    </row>
    <row r="20" spans="2:15">
      <c r="B20" t="s">
        <v>3542</v>
      </c>
      <c r="C20" t="s">
        <v>3543</v>
      </c>
      <c r="D20" t="s">
        <v>213</v>
      </c>
      <c r="E20" t="s">
        <v>214</v>
      </c>
      <c r="F20" t="s">
        <v>155</v>
      </c>
      <c r="G20" s="78">
        <v>1.47</v>
      </c>
      <c r="H20" t="s">
        <v>108</v>
      </c>
      <c r="I20" s="78">
        <v>6.22</v>
      </c>
      <c r="J20" s="78">
        <v>0.72</v>
      </c>
      <c r="K20" s="78">
        <v>150000</v>
      </c>
      <c r="L20" s="78">
        <v>134.34</v>
      </c>
      <c r="M20" s="78">
        <v>201.51</v>
      </c>
      <c r="N20" s="78">
        <v>5.0199999999999996</v>
      </c>
      <c r="O20" s="78">
        <v>0</v>
      </c>
    </row>
    <row r="21" spans="2:15">
      <c r="B21" t="s">
        <v>3544</v>
      </c>
      <c r="C21" t="s">
        <v>3545</v>
      </c>
      <c r="D21" t="s">
        <v>213</v>
      </c>
      <c r="E21" t="s">
        <v>214</v>
      </c>
      <c r="F21" t="s">
        <v>155</v>
      </c>
      <c r="G21" s="78">
        <v>0.62</v>
      </c>
      <c r="H21" t="s">
        <v>108</v>
      </c>
      <c r="I21" s="78">
        <v>5.9</v>
      </c>
      <c r="J21" s="78">
        <v>0.38</v>
      </c>
      <c r="K21" s="78">
        <v>194614.83</v>
      </c>
      <c r="L21" s="78">
        <v>127.21</v>
      </c>
      <c r="M21" s="78">
        <v>247.56952524299999</v>
      </c>
      <c r="N21" s="78">
        <v>6.17</v>
      </c>
      <c r="O21" s="78">
        <v>0</v>
      </c>
    </row>
    <row r="22" spans="2:15">
      <c r="B22" t="s">
        <v>3546</v>
      </c>
      <c r="C22" t="s">
        <v>3547</v>
      </c>
      <c r="D22" t="s">
        <v>213</v>
      </c>
      <c r="E22" t="s">
        <v>214</v>
      </c>
      <c r="F22" t="s">
        <v>155</v>
      </c>
      <c r="G22" s="78">
        <v>0.51</v>
      </c>
      <c r="H22" t="s">
        <v>108</v>
      </c>
      <c r="I22" s="78">
        <v>5.8</v>
      </c>
      <c r="J22" s="78">
        <v>0.49</v>
      </c>
      <c r="K22" s="78">
        <v>186835.55</v>
      </c>
      <c r="L22" s="78">
        <v>133.43</v>
      </c>
      <c r="M22" s="78">
        <v>249.29467436499999</v>
      </c>
      <c r="N22" s="78">
        <v>6.21</v>
      </c>
      <c r="O22" s="78">
        <v>0</v>
      </c>
    </row>
    <row r="23" spans="2:15">
      <c r="B23" t="s">
        <v>3548</v>
      </c>
      <c r="C23" t="s">
        <v>3549</v>
      </c>
      <c r="D23" t="s">
        <v>213</v>
      </c>
      <c r="E23" t="s">
        <v>214</v>
      </c>
      <c r="F23" t="s">
        <v>155</v>
      </c>
      <c r="G23" s="78">
        <v>0.54</v>
      </c>
      <c r="H23" t="s">
        <v>108</v>
      </c>
      <c r="I23" s="78">
        <v>6</v>
      </c>
      <c r="J23" s="78">
        <v>0.71</v>
      </c>
      <c r="K23" s="78">
        <v>133592.39000000001</v>
      </c>
      <c r="L23" s="78">
        <v>128.04</v>
      </c>
      <c r="M23" s="78">
        <v>171.05169615599999</v>
      </c>
      <c r="N23" s="78">
        <v>4.26</v>
      </c>
      <c r="O23" s="78">
        <v>0</v>
      </c>
    </row>
    <row r="24" spans="2:15">
      <c r="B24" t="s">
        <v>3550</v>
      </c>
      <c r="C24" t="s">
        <v>3551</v>
      </c>
      <c r="D24" t="s">
        <v>213</v>
      </c>
      <c r="E24" t="s">
        <v>569</v>
      </c>
      <c r="F24" t="s">
        <v>155</v>
      </c>
      <c r="G24" s="78">
        <v>0.98</v>
      </c>
      <c r="H24" t="s">
        <v>108</v>
      </c>
      <c r="I24" s="78">
        <v>5.85</v>
      </c>
      <c r="J24" s="78">
        <v>0.79</v>
      </c>
      <c r="K24" s="78">
        <v>200000.01</v>
      </c>
      <c r="L24" s="78">
        <v>134.15</v>
      </c>
      <c r="M24" s="78">
        <v>268.30001341500002</v>
      </c>
      <c r="N24" s="78">
        <v>6.68</v>
      </c>
      <c r="O24" s="78">
        <v>0</v>
      </c>
    </row>
    <row r="25" spans="2:15">
      <c r="B25" s="79" t="s">
        <v>2550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269</v>
      </c>
      <c r="C26" t="s">
        <v>269</v>
      </c>
      <c r="E26" t="s">
        <v>269</v>
      </c>
      <c r="G26" s="78">
        <v>0</v>
      </c>
      <c r="H26" t="s">
        <v>269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3552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269</v>
      </c>
      <c r="C28" t="s">
        <v>269</v>
      </c>
      <c r="E28" t="s">
        <v>269</v>
      </c>
      <c r="G28" s="78">
        <v>0</v>
      </c>
      <c r="H28" t="s">
        <v>269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3553</v>
      </c>
      <c r="G29" s="80">
        <v>0</v>
      </c>
      <c r="J29" s="80">
        <v>0</v>
      </c>
      <c r="K29" s="80">
        <v>31464.31</v>
      </c>
      <c r="M29" s="80">
        <v>89.6529561864577</v>
      </c>
      <c r="N29" s="80">
        <v>2.23</v>
      </c>
      <c r="O29" s="80">
        <v>0</v>
      </c>
    </row>
    <row r="30" spans="2:15">
      <c r="B30" t="s">
        <v>3554</v>
      </c>
      <c r="C30" t="s">
        <v>3555</v>
      </c>
      <c r="D30" t="s">
        <v>213</v>
      </c>
      <c r="E30" t="s">
        <v>209</v>
      </c>
      <c r="F30" t="s">
        <v>155</v>
      </c>
      <c r="H30" t="s">
        <v>126</v>
      </c>
      <c r="I30" s="78">
        <v>0</v>
      </c>
      <c r="J30" s="78">
        <v>0</v>
      </c>
      <c r="K30" s="78">
        <v>31464.31</v>
      </c>
      <c r="L30" s="78">
        <v>99.464305389095557</v>
      </c>
      <c r="M30" s="78">
        <v>89.6529561864577</v>
      </c>
      <c r="N30" s="78">
        <v>2.23</v>
      </c>
      <c r="O30" s="78">
        <v>0</v>
      </c>
    </row>
    <row r="31" spans="2:15">
      <c r="B31" s="79" t="s">
        <v>1252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269</v>
      </c>
      <c r="C32" t="s">
        <v>269</v>
      </c>
      <c r="E32" t="s">
        <v>269</v>
      </c>
      <c r="G32" s="78">
        <v>0</v>
      </c>
      <c r="H32" t="s">
        <v>269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15">
      <c r="B33" s="79" t="s">
        <v>273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269</v>
      </c>
      <c r="C34" t="s">
        <v>269</v>
      </c>
      <c r="E34" t="s">
        <v>269</v>
      </c>
      <c r="G34" s="78">
        <v>0</v>
      </c>
      <c r="H34" t="s">
        <v>269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t="s">
        <v>276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</row>
    <row r="5" spans="2:55">
      <c r="B5" s="2"/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196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3556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269</v>
      </c>
      <c r="D14" t="s">
        <v>269</v>
      </c>
      <c r="E14" s="78">
        <v>0</v>
      </c>
      <c r="F14" t="s">
        <v>269</v>
      </c>
      <c r="G14" s="78">
        <v>0</v>
      </c>
      <c r="H14" s="78">
        <v>0</v>
      </c>
      <c r="I14" s="78">
        <v>0</v>
      </c>
    </row>
    <row r="15" spans="2:55">
      <c r="B15" s="79" t="s">
        <v>3557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269</v>
      </c>
      <c r="D16" t="s">
        <v>269</v>
      </c>
      <c r="E16" s="78">
        <v>0</v>
      </c>
      <c r="F16" t="s">
        <v>269</v>
      </c>
      <c r="G16" s="78">
        <v>0</v>
      </c>
      <c r="H16" s="78">
        <v>0</v>
      </c>
      <c r="I16" s="78">
        <v>0</v>
      </c>
    </row>
    <row r="17" spans="2:9">
      <c r="B17" s="79" t="s">
        <v>273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3556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269</v>
      </c>
      <c r="D19" t="s">
        <v>269</v>
      </c>
      <c r="E19" s="78">
        <v>0</v>
      </c>
      <c r="F19" t="s">
        <v>269</v>
      </c>
      <c r="G19" s="78">
        <v>0</v>
      </c>
      <c r="H19" s="78">
        <v>0</v>
      </c>
      <c r="I19" s="78">
        <v>0</v>
      </c>
    </row>
    <row r="20" spans="2:9">
      <c r="B20" s="79" t="s">
        <v>3557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269</v>
      </c>
      <c r="D21" t="s">
        <v>269</v>
      </c>
      <c r="E21" s="78">
        <v>0</v>
      </c>
      <c r="F21" t="s">
        <v>269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/>
    </row>
    <row r="5" spans="2:60">
      <c r="B5" s="2"/>
      <c r="C5" s="2"/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269</v>
      </c>
      <c r="D13" t="s">
        <v>269</v>
      </c>
      <c r="E13" s="19"/>
      <c r="F13" s="78">
        <v>0</v>
      </c>
      <c r="G13" t="s">
        <v>269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273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269</v>
      </c>
      <c r="D15" t="s">
        <v>269</v>
      </c>
      <c r="E15" s="19"/>
      <c r="F15" s="78">
        <v>0</v>
      </c>
      <c r="G15" t="s">
        <v>269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indexed="52"/>
    <pageSetUpPr fitToPage="1"/>
  </sheetPr>
  <dimension ref="B1:BH607"/>
  <sheetViews>
    <sheetView rightToLeft="1" workbookViewId="0">
      <selection activeCell="B11" sqref="B11:K9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</row>
    <row r="5" spans="2:60">
      <c r="B5" s="2"/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-1.93</v>
      </c>
      <c r="I11" s="77">
        <v>-431.53720697622384</v>
      </c>
      <c r="J11" s="77">
        <v>100</v>
      </c>
      <c r="K11" s="77">
        <v>-2.8439639269779143E-3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C12" s="15"/>
      <c r="D12" s="15"/>
      <c r="E12" s="15"/>
      <c r="F12" s="15"/>
      <c r="G12" s="15"/>
      <c r="H12" s="80">
        <v>-1.93</v>
      </c>
      <c r="I12" s="80">
        <v>-431.53720697622384</v>
      </c>
      <c r="J12" s="80">
        <v>100</v>
      </c>
      <c r="K12" s="80">
        <v>-2.8439639269779143E-3</v>
      </c>
    </row>
    <row r="13" spans="2:60">
      <c r="B13" t="s">
        <v>3558</v>
      </c>
      <c r="C13" t="s">
        <v>3559</v>
      </c>
      <c r="D13" t="s">
        <v>269</v>
      </c>
      <c r="E13" t="s">
        <v>967</v>
      </c>
      <c r="F13" s="78">
        <v>0</v>
      </c>
      <c r="G13" t="s">
        <v>112</v>
      </c>
      <c r="H13" s="78">
        <v>0</v>
      </c>
      <c r="I13" s="78">
        <v>1.73177688</v>
      </c>
      <c r="J13" s="78">
        <v>-0.37</v>
      </c>
      <c r="K13" s="78">
        <v>1.1412946315346769E-5</v>
      </c>
    </row>
    <row r="14" spans="2:60">
      <c r="B14" t="s">
        <v>3560</v>
      </c>
      <c r="C14" t="s">
        <v>3561</v>
      </c>
      <c r="D14" t="s">
        <v>269</v>
      </c>
      <c r="E14" t="s">
        <v>967</v>
      </c>
      <c r="F14" s="78">
        <v>0</v>
      </c>
      <c r="G14" t="s">
        <v>112</v>
      </c>
      <c r="H14" s="78">
        <v>0</v>
      </c>
      <c r="I14" s="78">
        <v>0.93384725999999996</v>
      </c>
      <c r="J14" s="78">
        <v>-0.2</v>
      </c>
      <c r="K14" s="78">
        <v>6.1543428418525119E-6</v>
      </c>
    </row>
    <row r="15" spans="2:60">
      <c r="B15" t="s">
        <v>3562</v>
      </c>
      <c r="C15" t="s">
        <v>3563</v>
      </c>
      <c r="D15" t="s">
        <v>269</v>
      </c>
      <c r="E15" t="s">
        <v>967</v>
      </c>
      <c r="F15" s="78">
        <v>0</v>
      </c>
      <c r="G15" t="s">
        <v>108</v>
      </c>
      <c r="H15" s="78">
        <v>0</v>
      </c>
      <c r="I15" s="78">
        <v>-9849.5049399999989</v>
      </c>
      <c r="J15" s="78">
        <v>2086.84</v>
      </c>
      <c r="K15" s="78">
        <v>-6.4911289907602185E-2</v>
      </c>
    </row>
    <row r="16" spans="2:60">
      <c r="B16" t="s">
        <v>3564</v>
      </c>
      <c r="C16" t="s">
        <v>3565</v>
      </c>
      <c r="D16" t="s">
        <v>269</v>
      </c>
      <c r="E16" t="s">
        <v>967</v>
      </c>
      <c r="F16" s="78">
        <v>0</v>
      </c>
      <c r="G16" t="s">
        <v>108</v>
      </c>
      <c r="H16" s="78">
        <v>0</v>
      </c>
      <c r="I16" s="78">
        <v>-662.61568999999997</v>
      </c>
      <c r="J16" s="78">
        <v>140.25</v>
      </c>
      <c r="K16" s="78">
        <v>-4.3668427411252056E-3</v>
      </c>
    </row>
    <row r="17" spans="2:11">
      <c r="B17" t="s">
        <v>3566</v>
      </c>
      <c r="C17" t="s">
        <v>3567</v>
      </c>
      <c r="D17" t="s">
        <v>269</v>
      </c>
      <c r="E17" t="s">
        <v>967</v>
      </c>
      <c r="F17" s="78">
        <v>0</v>
      </c>
      <c r="G17" t="s">
        <v>108</v>
      </c>
      <c r="H17" s="78">
        <v>0</v>
      </c>
      <c r="I17" s="78">
        <v>1542.8900680405591</v>
      </c>
      <c r="J17" s="78">
        <v>-319.94</v>
      </c>
      <c r="K17" s="78">
        <v>1.0168123688675545E-2</v>
      </c>
    </row>
    <row r="18" spans="2:11">
      <c r="B18" t="s">
        <v>3568</v>
      </c>
      <c r="C18" t="s">
        <v>1674</v>
      </c>
      <c r="D18" t="s">
        <v>269</v>
      </c>
      <c r="E18" t="s">
        <v>967</v>
      </c>
      <c r="F18" s="78">
        <v>0</v>
      </c>
      <c r="G18" t="s">
        <v>108</v>
      </c>
      <c r="H18" s="78">
        <v>0</v>
      </c>
      <c r="I18" s="78">
        <v>19.956199999999999</v>
      </c>
      <c r="J18" s="78">
        <v>-4.22</v>
      </c>
      <c r="K18" s="78">
        <v>1.3151754240899854E-4</v>
      </c>
    </row>
    <row r="19" spans="2:11">
      <c r="B19" t="s">
        <v>3569</v>
      </c>
      <c r="C19" t="s">
        <v>692</v>
      </c>
      <c r="D19" t="s">
        <v>269</v>
      </c>
      <c r="E19" t="s">
        <v>156</v>
      </c>
      <c r="F19" s="78">
        <v>0</v>
      </c>
      <c r="G19" t="s">
        <v>108</v>
      </c>
      <c r="H19" s="78">
        <v>0</v>
      </c>
      <c r="I19" s="78">
        <v>247.65213</v>
      </c>
      <c r="J19" s="78">
        <v>-52.42</v>
      </c>
      <c r="K19" s="78">
        <v>1.6321042838793871E-3</v>
      </c>
    </row>
    <row r="20" spans="2:11">
      <c r="B20" t="s">
        <v>3570</v>
      </c>
      <c r="C20" t="s">
        <v>703</v>
      </c>
      <c r="D20" t="s">
        <v>269</v>
      </c>
      <c r="E20" t="s">
        <v>156</v>
      </c>
      <c r="F20" s="78">
        <v>0</v>
      </c>
      <c r="G20" t="s">
        <v>108</v>
      </c>
      <c r="H20" s="78">
        <v>0</v>
      </c>
      <c r="I20" s="78">
        <v>206.99724000000001</v>
      </c>
      <c r="J20" s="78">
        <v>-43.81</v>
      </c>
      <c r="K20" s="78">
        <v>1.3641759598643855E-3</v>
      </c>
    </row>
    <row r="21" spans="2:11">
      <c r="B21" t="s">
        <v>3571</v>
      </c>
      <c r="C21" t="s">
        <v>860</v>
      </c>
      <c r="D21" t="s">
        <v>269</v>
      </c>
      <c r="E21" t="s">
        <v>155</v>
      </c>
      <c r="F21" s="78">
        <v>0</v>
      </c>
      <c r="G21" t="s">
        <v>108</v>
      </c>
      <c r="H21" s="78">
        <v>0</v>
      </c>
      <c r="I21" s="78">
        <v>491.28888999999998</v>
      </c>
      <c r="J21" s="78">
        <v>-103.99</v>
      </c>
      <c r="K21" s="78">
        <v>3.2377460350991082E-3</v>
      </c>
    </row>
    <row r="22" spans="2:11">
      <c r="B22" t="s">
        <v>3572</v>
      </c>
      <c r="C22" t="s">
        <v>745</v>
      </c>
      <c r="D22" t="s">
        <v>269</v>
      </c>
      <c r="E22" t="s">
        <v>155</v>
      </c>
      <c r="F22" s="78">
        <v>0</v>
      </c>
      <c r="G22" t="s">
        <v>108</v>
      </c>
      <c r="H22" s="78">
        <v>0</v>
      </c>
      <c r="I22" s="78">
        <v>242.31064000000001</v>
      </c>
      <c r="J22" s="78">
        <v>-51.29</v>
      </c>
      <c r="K22" s="78">
        <v>1.5969022094562883E-3</v>
      </c>
    </row>
    <row r="23" spans="2:11">
      <c r="B23" t="s">
        <v>3573</v>
      </c>
      <c r="C23" t="s">
        <v>1077</v>
      </c>
      <c r="D23" t="s">
        <v>269</v>
      </c>
      <c r="E23" t="s">
        <v>155</v>
      </c>
      <c r="F23" s="78">
        <v>0</v>
      </c>
      <c r="G23" t="s">
        <v>108</v>
      </c>
      <c r="H23" s="78">
        <v>0</v>
      </c>
      <c r="I23" s="78">
        <v>8.6798500000000001</v>
      </c>
      <c r="J23" s="78">
        <v>-1.84</v>
      </c>
      <c r="K23" s="78">
        <v>5.7202901377955022E-5</v>
      </c>
    </row>
    <row r="24" spans="2:11">
      <c r="B24" t="s">
        <v>3574</v>
      </c>
      <c r="C24" t="s">
        <v>1079</v>
      </c>
      <c r="D24" t="s">
        <v>269</v>
      </c>
      <c r="E24" t="s">
        <v>155</v>
      </c>
      <c r="F24" s="78">
        <v>0</v>
      </c>
      <c r="G24" t="s">
        <v>108</v>
      </c>
      <c r="H24" s="78">
        <v>0</v>
      </c>
      <c r="I24" s="78">
        <v>3.9668199999999998</v>
      </c>
      <c r="J24" s="78">
        <v>-0.84</v>
      </c>
      <c r="K24" s="78">
        <v>2.6142573114062977E-5</v>
      </c>
    </row>
    <row r="25" spans="2:11">
      <c r="B25" t="s">
        <v>3575</v>
      </c>
      <c r="C25" t="s">
        <v>522</v>
      </c>
      <c r="D25" t="s">
        <v>269</v>
      </c>
      <c r="E25" t="s">
        <v>155</v>
      </c>
      <c r="F25" s="78">
        <v>0</v>
      </c>
      <c r="G25" t="s">
        <v>108</v>
      </c>
      <c r="H25" s="78">
        <v>0</v>
      </c>
      <c r="I25" s="78">
        <v>538.70102999999995</v>
      </c>
      <c r="J25" s="78">
        <v>-114.03</v>
      </c>
      <c r="K25" s="78">
        <v>3.5502067306799993E-3</v>
      </c>
    </row>
    <row r="26" spans="2:11">
      <c r="B26" t="s">
        <v>3576</v>
      </c>
      <c r="C26" t="s">
        <v>556</v>
      </c>
      <c r="D26" t="s">
        <v>269</v>
      </c>
      <c r="E26" t="s">
        <v>155</v>
      </c>
      <c r="F26" s="78">
        <v>0</v>
      </c>
      <c r="G26" t="s">
        <v>108</v>
      </c>
      <c r="H26" s="78">
        <v>0</v>
      </c>
      <c r="I26" s="78">
        <v>431.77249999999998</v>
      </c>
      <c r="J26" s="78">
        <v>-91.39</v>
      </c>
      <c r="K26" s="78">
        <v>2.8455145809216848E-3</v>
      </c>
    </row>
    <row r="27" spans="2:11">
      <c r="B27" t="s">
        <v>3577</v>
      </c>
      <c r="C27" t="s">
        <v>3578</v>
      </c>
      <c r="D27" t="s">
        <v>269</v>
      </c>
      <c r="E27" t="s">
        <v>967</v>
      </c>
      <c r="F27" s="78">
        <v>7.45</v>
      </c>
      <c r="G27" t="s">
        <v>108</v>
      </c>
      <c r="H27" s="78">
        <v>0.01</v>
      </c>
      <c r="I27" s="78">
        <v>3.1209138400000003E-5</v>
      </c>
      <c r="J27" s="78">
        <v>0</v>
      </c>
      <c r="K27" s="78">
        <v>2.0567789374080765E-10</v>
      </c>
    </row>
    <row r="28" spans="2:11">
      <c r="B28" t="s">
        <v>3579</v>
      </c>
      <c r="C28" t="s">
        <v>3580</v>
      </c>
      <c r="D28" t="s">
        <v>269</v>
      </c>
      <c r="E28" t="s">
        <v>967</v>
      </c>
      <c r="F28" s="78">
        <v>7.9</v>
      </c>
      <c r="G28" t="s">
        <v>108</v>
      </c>
      <c r="H28" s="78">
        <v>-0.3</v>
      </c>
      <c r="I28" s="78">
        <v>1.6293032E-6</v>
      </c>
      <c r="J28" s="78">
        <v>0</v>
      </c>
      <c r="K28" s="78">
        <v>1.073761300764259E-11</v>
      </c>
    </row>
    <row r="29" spans="2:11">
      <c r="B29" t="s">
        <v>3581</v>
      </c>
      <c r="C29" t="s">
        <v>3582</v>
      </c>
      <c r="D29" t="s">
        <v>269</v>
      </c>
      <c r="E29" t="s">
        <v>967</v>
      </c>
      <c r="F29" s="78">
        <v>7.9</v>
      </c>
      <c r="G29" t="s">
        <v>108</v>
      </c>
      <c r="H29" s="78">
        <v>-0.32</v>
      </c>
      <c r="I29" s="78">
        <v>2.2365379999999999E-6</v>
      </c>
      <c r="J29" s="78">
        <v>0</v>
      </c>
      <c r="K29" s="78">
        <v>1.473947852117822E-11</v>
      </c>
    </row>
    <row r="30" spans="2:11">
      <c r="B30" t="s">
        <v>3583</v>
      </c>
      <c r="C30" t="s">
        <v>3584</v>
      </c>
      <c r="D30" t="s">
        <v>269</v>
      </c>
      <c r="E30" t="s">
        <v>967</v>
      </c>
      <c r="F30" s="78">
        <v>5.75</v>
      </c>
      <c r="G30" t="s">
        <v>108</v>
      </c>
      <c r="H30" s="78">
        <v>0.01</v>
      </c>
      <c r="I30" s="78">
        <v>7.9999999999999996E-7</v>
      </c>
      <c r="J30" s="78">
        <v>0</v>
      </c>
      <c r="K30" s="78">
        <v>5.2722479193032163E-12</v>
      </c>
    </row>
    <row r="31" spans="2:11">
      <c r="B31" t="s">
        <v>3585</v>
      </c>
      <c r="C31" t="s">
        <v>3586</v>
      </c>
      <c r="D31" t="s">
        <v>269</v>
      </c>
      <c r="E31" t="s">
        <v>967</v>
      </c>
      <c r="F31" s="78">
        <v>6.6</v>
      </c>
      <c r="G31" t="s">
        <v>108</v>
      </c>
      <c r="H31" s="78">
        <v>0.01</v>
      </c>
      <c r="I31" s="78">
        <v>1.51320008E-5</v>
      </c>
      <c r="J31" s="78">
        <v>0</v>
      </c>
      <c r="K31" s="78">
        <v>9.972457466586824E-11</v>
      </c>
    </row>
    <row r="32" spans="2:11">
      <c r="B32" t="s">
        <v>3587</v>
      </c>
      <c r="C32" t="s">
        <v>3588</v>
      </c>
      <c r="D32" t="s">
        <v>269</v>
      </c>
      <c r="E32" t="s">
        <v>967</v>
      </c>
      <c r="F32" s="78">
        <v>0.01</v>
      </c>
      <c r="G32" t="s">
        <v>108</v>
      </c>
      <c r="H32" s="78">
        <v>0.01</v>
      </c>
      <c r="I32" s="78">
        <v>1.5132E-5</v>
      </c>
      <c r="J32" s="78">
        <v>0</v>
      </c>
      <c r="K32" s="78">
        <v>9.9724569393620318E-11</v>
      </c>
    </row>
    <row r="33" spans="2:11">
      <c r="B33" t="s">
        <v>3589</v>
      </c>
      <c r="C33" t="s">
        <v>3590</v>
      </c>
      <c r="D33" t="s">
        <v>269</v>
      </c>
      <c r="E33" t="s">
        <v>967</v>
      </c>
      <c r="F33" s="78">
        <v>0.01</v>
      </c>
      <c r="G33" t="s">
        <v>108</v>
      </c>
      <c r="H33" s="78">
        <v>0.01</v>
      </c>
      <c r="I33" s="78">
        <v>1.5132E-5</v>
      </c>
      <c r="J33" s="78">
        <v>0</v>
      </c>
      <c r="K33" s="78">
        <v>9.9724569393620318E-11</v>
      </c>
    </row>
    <row r="34" spans="2:11">
      <c r="B34" t="s">
        <v>3591</v>
      </c>
      <c r="C34" t="s">
        <v>3592</v>
      </c>
      <c r="D34" t="s">
        <v>269</v>
      </c>
      <c r="E34" t="s">
        <v>967</v>
      </c>
      <c r="F34" s="78">
        <v>6.6</v>
      </c>
      <c r="G34" t="s">
        <v>108</v>
      </c>
      <c r="H34" s="78">
        <v>0.01</v>
      </c>
      <c r="I34" s="78">
        <v>1.51320008E-5</v>
      </c>
      <c r="J34" s="78">
        <v>0</v>
      </c>
      <c r="K34" s="78">
        <v>9.972457466586824E-11</v>
      </c>
    </row>
    <row r="35" spans="2:11">
      <c r="B35" t="s">
        <v>3593</v>
      </c>
      <c r="C35" t="s">
        <v>3594</v>
      </c>
      <c r="D35" t="s">
        <v>269</v>
      </c>
      <c r="E35" t="s">
        <v>967</v>
      </c>
      <c r="F35" s="78">
        <v>0.01</v>
      </c>
      <c r="G35" t="s">
        <v>108</v>
      </c>
      <c r="H35" s="78">
        <v>0.01</v>
      </c>
      <c r="I35" s="78">
        <v>1.5131998399999999E-5</v>
      </c>
      <c r="J35" s="78">
        <v>0</v>
      </c>
      <c r="K35" s="78">
        <v>9.9724558849124499E-11</v>
      </c>
    </row>
    <row r="36" spans="2:11">
      <c r="B36" t="s">
        <v>3595</v>
      </c>
      <c r="C36" t="s">
        <v>3596</v>
      </c>
      <c r="D36" t="s">
        <v>269</v>
      </c>
      <c r="E36" t="s">
        <v>967</v>
      </c>
      <c r="F36" s="78">
        <v>4.5</v>
      </c>
      <c r="G36" t="s">
        <v>108</v>
      </c>
      <c r="H36" s="78">
        <v>0.01</v>
      </c>
      <c r="I36" s="78">
        <v>1.7459629999999999E-7</v>
      </c>
      <c r="J36" s="78">
        <v>0</v>
      </c>
      <c r="K36" s="78">
        <v>1.1506437242413E-12</v>
      </c>
    </row>
    <row r="37" spans="2:11">
      <c r="B37" t="s">
        <v>3597</v>
      </c>
      <c r="C37" t="s">
        <v>3598</v>
      </c>
      <c r="D37" t="s">
        <v>269</v>
      </c>
      <c r="E37" t="s">
        <v>967</v>
      </c>
      <c r="F37" s="78">
        <v>8</v>
      </c>
      <c r="G37" t="s">
        <v>108</v>
      </c>
      <c r="H37" s="78">
        <v>0.01</v>
      </c>
      <c r="I37" s="78">
        <v>4.1106500000000002E-6</v>
      </c>
      <c r="J37" s="78">
        <v>0</v>
      </c>
      <c r="K37" s="78">
        <v>2.7090457386854707E-11</v>
      </c>
    </row>
    <row r="38" spans="2:11">
      <c r="B38" t="s">
        <v>3599</v>
      </c>
      <c r="C38" t="s">
        <v>3600</v>
      </c>
      <c r="D38" t="s">
        <v>269</v>
      </c>
      <c r="E38" t="s">
        <v>967</v>
      </c>
      <c r="F38" s="78">
        <v>7.5</v>
      </c>
      <c r="G38" t="s">
        <v>108</v>
      </c>
      <c r="H38" s="78">
        <v>4.32</v>
      </c>
      <c r="I38" s="78">
        <v>210.59976</v>
      </c>
      <c r="J38" s="78">
        <v>-44.58</v>
      </c>
      <c r="K38" s="78">
        <v>1.3879176830821959E-3</v>
      </c>
    </row>
    <row r="39" spans="2:11">
      <c r="B39" t="s">
        <v>3601</v>
      </c>
      <c r="C39" t="s">
        <v>3602</v>
      </c>
      <c r="D39" t="s">
        <v>269</v>
      </c>
      <c r="E39" t="s">
        <v>967</v>
      </c>
      <c r="F39" s="78">
        <v>1.47</v>
      </c>
      <c r="G39" t="s">
        <v>108</v>
      </c>
      <c r="H39" s="78">
        <v>0.01</v>
      </c>
      <c r="I39" s="78">
        <v>3.4259999999999997E-8</v>
      </c>
      <c r="J39" s="78">
        <v>0</v>
      </c>
      <c r="K39" s="78">
        <v>2.2578401714416023E-13</v>
      </c>
    </row>
    <row r="40" spans="2:11">
      <c r="B40" t="s">
        <v>3603</v>
      </c>
      <c r="C40" t="s">
        <v>3604</v>
      </c>
      <c r="D40" t="s">
        <v>269</v>
      </c>
      <c r="E40" t="s">
        <v>967</v>
      </c>
      <c r="F40" s="78">
        <v>6.9</v>
      </c>
      <c r="G40" t="s">
        <v>108</v>
      </c>
      <c r="H40" s="78">
        <v>0.01</v>
      </c>
      <c r="I40" s="78">
        <v>5.2057679999999995E-7</v>
      </c>
      <c r="J40" s="78">
        <v>0</v>
      </c>
      <c r="K40" s="78">
        <v>3.4307624382969077E-12</v>
      </c>
    </row>
    <row r="41" spans="2:11">
      <c r="B41" t="s">
        <v>3605</v>
      </c>
      <c r="C41" t="s">
        <v>3606</v>
      </c>
      <c r="D41" t="s">
        <v>269</v>
      </c>
      <c r="E41" t="s">
        <v>967</v>
      </c>
      <c r="F41" s="78">
        <v>5.75</v>
      </c>
      <c r="G41" t="s">
        <v>108</v>
      </c>
      <c r="H41" s="78">
        <v>0.01</v>
      </c>
      <c r="I41" s="78">
        <v>2.2266095000000001E-6</v>
      </c>
      <c r="J41" s="78">
        <v>0</v>
      </c>
      <c r="K41" s="78">
        <v>1.4674046629344719E-11</v>
      </c>
    </row>
    <row r="42" spans="2:11">
      <c r="B42" t="s">
        <v>3607</v>
      </c>
      <c r="C42" t="s">
        <v>3608</v>
      </c>
      <c r="D42" t="s">
        <v>269</v>
      </c>
      <c r="E42" t="s">
        <v>967</v>
      </c>
      <c r="F42" s="78">
        <v>5.95</v>
      </c>
      <c r="G42" t="s">
        <v>108</v>
      </c>
      <c r="H42" s="78">
        <v>0.01</v>
      </c>
      <c r="I42" s="78">
        <v>4.9756100000000001E-6</v>
      </c>
      <c r="J42" s="78">
        <v>0</v>
      </c>
      <c r="K42" s="78">
        <v>3.2790811837205344E-11</v>
      </c>
    </row>
    <row r="43" spans="2:11">
      <c r="B43" t="s">
        <v>3609</v>
      </c>
      <c r="C43" t="s">
        <v>1606</v>
      </c>
      <c r="D43" t="s">
        <v>269</v>
      </c>
      <c r="E43" t="s">
        <v>967</v>
      </c>
      <c r="F43" s="78">
        <v>0</v>
      </c>
      <c r="G43" t="s">
        <v>108</v>
      </c>
      <c r="H43" s="78">
        <v>0</v>
      </c>
      <c r="I43" s="78">
        <v>524.31299999999999</v>
      </c>
      <c r="J43" s="78">
        <v>-110.98</v>
      </c>
      <c r="K43" s="78">
        <v>3.4553851541420338E-3</v>
      </c>
    </row>
    <row r="44" spans="2:11">
      <c r="B44" t="s">
        <v>3610</v>
      </c>
      <c r="C44" t="s">
        <v>3611</v>
      </c>
      <c r="D44" t="s">
        <v>269</v>
      </c>
      <c r="E44" t="s">
        <v>967</v>
      </c>
      <c r="F44" s="78">
        <v>0</v>
      </c>
      <c r="G44" t="s">
        <v>108</v>
      </c>
      <c r="H44" s="78">
        <v>0.01</v>
      </c>
      <c r="I44" s="78">
        <v>1.1763334000000001E-6</v>
      </c>
      <c r="J44" s="78">
        <v>0</v>
      </c>
      <c r="K44" s="78">
        <v>7.7524016506960993E-12</v>
      </c>
    </row>
    <row r="45" spans="2:11">
      <c r="B45" t="s">
        <v>3612</v>
      </c>
      <c r="C45" t="s">
        <v>3613</v>
      </c>
      <c r="D45" t="s">
        <v>269</v>
      </c>
      <c r="E45" t="s">
        <v>967</v>
      </c>
      <c r="F45" s="78">
        <v>3</v>
      </c>
      <c r="G45" t="s">
        <v>108</v>
      </c>
      <c r="H45" s="78">
        <v>0.01</v>
      </c>
      <c r="I45" s="78">
        <v>1.1763334000000001E-6</v>
      </c>
      <c r="J45" s="78">
        <v>0</v>
      </c>
      <c r="K45" s="78">
        <v>7.7524016506960993E-12</v>
      </c>
    </row>
    <row r="46" spans="2:11">
      <c r="B46" t="s">
        <v>3614</v>
      </c>
      <c r="C46" t="s">
        <v>3615</v>
      </c>
      <c r="D46" t="s">
        <v>269</v>
      </c>
      <c r="E46" t="s">
        <v>967</v>
      </c>
      <c r="F46" s="78">
        <v>0</v>
      </c>
      <c r="G46" t="s">
        <v>108</v>
      </c>
      <c r="H46" s="78">
        <v>0</v>
      </c>
      <c r="I46" s="78">
        <v>11.692909999999999</v>
      </c>
      <c r="J46" s="78">
        <v>-2.48</v>
      </c>
      <c r="K46" s="78">
        <v>7.7059900522624699E-5</v>
      </c>
    </row>
    <row r="47" spans="2:11">
      <c r="B47" t="s">
        <v>3616</v>
      </c>
      <c r="C47" t="s">
        <v>3617</v>
      </c>
      <c r="D47" t="s">
        <v>958</v>
      </c>
      <c r="E47" t="s">
        <v>157</v>
      </c>
      <c r="F47" s="78">
        <v>9.9</v>
      </c>
      <c r="G47" t="s">
        <v>108</v>
      </c>
      <c r="H47" s="78">
        <v>0.01</v>
      </c>
      <c r="I47" s="78">
        <v>8.0000000999999996E-6</v>
      </c>
      <c r="J47" s="78">
        <v>0</v>
      </c>
      <c r="K47" s="78">
        <v>5.2722479852063152E-11</v>
      </c>
    </row>
    <row r="48" spans="2:11">
      <c r="B48" t="s">
        <v>3618</v>
      </c>
      <c r="C48" t="s">
        <v>3619</v>
      </c>
      <c r="D48" t="s">
        <v>269</v>
      </c>
      <c r="E48" t="s">
        <v>967</v>
      </c>
      <c r="F48" s="78">
        <v>6.15</v>
      </c>
      <c r="G48" t="s">
        <v>108</v>
      </c>
      <c r="H48" s="78">
        <v>0.01</v>
      </c>
      <c r="I48" s="78">
        <v>4.0000000500000001E-5</v>
      </c>
      <c r="J48" s="78">
        <v>0</v>
      </c>
      <c r="K48" s="78">
        <v>2.6361239926031578E-10</v>
      </c>
    </row>
    <row r="49" spans="2:11">
      <c r="B49" t="s">
        <v>3620</v>
      </c>
      <c r="C49" t="s">
        <v>838</v>
      </c>
      <c r="D49" t="s">
        <v>269</v>
      </c>
      <c r="E49" t="s">
        <v>156</v>
      </c>
      <c r="F49" s="78">
        <v>0</v>
      </c>
      <c r="G49" t="s">
        <v>108</v>
      </c>
      <c r="H49" s="78">
        <v>0</v>
      </c>
      <c r="I49" s="78">
        <v>43.699570000000001</v>
      </c>
      <c r="J49" s="78">
        <v>-9.25</v>
      </c>
      <c r="K49" s="78">
        <v>2.8799370875868158E-4</v>
      </c>
    </row>
    <row r="50" spans="2:11">
      <c r="B50" t="s">
        <v>3621</v>
      </c>
      <c r="C50" t="s">
        <v>936</v>
      </c>
      <c r="D50" t="s">
        <v>269</v>
      </c>
      <c r="E50" t="s">
        <v>155</v>
      </c>
      <c r="F50" s="78">
        <v>0</v>
      </c>
      <c r="G50" t="s">
        <v>108</v>
      </c>
      <c r="H50" s="78">
        <v>0</v>
      </c>
      <c r="I50" s="78">
        <v>21.1751</v>
      </c>
      <c r="J50" s="78">
        <v>-4.4800000000000004</v>
      </c>
      <c r="K50" s="78">
        <v>1.3955047114504692E-4</v>
      </c>
    </row>
    <row r="51" spans="2:11">
      <c r="B51" t="s">
        <v>3622</v>
      </c>
      <c r="C51" t="s">
        <v>567</v>
      </c>
      <c r="D51" t="s">
        <v>269</v>
      </c>
      <c r="E51" t="s">
        <v>155</v>
      </c>
      <c r="F51" s="78">
        <v>0</v>
      </c>
      <c r="G51" t="s">
        <v>108</v>
      </c>
      <c r="H51" s="78">
        <v>0</v>
      </c>
      <c r="I51" s="78">
        <v>712.09945000000005</v>
      </c>
      <c r="J51" s="78">
        <v>-150.72999999999999</v>
      </c>
      <c r="K51" s="78">
        <v>4.6929560544993311E-3</v>
      </c>
    </row>
    <row r="52" spans="2:11">
      <c r="B52" t="s">
        <v>3623</v>
      </c>
      <c r="C52" t="s">
        <v>572</v>
      </c>
      <c r="D52" t="s">
        <v>269</v>
      </c>
      <c r="E52" t="s">
        <v>155</v>
      </c>
      <c r="F52" s="78">
        <v>0</v>
      </c>
      <c r="G52" t="s">
        <v>108</v>
      </c>
      <c r="H52" s="78">
        <v>0</v>
      </c>
      <c r="I52" s="78">
        <v>640.34388999999999</v>
      </c>
      <c r="J52" s="78">
        <v>-135.54</v>
      </c>
      <c r="K52" s="78">
        <v>4.2200646771137842E-3</v>
      </c>
    </row>
    <row r="53" spans="2:11">
      <c r="B53" t="s">
        <v>3624</v>
      </c>
      <c r="C53" t="s">
        <v>844</v>
      </c>
      <c r="D53" t="s">
        <v>269</v>
      </c>
      <c r="E53" t="s">
        <v>156</v>
      </c>
      <c r="F53" s="78">
        <v>0</v>
      </c>
      <c r="G53" t="s">
        <v>108</v>
      </c>
      <c r="H53" s="78">
        <v>0</v>
      </c>
      <c r="I53" s="78">
        <v>119.04</v>
      </c>
      <c r="J53" s="78">
        <v>-25.2</v>
      </c>
      <c r="K53" s="78">
        <v>7.8451049039231864E-4</v>
      </c>
    </row>
    <row r="54" spans="2:11">
      <c r="B54" t="s">
        <v>3625</v>
      </c>
      <c r="C54" t="s">
        <v>3626</v>
      </c>
      <c r="D54" t="s">
        <v>269</v>
      </c>
      <c r="E54" t="s">
        <v>967</v>
      </c>
      <c r="F54" s="78">
        <v>11.75</v>
      </c>
      <c r="G54" t="s">
        <v>108</v>
      </c>
      <c r="H54" s="78">
        <v>0.01</v>
      </c>
      <c r="I54" s="78">
        <v>3.9356500000000002E-6</v>
      </c>
      <c r="J54" s="78">
        <v>0</v>
      </c>
      <c r="K54" s="78">
        <v>2.5937153154507129E-11</v>
      </c>
    </row>
    <row r="55" spans="2:11">
      <c r="B55" t="s">
        <v>3627</v>
      </c>
      <c r="C55" t="s">
        <v>3628</v>
      </c>
      <c r="D55" t="s">
        <v>269</v>
      </c>
      <c r="E55" t="s">
        <v>156</v>
      </c>
      <c r="F55" s="78">
        <v>0</v>
      </c>
      <c r="G55" t="s">
        <v>108</v>
      </c>
      <c r="H55" s="78">
        <v>0</v>
      </c>
      <c r="I55" s="78">
        <v>102.37824999999999</v>
      </c>
      <c r="J55" s="78">
        <v>-21.67</v>
      </c>
      <c r="K55" s="78">
        <v>6.7470439443050555E-4</v>
      </c>
    </row>
    <row r="56" spans="2:11">
      <c r="B56" t="s">
        <v>3629</v>
      </c>
      <c r="C56" t="s">
        <v>787</v>
      </c>
      <c r="D56" t="s">
        <v>269</v>
      </c>
      <c r="E56" t="s">
        <v>155</v>
      </c>
      <c r="F56" s="78">
        <v>0</v>
      </c>
      <c r="G56" t="s">
        <v>108</v>
      </c>
      <c r="H56" s="78">
        <v>0</v>
      </c>
      <c r="I56" s="78">
        <v>5.6283200000000004</v>
      </c>
      <c r="J56" s="78">
        <v>-1.19</v>
      </c>
      <c r="K56" s="78">
        <v>3.7092373011465848E-5</v>
      </c>
    </row>
    <row r="57" spans="2:11">
      <c r="B57" t="s">
        <v>3630</v>
      </c>
      <c r="C57" t="s">
        <v>3631</v>
      </c>
      <c r="D57" t="s">
        <v>269</v>
      </c>
      <c r="E57" t="s">
        <v>967</v>
      </c>
      <c r="F57" s="78">
        <v>5.5</v>
      </c>
      <c r="G57" t="s">
        <v>108</v>
      </c>
      <c r="H57" s="78">
        <v>0.01</v>
      </c>
      <c r="I57" s="78">
        <v>1.2830007799999999E-5</v>
      </c>
      <c r="J57" s="78">
        <v>0</v>
      </c>
      <c r="K57" s="78">
        <v>8.4553727410242546E-11</v>
      </c>
    </row>
    <row r="58" spans="2:11">
      <c r="B58" t="s">
        <v>3632</v>
      </c>
      <c r="C58" t="s">
        <v>3633</v>
      </c>
      <c r="D58" t="s">
        <v>269</v>
      </c>
      <c r="E58" t="s">
        <v>967</v>
      </c>
      <c r="F58" s="78">
        <v>7.1</v>
      </c>
      <c r="G58" t="s">
        <v>108</v>
      </c>
      <c r="H58" s="78">
        <v>0.01</v>
      </c>
      <c r="I58" s="78">
        <v>7.2550025000000002E-6</v>
      </c>
      <c r="J58" s="78">
        <v>0</v>
      </c>
      <c r="K58" s="78">
        <v>4.7812714793955789E-11</v>
      </c>
    </row>
    <row r="59" spans="2:11">
      <c r="B59" t="s">
        <v>3634</v>
      </c>
      <c r="C59" t="s">
        <v>3635</v>
      </c>
      <c r="D59" t="s">
        <v>269</v>
      </c>
      <c r="E59" t="s">
        <v>967</v>
      </c>
      <c r="F59" s="78">
        <v>7.1</v>
      </c>
      <c r="G59" t="s">
        <v>108</v>
      </c>
      <c r="H59" s="78">
        <v>0.01</v>
      </c>
      <c r="I59" s="78">
        <v>2.4183328000000002E-6</v>
      </c>
      <c r="J59" s="78">
        <v>0</v>
      </c>
      <c r="K59" s="78">
        <v>1.59375625912284E-11</v>
      </c>
    </row>
    <row r="60" spans="2:11">
      <c r="B60" t="s">
        <v>3636</v>
      </c>
      <c r="C60" t="s">
        <v>725</v>
      </c>
      <c r="D60" t="s">
        <v>269</v>
      </c>
      <c r="E60" t="s">
        <v>155</v>
      </c>
      <c r="F60" s="78">
        <v>0</v>
      </c>
      <c r="G60" t="s">
        <v>108</v>
      </c>
      <c r="H60" s="78">
        <v>0</v>
      </c>
      <c r="I60" s="78">
        <v>54.321849999999998</v>
      </c>
      <c r="J60" s="78">
        <v>-11.5</v>
      </c>
      <c r="K60" s="78">
        <v>3.5799782579400174E-4</v>
      </c>
    </row>
    <row r="61" spans="2:11">
      <c r="B61" t="s">
        <v>3637</v>
      </c>
      <c r="C61" t="s">
        <v>1111</v>
      </c>
      <c r="D61" t="s">
        <v>269</v>
      </c>
      <c r="E61" t="s">
        <v>155</v>
      </c>
      <c r="F61" s="78">
        <v>0</v>
      </c>
      <c r="G61" t="s">
        <v>108</v>
      </c>
      <c r="H61" s="78">
        <v>0</v>
      </c>
      <c r="I61" s="78">
        <v>239.31698</v>
      </c>
      <c r="J61" s="78">
        <v>-50.66</v>
      </c>
      <c r="K61" s="78">
        <v>1.5771730623236617E-3</v>
      </c>
    </row>
    <row r="62" spans="2:11">
      <c r="B62" t="s">
        <v>3638</v>
      </c>
      <c r="C62" t="s">
        <v>802</v>
      </c>
      <c r="D62" t="s">
        <v>269</v>
      </c>
      <c r="E62" t="s">
        <v>156</v>
      </c>
      <c r="F62" s="78">
        <v>0</v>
      </c>
      <c r="G62" t="s">
        <v>108</v>
      </c>
      <c r="H62" s="78">
        <v>0</v>
      </c>
      <c r="I62" s="78">
        <v>610.32779000000005</v>
      </c>
      <c r="J62" s="78">
        <v>-129.19</v>
      </c>
      <c r="K62" s="78">
        <v>4.0222492761505385E-3</v>
      </c>
    </row>
    <row r="63" spans="2:11">
      <c r="B63" t="s">
        <v>3639</v>
      </c>
      <c r="C63" t="s">
        <v>3640</v>
      </c>
      <c r="D63" t="s">
        <v>269</v>
      </c>
      <c r="E63" t="s">
        <v>967</v>
      </c>
      <c r="F63" s="78">
        <v>4.75</v>
      </c>
      <c r="G63" t="s">
        <v>108</v>
      </c>
      <c r="H63" s="78">
        <v>0.01</v>
      </c>
      <c r="I63" s="78">
        <v>5.5472772999999996E-6</v>
      </c>
      <c r="J63" s="78">
        <v>0</v>
      </c>
      <c r="K63" s="78">
        <v>3.6558276503403698E-11</v>
      </c>
    </row>
    <row r="64" spans="2:11">
      <c r="B64" t="s">
        <v>3641</v>
      </c>
      <c r="C64" t="s">
        <v>3642</v>
      </c>
      <c r="D64" t="s">
        <v>269</v>
      </c>
      <c r="E64" t="s">
        <v>967</v>
      </c>
      <c r="F64" s="78">
        <v>7.5</v>
      </c>
      <c r="G64" t="s">
        <v>108</v>
      </c>
      <c r="H64" s="78">
        <v>0.01</v>
      </c>
      <c r="I64" s="78">
        <v>4.6802700000000003E-6</v>
      </c>
      <c r="J64" s="78">
        <v>0</v>
      </c>
      <c r="K64" s="78">
        <v>3.0844429711596583E-11</v>
      </c>
    </row>
    <row r="65" spans="2:11">
      <c r="B65" t="s">
        <v>3643</v>
      </c>
      <c r="C65" t="s">
        <v>3644</v>
      </c>
      <c r="D65" t="s">
        <v>269</v>
      </c>
      <c r="E65" t="s">
        <v>967</v>
      </c>
      <c r="F65" s="78">
        <v>0.51</v>
      </c>
      <c r="G65" t="s">
        <v>108</v>
      </c>
      <c r="H65" s="78">
        <v>0.01</v>
      </c>
      <c r="I65" s="78">
        <v>1.51990251E-5</v>
      </c>
      <c r="J65" s="78">
        <v>0</v>
      </c>
      <c r="K65" s="78">
        <v>1.0016628557364045E-10</v>
      </c>
    </row>
    <row r="66" spans="2:11">
      <c r="B66" t="s">
        <v>3645</v>
      </c>
      <c r="C66" t="s">
        <v>3646</v>
      </c>
      <c r="D66" t="s">
        <v>269</v>
      </c>
      <c r="E66" t="s">
        <v>967</v>
      </c>
      <c r="F66" s="78">
        <v>6</v>
      </c>
      <c r="G66" t="s">
        <v>108</v>
      </c>
      <c r="H66" s="78">
        <v>0.01</v>
      </c>
      <c r="I66" s="78">
        <v>5.70263923E-5</v>
      </c>
      <c r="J66" s="78">
        <v>0</v>
      </c>
      <c r="K66" s="78">
        <v>3.7582159768630494E-10</v>
      </c>
    </row>
    <row r="67" spans="2:11">
      <c r="B67" t="s">
        <v>3647</v>
      </c>
      <c r="C67" t="s">
        <v>807</v>
      </c>
      <c r="D67" t="s">
        <v>269</v>
      </c>
      <c r="E67" t="s">
        <v>155</v>
      </c>
      <c r="F67" s="78">
        <v>0</v>
      </c>
      <c r="G67" t="s">
        <v>108</v>
      </c>
      <c r="H67" s="78">
        <v>0</v>
      </c>
      <c r="I67" s="78">
        <v>51.986420000000003</v>
      </c>
      <c r="J67" s="78">
        <v>-11</v>
      </c>
      <c r="K67" s="78">
        <v>3.4260661834627893E-4</v>
      </c>
    </row>
    <row r="68" spans="2:11">
      <c r="B68" t="s">
        <v>3648</v>
      </c>
      <c r="C68" t="s">
        <v>3649</v>
      </c>
      <c r="D68" t="s">
        <v>958</v>
      </c>
      <c r="E68" t="s">
        <v>157</v>
      </c>
      <c r="F68" s="78">
        <v>6.4</v>
      </c>
      <c r="G68" t="s">
        <v>108</v>
      </c>
      <c r="H68" s="78">
        <v>0.01</v>
      </c>
      <c r="I68" s="78">
        <v>2.1100000000000001E-5</v>
      </c>
      <c r="J68" s="78">
        <v>0</v>
      </c>
      <c r="K68" s="78">
        <v>1.3905553887162234E-10</v>
      </c>
    </row>
    <row r="69" spans="2:11">
      <c r="B69" t="s">
        <v>3650</v>
      </c>
      <c r="C69" t="s">
        <v>3651</v>
      </c>
      <c r="D69" t="s">
        <v>269</v>
      </c>
      <c r="E69" t="s">
        <v>967</v>
      </c>
      <c r="F69" s="78">
        <v>8</v>
      </c>
      <c r="G69" t="s">
        <v>108</v>
      </c>
      <c r="H69" s="78">
        <v>0.01</v>
      </c>
      <c r="I69" s="78">
        <v>3.8191240000000002E-6</v>
      </c>
      <c r="J69" s="78">
        <v>0</v>
      </c>
      <c r="K69" s="78">
        <v>2.516921070320122E-11</v>
      </c>
    </row>
    <row r="70" spans="2:11">
      <c r="B70" t="s">
        <v>3652</v>
      </c>
      <c r="C70" t="s">
        <v>587</v>
      </c>
      <c r="D70" t="s">
        <v>269</v>
      </c>
      <c r="E70" t="s">
        <v>155</v>
      </c>
      <c r="F70" s="78">
        <v>0</v>
      </c>
      <c r="G70" t="s">
        <v>108</v>
      </c>
      <c r="H70" s="78">
        <v>0</v>
      </c>
      <c r="I70" s="78">
        <v>123.29939</v>
      </c>
      <c r="J70" s="78">
        <v>-26.1</v>
      </c>
      <c r="K70" s="78">
        <v>8.125811904735698E-4</v>
      </c>
    </row>
    <row r="71" spans="2:11">
      <c r="B71" t="s">
        <v>3738</v>
      </c>
      <c r="C71" t="s">
        <v>598</v>
      </c>
      <c r="D71" t="s">
        <v>269</v>
      </c>
      <c r="E71" t="s">
        <v>155</v>
      </c>
      <c r="F71" s="78">
        <v>0</v>
      </c>
      <c r="G71" t="s">
        <v>108</v>
      </c>
      <c r="H71" s="78">
        <v>0</v>
      </c>
      <c r="I71" s="78">
        <v>773.41668000000004</v>
      </c>
      <c r="J71" s="78">
        <v>-163.71</v>
      </c>
      <c r="K71" s="78">
        <v>5.0970556023555019E-3</v>
      </c>
    </row>
    <row r="72" spans="2:11">
      <c r="B72" t="s">
        <v>3653</v>
      </c>
      <c r="C72" t="s">
        <v>605</v>
      </c>
      <c r="D72" t="s">
        <v>269</v>
      </c>
      <c r="E72" t="s">
        <v>155</v>
      </c>
      <c r="F72" s="78">
        <v>0</v>
      </c>
      <c r="G72" t="s">
        <v>108</v>
      </c>
      <c r="H72" s="78">
        <v>0</v>
      </c>
      <c r="I72" s="78">
        <v>120.48925</v>
      </c>
      <c r="J72" s="78">
        <v>-25.5</v>
      </c>
      <c r="K72" s="78">
        <v>7.940614970136313E-4</v>
      </c>
    </row>
    <row r="73" spans="2:11">
      <c r="B73" t="s">
        <v>3654</v>
      </c>
      <c r="C73" t="s">
        <v>611</v>
      </c>
      <c r="D73" t="s">
        <v>269</v>
      </c>
      <c r="E73" t="s">
        <v>155</v>
      </c>
      <c r="F73" s="78">
        <v>0</v>
      </c>
      <c r="G73" t="s">
        <v>108</v>
      </c>
      <c r="H73" s="78">
        <v>0</v>
      </c>
      <c r="I73" s="78">
        <v>56.36459</v>
      </c>
      <c r="J73" s="78">
        <v>-11.93</v>
      </c>
      <c r="K73" s="78">
        <v>3.7146011543734859E-4</v>
      </c>
    </row>
    <row r="74" spans="2:11">
      <c r="B74" t="s">
        <v>3655</v>
      </c>
      <c r="C74" t="s">
        <v>3656</v>
      </c>
      <c r="D74" t="s">
        <v>269</v>
      </c>
      <c r="E74" t="s">
        <v>967</v>
      </c>
      <c r="F74" s="78">
        <v>6</v>
      </c>
      <c r="G74" t="s">
        <v>108</v>
      </c>
      <c r="H74" s="78">
        <v>0.01</v>
      </c>
      <c r="I74" s="78">
        <v>2.6757099999999999E-6</v>
      </c>
      <c r="J74" s="78">
        <v>0</v>
      </c>
      <c r="K74" s="78">
        <v>1.763375810019851E-11</v>
      </c>
    </row>
    <row r="75" spans="2:11">
      <c r="B75" t="s">
        <v>3657</v>
      </c>
      <c r="C75" t="s">
        <v>3658</v>
      </c>
      <c r="D75" t="s">
        <v>269</v>
      </c>
      <c r="E75" t="s">
        <v>967</v>
      </c>
      <c r="F75" s="78">
        <v>6.3</v>
      </c>
      <c r="G75" t="s">
        <v>108</v>
      </c>
      <c r="H75" s="78">
        <v>0.01</v>
      </c>
      <c r="I75" s="78">
        <v>3.8745699999999997E-6</v>
      </c>
      <c r="J75" s="78">
        <v>0</v>
      </c>
      <c r="K75" s="78">
        <v>2.5534617025868326E-11</v>
      </c>
    </row>
    <row r="76" spans="2:11">
      <c r="B76" t="s">
        <v>3739</v>
      </c>
      <c r="C76" t="s">
        <v>925</v>
      </c>
      <c r="D76" t="s">
        <v>269</v>
      </c>
      <c r="E76" t="s">
        <v>155</v>
      </c>
      <c r="F76" s="78">
        <v>0</v>
      </c>
      <c r="G76" t="s">
        <v>108</v>
      </c>
      <c r="H76" s="78">
        <v>0</v>
      </c>
      <c r="I76" s="78">
        <v>194.43034</v>
      </c>
      <c r="J76" s="78">
        <v>-41.15</v>
      </c>
      <c r="K76" s="78">
        <v>1.2813561943930212E-3</v>
      </c>
    </row>
    <row r="77" spans="2:11">
      <c r="B77" t="s">
        <v>3659</v>
      </c>
      <c r="C77" t="s">
        <v>458</v>
      </c>
      <c r="D77" t="s">
        <v>269</v>
      </c>
      <c r="E77" t="s">
        <v>155</v>
      </c>
      <c r="F77" s="78">
        <v>0</v>
      </c>
      <c r="G77" t="s">
        <v>108</v>
      </c>
      <c r="H77" s="78">
        <v>0</v>
      </c>
      <c r="I77" s="78">
        <v>288.77526999999998</v>
      </c>
      <c r="J77" s="78">
        <v>-61.12</v>
      </c>
      <c r="K77" s="78">
        <v>1.9031185205046555E-3</v>
      </c>
    </row>
    <row r="78" spans="2:11">
      <c r="B78" t="s">
        <v>3660</v>
      </c>
      <c r="C78" t="s">
        <v>3661</v>
      </c>
      <c r="D78" t="s">
        <v>269</v>
      </c>
      <c r="E78" t="s">
        <v>967</v>
      </c>
      <c r="F78" s="78">
        <v>9.9</v>
      </c>
      <c r="G78" t="s">
        <v>108</v>
      </c>
      <c r="H78" s="78">
        <v>0.01</v>
      </c>
      <c r="I78" s="78">
        <v>2.0152506999999999E-6</v>
      </c>
      <c r="J78" s="78">
        <v>0</v>
      </c>
      <c r="K78" s="78">
        <v>1.3281126637436686E-11</v>
      </c>
    </row>
    <row r="79" spans="2:11">
      <c r="B79" t="s">
        <v>3662</v>
      </c>
      <c r="C79" t="s">
        <v>3663</v>
      </c>
      <c r="D79" t="s">
        <v>269</v>
      </c>
      <c r="E79" t="s">
        <v>967</v>
      </c>
      <c r="F79" s="78">
        <v>9.9</v>
      </c>
      <c r="G79" t="s">
        <v>108</v>
      </c>
      <c r="H79" s="78">
        <v>0.01</v>
      </c>
      <c r="I79" s="78">
        <v>5.6288940000000003E-7</v>
      </c>
      <c r="J79" s="78">
        <v>0</v>
      </c>
      <c r="K79" s="78">
        <v>3.709615584934795E-12</v>
      </c>
    </row>
    <row r="80" spans="2:11">
      <c r="B80" t="s">
        <v>3664</v>
      </c>
      <c r="C80" t="s">
        <v>3665</v>
      </c>
      <c r="D80" t="s">
        <v>269</v>
      </c>
      <c r="E80" t="s">
        <v>967</v>
      </c>
      <c r="F80" s="78">
        <v>9.9</v>
      </c>
      <c r="G80" t="s">
        <v>108</v>
      </c>
      <c r="H80" s="78">
        <v>0.01</v>
      </c>
      <c r="I80" s="78">
        <v>2.878929E-7</v>
      </c>
      <c r="J80" s="78">
        <v>0</v>
      </c>
      <c r="K80" s="78">
        <v>1.8973034287589611E-12</v>
      </c>
    </row>
    <row r="81" spans="2:11">
      <c r="B81" t="s">
        <v>3666</v>
      </c>
      <c r="C81" t="s">
        <v>3667</v>
      </c>
      <c r="D81" t="s">
        <v>958</v>
      </c>
      <c r="E81" t="s">
        <v>155</v>
      </c>
      <c r="F81" s="78">
        <v>7.4</v>
      </c>
      <c r="G81" t="s">
        <v>108</v>
      </c>
      <c r="H81" s="78">
        <v>0.01</v>
      </c>
      <c r="I81" s="78">
        <v>5.7877487999999997E-6</v>
      </c>
      <c r="J81" s="78">
        <v>0</v>
      </c>
      <c r="K81" s="78">
        <v>3.8143058210312103E-11</v>
      </c>
    </row>
    <row r="82" spans="2:11">
      <c r="B82" t="s">
        <v>3668</v>
      </c>
      <c r="C82" t="s">
        <v>3669</v>
      </c>
      <c r="D82" t="s">
        <v>269</v>
      </c>
      <c r="E82" t="s">
        <v>967</v>
      </c>
      <c r="F82" s="78">
        <v>7</v>
      </c>
      <c r="G82" t="s">
        <v>108</v>
      </c>
      <c r="H82" s="78">
        <v>0.01</v>
      </c>
      <c r="I82" s="78">
        <v>3.9777470000000001E-5</v>
      </c>
      <c r="J82" s="78">
        <v>0</v>
      </c>
      <c r="K82" s="78">
        <v>2.6214585430330761E-10</v>
      </c>
    </row>
    <row r="83" spans="2:11">
      <c r="B83" t="s">
        <v>3670</v>
      </c>
      <c r="C83" t="s">
        <v>3671</v>
      </c>
      <c r="D83" t="s">
        <v>269</v>
      </c>
      <c r="E83" t="s">
        <v>967</v>
      </c>
      <c r="F83" s="78">
        <v>2.5</v>
      </c>
      <c r="G83" t="s">
        <v>108</v>
      </c>
      <c r="H83" s="78">
        <v>0.01</v>
      </c>
      <c r="I83" s="78">
        <v>1.8120651700000001E-5</v>
      </c>
      <c r="J83" s="78">
        <v>0</v>
      </c>
      <c r="K83" s="78">
        <v>1.1942071027717912E-10</v>
      </c>
    </row>
    <row r="84" spans="2:11">
      <c r="B84" t="s">
        <v>3672</v>
      </c>
      <c r="C84" t="s">
        <v>756</v>
      </c>
      <c r="D84" t="s">
        <v>269</v>
      </c>
      <c r="E84" t="s">
        <v>155</v>
      </c>
      <c r="F84" s="78">
        <v>0</v>
      </c>
      <c r="G84" t="s">
        <v>108</v>
      </c>
      <c r="H84" s="78">
        <v>0</v>
      </c>
      <c r="I84" s="78">
        <v>1158.1879200000001</v>
      </c>
      <c r="J84" s="78">
        <v>-245.15</v>
      </c>
      <c r="K84" s="78">
        <v>7.6328173142276492E-3</v>
      </c>
    </row>
    <row r="85" spans="2:11">
      <c r="B85" t="s">
        <v>3673</v>
      </c>
      <c r="C85" t="s">
        <v>758</v>
      </c>
      <c r="D85" t="s">
        <v>269</v>
      </c>
      <c r="E85" t="s">
        <v>155</v>
      </c>
      <c r="F85" s="78">
        <v>0</v>
      </c>
      <c r="G85" t="s">
        <v>108</v>
      </c>
      <c r="H85" s="78">
        <v>0</v>
      </c>
      <c r="I85" s="78">
        <v>17.26802</v>
      </c>
      <c r="J85" s="78">
        <v>-3.66</v>
      </c>
      <c r="K85" s="78">
        <v>1.1380160314435791E-4</v>
      </c>
    </row>
    <row r="86" spans="2:11">
      <c r="B86" t="s">
        <v>3674</v>
      </c>
      <c r="C86" t="s">
        <v>761</v>
      </c>
      <c r="D86" t="s">
        <v>269</v>
      </c>
      <c r="E86" t="s">
        <v>155</v>
      </c>
      <c r="F86" s="78">
        <v>0</v>
      </c>
      <c r="G86" t="s">
        <v>108</v>
      </c>
      <c r="H86" s="78">
        <v>0</v>
      </c>
      <c r="I86" s="78">
        <v>160.67599999999999</v>
      </c>
      <c r="J86" s="78">
        <v>-34.01</v>
      </c>
      <c r="K86" s="78">
        <v>1.0589046333524543E-3</v>
      </c>
    </row>
    <row r="87" spans="2:11">
      <c r="B87" t="s">
        <v>3675</v>
      </c>
      <c r="C87" t="s">
        <v>1135</v>
      </c>
      <c r="D87" t="s">
        <v>269</v>
      </c>
      <c r="E87" t="s">
        <v>155</v>
      </c>
      <c r="F87" s="78">
        <v>0</v>
      </c>
      <c r="G87" t="s">
        <v>108</v>
      </c>
      <c r="H87" s="78">
        <v>0</v>
      </c>
      <c r="I87" s="78">
        <v>103.87130000000001</v>
      </c>
      <c r="J87" s="78">
        <v>-21.99</v>
      </c>
      <c r="K87" s="78">
        <v>6.8454405662540015E-4</v>
      </c>
    </row>
    <row r="88" spans="2:11">
      <c r="B88" s="79" t="s">
        <v>273</v>
      </c>
      <c r="D88" s="19"/>
      <c r="E88" s="19"/>
      <c r="F88" s="19"/>
      <c r="G88" s="19"/>
      <c r="H88" s="80">
        <v>0</v>
      </c>
      <c r="I88" s="80">
        <v>0</v>
      </c>
      <c r="J88" s="80">
        <v>0</v>
      </c>
      <c r="K88" s="80">
        <v>0</v>
      </c>
    </row>
    <row r="89" spans="2:11">
      <c r="B89" t="s">
        <v>269</v>
      </c>
      <c r="C89" t="s">
        <v>269</v>
      </c>
      <c r="D89" t="s">
        <v>269</v>
      </c>
      <c r="E89" s="19"/>
      <c r="F89" s="78">
        <v>0</v>
      </c>
      <c r="G89" t="s">
        <v>269</v>
      </c>
      <c r="H89" s="78">
        <v>0</v>
      </c>
      <c r="I89" s="78">
        <v>0</v>
      </c>
      <c r="J89" s="78">
        <v>0</v>
      </c>
      <c r="K89" s="78">
        <v>0</v>
      </c>
    </row>
    <row r="90" spans="2:11">
      <c r="B90" t="s">
        <v>276</v>
      </c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indexed="52"/>
    <pageSetUpPr fitToPage="1"/>
  </sheetPr>
  <dimension ref="B1:Q70"/>
  <sheetViews>
    <sheetView rightToLeft="1" workbookViewId="0">
      <selection activeCell="B1" sqref="B1:D7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</row>
    <row r="5" spans="2:17">
      <c r="B5" s="2"/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C12+C44</f>
        <v>543069.26529314229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196</v>
      </c>
      <c r="C12" s="80">
        <f>SUM(C13:C43)</f>
        <v>272383.49264022789</v>
      </c>
    </row>
    <row r="13" spans="2:17">
      <c r="B13" s="79" t="s">
        <v>3683</v>
      </c>
      <c r="C13" s="78">
        <v>2775.8124966305118</v>
      </c>
      <c r="D13" s="82">
        <v>42566</v>
      </c>
    </row>
    <row r="14" spans="2:17">
      <c r="B14" s="79" t="s">
        <v>3684</v>
      </c>
      <c r="C14" s="78">
        <v>3.815232</v>
      </c>
      <c r="D14" s="82">
        <v>42614</v>
      </c>
    </row>
    <row r="15" spans="2:17">
      <c r="B15" s="79" t="s">
        <v>3685</v>
      </c>
      <c r="C15" s="78">
        <v>544.33707358575009</v>
      </c>
      <c r="D15" s="82">
        <v>42643</v>
      </c>
    </row>
    <row r="16" spans="2:17">
      <c r="B16" s="79" t="s">
        <v>3686</v>
      </c>
      <c r="C16" s="78">
        <v>7649.3151484671516</v>
      </c>
      <c r="D16" s="82">
        <v>42643</v>
      </c>
    </row>
    <row r="17" spans="2:4">
      <c r="B17" s="79" t="s">
        <v>3687</v>
      </c>
      <c r="C17" s="78">
        <v>3703.1698159999964</v>
      </c>
      <c r="D17" s="82">
        <v>42658</v>
      </c>
    </row>
    <row r="18" spans="2:4">
      <c r="B18" s="79" t="s">
        <v>3688</v>
      </c>
      <c r="C18" s="78">
        <v>55374.463701336237</v>
      </c>
      <c r="D18" s="82">
        <v>42719</v>
      </c>
    </row>
    <row r="19" spans="2:4">
      <c r="B19" s="79" t="s">
        <v>3689</v>
      </c>
      <c r="C19" s="78">
        <v>6187.9967370000013</v>
      </c>
      <c r="D19" s="82">
        <v>42735</v>
      </c>
    </row>
    <row r="20" spans="2:4">
      <c r="B20" s="79" t="s">
        <v>3690</v>
      </c>
      <c r="C20" s="78">
        <v>16520.021384815209</v>
      </c>
      <c r="D20" s="82">
        <v>42735</v>
      </c>
    </row>
    <row r="21" spans="2:4">
      <c r="B21" s="79" t="s">
        <v>3691</v>
      </c>
      <c r="C21" s="78">
        <v>20651.100999999999</v>
      </c>
      <c r="D21" s="82">
        <v>42901</v>
      </c>
    </row>
    <row r="22" spans="2:4">
      <c r="B22" s="79" t="s">
        <v>3692</v>
      </c>
      <c r="C22" s="78">
        <v>2187.2351340080268</v>
      </c>
      <c r="D22" s="82">
        <v>42948</v>
      </c>
    </row>
    <row r="23" spans="2:4">
      <c r="B23" s="79" t="s">
        <v>3693</v>
      </c>
      <c r="C23" s="78">
        <v>2583.5808000000006</v>
      </c>
      <c r="D23" s="82">
        <v>43011</v>
      </c>
    </row>
    <row r="24" spans="2:4">
      <c r="B24" s="79" t="s">
        <v>3694</v>
      </c>
      <c r="C24" s="78">
        <v>7749.7875000000004</v>
      </c>
      <c r="D24" s="82">
        <v>43100</v>
      </c>
    </row>
    <row r="25" spans="2:4">
      <c r="B25" s="79" t="s">
        <v>3695</v>
      </c>
      <c r="C25" s="78">
        <v>158.37499999999994</v>
      </c>
      <c r="D25" s="82">
        <v>43109</v>
      </c>
    </row>
    <row r="26" spans="2:4">
      <c r="B26" s="79" t="s">
        <v>3696</v>
      </c>
      <c r="C26" s="78">
        <v>1337.034977999999</v>
      </c>
      <c r="D26" s="82">
        <v>43205</v>
      </c>
    </row>
    <row r="27" spans="2:4">
      <c r="B27" s="79" t="s">
        <v>3697</v>
      </c>
      <c r="C27" s="78">
        <v>14833.916278914963</v>
      </c>
      <c r="D27" s="82">
        <v>43297</v>
      </c>
    </row>
    <row r="28" spans="2:4">
      <c r="B28" s="79" t="s">
        <v>3698</v>
      </c>
      <c r="C28" s="78">
        <v>6664.5130755025111</v>
      </c>
      <c r="D28" s="82">
        <v>43297</v>
      </c>
    </row>
    <row r="29" spans="2:4">
      <c r="B29" s="79" t="s">
        <v>3699</v>
      </c>
      <c r="C29" s="78">
        <v>13885.355000000003</v>
      </c>
      <c r="D29" s="82">
        <v>43404</v>
      </c>
    </row>
    <row r="30" spans="2:4">
      <c r="B30" s="79" t="s">
        <v>3700</v>
      </c>
      <c r="C30" s="78">
        <v>520.59016499572908</v>
      </c>
      <c r="D30" s="82">
        <v>43404</v>
      </c>
    </row>
    <row r="31" spans="2:4">
      <c r="B31" s="79" t="s">
        <v>3701</v>
      </c>
      <c r="C31" s="78">
        <v>1379.059374364969</v>
      </c>
      <c r="D31" s="82">
        <v>43404</v>
      </c>
    </row>
    <row r="32" spans="2:4">
      <c r="B32" s="79" t="s">
        <v>3702</v>
      </c>
      <c r="C32" s="78">
        <v>10813.317219347598</v>
      </c>
      <c r="D32" s="82">
        <v>43830</v>
      </c>
    </row>
    <row r="33" spans="2:4">
      <c r="B33" s="79" t="s">
        <v>3703</v>
      </c>
      <c r="C33" s="78">
        <v>15120.918216</v>
      </c>
      <c r="D33" s="82">
        <v>43908</v>
      </c>
    </row>
    <row r="34" spans="2:4">
      <c r="B34" s="79" t="s">
        <v>3704</v>
      </c>
      <c r="C34" s="78">
        <v>908.6</v>
      </c>
      <c r="D34" s="82">
        <v>43948</v>
      </c>
    </row>
    <row r="35" spans="2:4">
      <c r="B35" s="79" t="s">
        <v>3705</v>
      </c>
      <c r="C35" s="78">
        <v>586.19100000000003</v>
      </c>
      <c r="D35" s="82">
        <v>44516</v>
      </c>
    </row>
    <row r="36" spans="2:4">
      <c r="B36" s="79" t="s">
        <v>3706</v>
      </c>
      <c r="C36" s="78">
        <v>15722.734999999999</v>
      </c>
      <c r="D36" s="82">
        <v>44727</v>
      </c>
    </row>
    <row r="37" spans="2:4">
      <c r="B37" s="79" t="s">
        <v>3707</v>
      </c>
      <c r="C37" s="78">
        <v>26.59124399999995</v>
      </c>
      <c r="D37" s="82">
        <v>44927</v>
      </c>
    </row>
    <row r="38" spans="2:4">
      <c r="B38" s="79" t="s">
        <v>3708</v>
      </c>
      <c r="C38" s="78">
        <v>741.05446063930242</v>
      </c>
      <c r="D38" s="82">
        <v>45143</v>
      </c>
    </row>
    <row r="39" spans="2:4">
      <c r="B39" s="79" t="s">
        <v>3709</v>
      </c>
      <c r="C39" s="78">
        <v>13153.476000000001</v>
      </c>
      <c r="D39" s="82">
        <v>45534</v>
      </c>
    </row>
    <row r="40" spans="2:4">
      <c r="B40" s="79" t="s">
        <v>3710</v>
      </c>
      <c r="C40" s="78">
        <v>19795.788905999998</v>
      </c>
      <c r="D40" s="82">
        <v>45640</v>
      </c>
    </row>
    <row r="41" spans="2:4">
      <c r="B41" s="79" t="s">
        <v>3711</v>
      </c>
      <c r="C41" s="78">
        <v>20576.099999999999</v>
      </c>
      <c r="D41" s="82">
        <v>46054</v>
      </c>
    </row>
    <row r="42" spans="2:4">
      <c r="B42" s="79" t="s">
        <v>3712</v>
      </c>
      <c r="C42" s="78">
        <v>10229.24069862</v>
      </c>
      <c r="D42" s="82">
        <v>46132</v>
      </c>
    </row>
    <row r="43" spans="2:4">
      <c r="B43"/>
      <c r="C43" s="78"/>
    </row>
    <row r="44" spans="2:4">
      <c r="B44" s="79" t="s">
        <v>273</v>
      </c>
      <c r="C44" s="80">
        <f>SUM(C45:C70)</f>
        <v>270685.7726529144</v>
      </c>
    </row>
    <row r="45" spans="2:4">
      <c r="B45" s="79" t="s">
        <v>3713</v>
      </c>
      <c r="C45" s="78">
        <v>81.665064935064493</v>
      </c>
      <c r="D45" s="82">
        <v>42613</v>
      </c>
    </row>
    <row r="46" spans="2:4">
      <c r="B46" s="79" t="s">
        <v>3714</v>
      </c>
      <c r="C46" s="78">
        <v>219.22015391999943</v>
      </c>
      <c r="D46" s="82">
        <v>42614</v>
      </c>
    </row>
    <row r="47" spans="2:4">
      <c r="B47" s="79" t="s">
        <v>3715</v>
      </c>
      <c r="C47" s="78">
        <v>1548.5534400000013</v>
      </c>
      <c r="D47" s="82">
        <v>42814</v>
      </c>
    </row>
    <row r="48" spans="2:4">
      <c r="B48" s="79" t="s">
        <v>3716</v>
      </c>
      <c r="C48" s="78">
        <v>48.075000000000003</v>
      </c>
      <c r="D48" s="82">
        <v>42916</v>
      </c>
    </row>
    <row r="49" spans="2:4">
      <c r="B49" s="79" t="s">
        <v>3717</v>
      </c>
      <c r="C49" s="78">
        <v>455.69734385556984</v>
      </c>
      <c r="D49" s="82">
        <v>43076</v>
      </c>
    </row>
    <row r="50" spans="2:4">
      <c r="B50" s="79" t="s">
        <v>3718</v>
      </c>
      <c r="C50" s="78">
        <v>1368.903087839999</v>
      </c>
      <c r="D50" s="82">
        <v>43100</v>
      </c>
    </row>
    <row r="51" spans="2:4">
      <c r="B51" s="79" t="s">
        <v>3719</v>
      </c>
      <c r="C51" s="78">
        <v>8315.217070319999</v>
      </c>
      <c r="D51" s="82">
        <v>43374</v>
      </c>
    </row>
    <row r="52" spans="2:4">
      <c r="B52" s="79" t="s">
        <v>3720</v>
      </c>
      <c r="C52" s="78">
        <v>1710.387986244999</v>
      </c>
      <c r="D52" s="82">
        <v>43629</v>
      </c>
    </row>
    <row r="53" spans="2:4">
      <c r="B53" s="79" t="s">
        <v>3721</v>
      </c>
      <c r="C53" s="78">
        <v>107.09783129999948</v>
      </c>
      <c r="D53" s="82">
        <v>44196</v>
      </c>
    </row>
    <row r="54" spans="2:4">
      <c r="B54" s="79" t="s">
        <v>3722</v>
      </c>
      <c r="C54" s="78">
        <v>6366.7204667058213</v>
      </c>
      <c r="D54" s="82">
        <v>44335</v>
      </c>
    </row>
    <row r="55" spans="2:4">
      <c r="B55" s="79" t="s">
        <v>3723</v>
      </c>
      <c r="C55" s="78">
        <v>9912.6085567200007</v>
      </c>
      <c r="D55" s="82">
        <v>44621</v>
      </c>
    </row>
    <row r="56" spans="2:4">
      <c r="B56" s="79" t="s">
        <v>3724</v>
      </c>
      <c r="C56" s="78">
        <v>12906.41386985294</v>
      </c>
      <c r="D56" s="82">
        <v>44678</v>
      </c>
    </row>
    <row r="57" spans="2:4">
      <c r="B57" s="79" t="s">
        <v>3725</v>
      </c>
      <c r="C57" s="78">
        <v>16914.676078199998</v>
      </c>
      <c r="D57" s="82">
        <v>44727</v>
      </c>
    </row>
    <row r="58" spans="2:4">
      <c r="B58" s="79" t="s">
        <v>3726</v>
      </c>
      <c r="C58" s="78">
        <v>92.65044768000034</v>
      </c>
      <c r="D58" s="82">
        <v>44727</v>
      </c>
    </row>
    <row r="59" spans="2:4">
      <c r="B59" s="79" t="s">
        <v>3727</v>
      </c>
      <c r="C59" s="78">
        <v>13541.834000000001</v>
      </c>
      <c r="D59" s="82">
        <v>44836</v>
      </c>
    </row>
    <row r="60" spans="2:4">
      <c r="B60" s="79" t="s">
        <v>3728</v>
      </c>
      <c r="C60" s="78">
        <v>2828.3945520000002</v>
      </c>
      <c r="D60" s="82">
        <v>44992</v>
      </c>
    </row>
    <row r="61" spans="2:4">
      <c r="B61" s="79" t="s">
        <v>2807</v>
      </c>
      <c r="C61" s="78">
        <v>18252.729395888</v>
      </c>
      <c r="D61" s="82">
        <v>45383</v>
      </c>
    </row>
    <row r="62" spans="2:4">
      <c r="B62" s="79" t="s">
        <v>3729</v>
      </c>
      <c r="C62" s="78">
        <v>7453.1557080000002</v>
      </c>
      <c r="D62" s="82">
        <v>45536</v>
      </c>
    </row>
    <row r="63" spans="2:4">
      <c r="B63" s="79" t="s">
        <v>3730</v>
      </c>
      <c r="C63" s="78">
        <v>17522.24135154</v>
      </c>
      <c r="D63" s="82">
        <v>45748</v>
      </c>
    </row>
    <row r="64" spans="2:4">
      <c r="B64" s="79" t="s">
        <v>3731</v>
      </c>
      <c r="C64" s="78">
        <v>16210.954798912</v>
      </c>
      <c r="D64" s="82">
        <v>45806</v>
      </c>
    </row>
    <row r="65" spans="2:4">
      <c r="B65" s="79" t="s">
        <v>3732</v>
      </c>
      <c r="C65" s="78">
        <v>18730.710165</v>
      </c>
      <c r="D65" s="82">
        <v>45838</v>
      </c>
    </row>
    <row r="66" spans="2:4">
      <c r="B66" s="79" t="s">
        <v>3733</v>
      </c>
      <c r="C66" s="78">
        <v>19522.553682000002</v>
      </c>
      <c r="D66" s="82">
        <v>46054</v>
      </c>
    </row>
    <row r="67" spans="2:4">
      <c r="B67" s="79" t="s">
        <v>3734</v>
      </c>
      <c r="C67" s="78">
        <v>14422.5</v>
      </c>
      <c r="D67" s="82">
        <v>46054</v>
      </c>
    </row>
    <row r="68" spans="2:4">
      <c r="B68" s="79" t="s">
        <v>3735</v>
      </c>
      <c r="C68" s="78">
        <v>18543.439001999999</v>
      </c>
      <c r="D68" s="82">
        <v>46082</v>
      </c>
    </row>
    <row r="69" spans="2:4">
      <c r="B69" s="79" t="s">
        <v>3736</v>
      </c>
      <c r="C69" s="78">
        <v>24197.493600000002</v>
      </c>
      <c r="D69" s="82">
        <v>47177</v>
      </c>
    </row>
    <row r="70" spans="2:4">
      <c r="B70" s="79" t="s">
        <v>3737</v>
      </c>
      <c r="C70" s="78">
        <v>39411.880000000005</v>
      </c>
      <c r="D70" s="82">
        <v>51592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</row>
    <row r="5" spans="2:18">
      <c r="B5" s="2"/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420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269</v>
      </c>
      <c r="C14" t="s">
        <v>269</v>
      </c>
      <c r="D14" t="s">
        <v>269</v>
      </c>
      <c r="E14" t="s">
        <v>269</v>
      </c>
      <c r="H14" s="78">
        <v>0</v>
      </c>
      <c r="I14" t="s">
        <v>269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313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269</v>
      </c>
      <c r="C16" t="s">
        <v>269</v>
      </c>
      <c r="D16" t="s">
        <v>269</v>
      </c>
      <c r="E16" t="s">
        <v>269</v>
      </c>
      <c r="H16" s="78">
        <v>0</v>
      </c>
      <c r="I16" t="s">
        <v>269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421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269</v>
      </c>
      <c r="C18" t="s">
        <v>269</v>
      </c>
      <c r="D18" t="s">
        <v>269</v>
      </c>
      <c r="E18" t="s">
        <v>269</v>
      </c>
      <c r="H18" s="78">
        <v>0</v>
      </c>
      <c r="I18" t="s">
        <v>269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1252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269</v>
      </c>
      <c r="C20" t="s">
        <v>269</v>
      </c>
      <c r="D20" t="s">
        <v>269</v>
      </c>
      <c r="E20" t="s">
        <v>269</v>
      </c>
      <c r="H20" s="78">
        <v>0</v>
      </c>
      <c r="I20" t="s">
        <v>269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273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422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269</v>
      </c>
      <c r="C23" t="s">
        <v>269</v>
      </c>
      <c r="D23" t="s">
        <v>269</v>
      </c>
      <c r="E23" t="s">
        <v>269</v>
      </c>
      <c r="H23" s="78">
        <v>0</v>
      </c>
      <c r="I23" t="s">
        <v>269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423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269</v>
      </c>
      <c r="C25" t="s">
        <v>269</v>
      </c>
      <c r="D25" t="s">
        <v>269</v>
      </c>
      <c r="E25" t="s">
        <v>269</v>
      </c>
      <c r="H25" s="78">
        <v>0</v>
      </c>
      <c r="I25" t="s">
        <v>269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276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</row>
    <row r="5" spans="2:18">
      <c r="B5" s="2"/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2549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269</v>
      </c>
      <c r="C14" t="s">
        <v>269</v>
      </c>
      <c r="D14" t="s">
        <v>269</v>
      </c>
      <c r="E14" t="s">
        <v>269</v>
      </c>
      <c r="H14" s="78">
        <v>0</v>
      </c>
      <c r="I14" t="s">
        <v>269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2550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269</v>
      </c>
      <c r="C16" t="s">
        <v>269</v>
      </c>
      <c r="D16" t="s">
        <v>269</v>
      </c>
      <c r="E16" t="s">
        <v>269</v>
      </c>
      <c r="H16" s="78">
        <v>0</v>
      </c>
      <c r="I16" t="s">
        <v>269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421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269</v>
      </c>
      <c r="C18" t="s">
        <v>269</v>
      </c>
      <c r="D18" t="s">
        <v>269</v>
      </c>
      <c r="E18" t="s">
        <v>269</v>
      </c>
      <c r="H18" s="78">
        <v>0</v>
      </c>
      <c r="I18" t="s">
        <v>269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1252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269</v>
      </c>
      <c r="C20" t="s">
        <v>269</v>
      </c>
      <c r="D20" t="s">
        <v>269</v>
      </c>
      <c r="E20" t="s">
        <v>269</v>
      </c>
      <c r="H20" s="78">
        <v>0</v>
      </c>
      <c r="I20" t="s">
        <v>269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273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2648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269</v>
      </c>
      <c r="C23" t="s">
        <v>269</v>
      </c>
      <c r="D23" t="s">
        <v>269</v>
      </c>
      <c r="E23" t="s">
        <v>269</v>
      </c>
      <c r="H23" s="78">
        <v>0</v>
      </c>
      <c r="I23" t="s">
        <v>269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2649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269</v>
      </c>
      <c r="C25" t="s">
        <v>269</v>
      </c>
      <c r="D25" t="s">
        <v>269</v>
      </c>
      <c r="E25" t="s">
        <v>269</v>
      </c>
      <c r="H25" s="78">
        <v>0</v>
      </c>
      <c r="I25" t="s">
        <v>269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276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 tint="0.59999389629810485"/>
    <pageSetUpPr fitToPage="1"/>
  </sheetPr>
  <dimension ref="B1:AZ860"/>
  <sheetViews>
    <sheetView rightToLeft="1" tabSelected="1" workbookViewId="0">
      <selection activeCell="A10" sqref="A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4.67</v>
      </c>
      <c r="I11" s="7"/>
      <c r="J11" s="7"/>
      <c r="K11" s="77">
        <v>0.28999999999999998</v>
      </c>
      <c r="L11" s="77">
        <v>3491777083.9000001</v>
      </c>
      <c r="M11" s="7"/>
      <c r="N11" s="77">
        <v>4216238.8808582155</v>
      </c>
      <c r="O11" s="7"/>
      <c r="P11" s="77">
        <v>100</v>
      </c>
      <c r="Q11" s="77">
        <v>27.79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196</v>
      </c>
      <c r="C12" s="16"/>
      <c r="D12" s="16"/>
      <c r="H12" s="80">
        <v>4.66</v>
      </c>
      <c r="K12" s="80">
        <v>0.28999999999999998</v>
      </c>
      <c r="L12" s="80">
        <v>3490147783.9000001</v>
      </c>
      <c r="N12" s="80">
        <v>4209528.6184721403</v>
      </c>
      <c r="P12" s="80">
        <v>99.84</v>
      </c>
      <c r="Q12" s="80">
        <v>27.74</v>
      </c>
    </row>
    <row r="13" spans="2:52">
      <c r="B13" s="79" t="s">
        <v>277</v>
      </c>
      <c r="C13" s="16"/>
      <c r="D13" s="16"/>
      <c r="H13" s="80">
        <v>5.62</v>
      </c>
      <c r="K13" s="80">
        <v>-0.01</v>
      </c>
      <c r="L13" s="80">
        <v>1590034646.9000001</v>
      </c>
      <c r="N13" s="80">
        <v>2159659.4574674401</v>
      </c>
      <c r="P13" s="80">
        <v>51.22</v>
      </c>
      <c r="Q13" s="80">
        <v>14.23</v>
      </c>
    </row>
    <row r="14" spans="2:52">
      <c r="B14" s="79" t="s">
        <v>278</v>
      </c>
      <c r="C14" s="16"/>
      <c r="D14" s="16"/>
      <c r="H14" s="80">
        <v>5.62</v>
      </c>
      <c r="K14" s="80">
        <v>-0.01</v>
      </c>
      <c r="L14" s="80">
        <v>1590034646.9000001</v>
      </c>
      <c r="N14" s="80">
        <v>2159659.4574674401</v>
      </c>
      <c r="P14" s="80">
        <v>51.22</v>
      </c>
      <c r="Q14" s="80">
        <v>14.23</v>
      </c>
    </row>
    <row r="15" spans="2:52">
      <c r="B15" t="s">
        <v>279</v>
      </c>
      <c r="C15" t="s">
        <v>280</v>
      </c>
      <c r="D15" t="s">
        <v>106</v>
      </c>
      <c r="E15" t="s">
        <v>281</v>
      </c>
      <c r="F15" t="s">
        <v>157</v>
      </c>
      <c r="G15" t="s">
        <v>282</v>
      </c>
      <c r="H15" s="78">
        <v>7.02</v>
      </c>
      <c r="I15" t="s">
        <v>108</v>
      </c>
      <c r="J15" s="78">
        <v>4</v>
      </c>
      <c r="K15" s="78">
        <v>0.08</v>
      </c>
      <c r="L15" s="78">
        <v>185822031.90000001</v>
      </c>
      <c r="M15" s="78">
        <v>164.96</v>
      </c>
      <c r="N15" s="78">
        <v>306532.02382224001</v>
      </c>
      <c r="O15" s="78">
        <v>1.76</v>
      </c>
      <c r="P15" s="78">
        <v>7.27</v>
      </c>
      <c r="Q15" s="78">
        <v>2.02</v>
      </c>
    </row>
    <row r="16" spans="2:52">
      <c r="B16" t="s">
        <v>283</v>
      </c>
      <c r="C16" t="s">
        <v>284</v>
      </c>
      <c r="D16" t="s">
        <v>106</v>
      </c>
      <c r="E16" t="s">
        <v>281</v>
      </c>
      <c r="F16" t="s">
        <v>157</v>
      </c>
      <c r="G16" t="s">
        <v>285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284997425</v>
      </c>
      <c r="M16" s="78">
        <v>161.43</v>
      </c>
      <c r="N16" s="78">
        <v>460071.34317750001</v>
      </c>
      <c r="O16" s="78">
        <v>1.83</v>
      </c>
      <c r="P16" s="78">
        <v>10.91</v>
      </c>
      <c r="Q16" s="78">
        <v>3.03</v>
      </c>
    </row>
    <row r="17" spans="2:17">
      <c r="B17" t="s">
        <v>286</v>
      </c>
      <c r="C17" t="s">
        <v>287</v>
      </c>
      <c r="D17" t="s">
        <v>106</v>
      </c>
      <c r="E17" t="s">
        <v>281</v>
      </c>
      <c r="F17" t="s">
        <v>157</v>
      </c>
      <c r="G17" t="s">
        <v>288</v>
      </c>
      <c r="H17" s="78">
        <v>1.8</v>
      </c>
      <c r="I17" t="s">
        <v>108</v>
      </c>
      <c r="J17" s="78">
        <v>3.5</v>
      </c>
      <c r="K17" s="78">
        <v>-0.06</v>
      </c>
      <c r="L17" s="78">
        <v>336285991</v>
      </c>
      <c r="M17" s="78">
        <v>124.29</v>
      </c>
      <c r="N17" s="78">
        <v>417969.85821390001</v>
      </c>
      <c r="O17" s="78">
        <v>1.71</v>
      </c>
      <c r="P17" s="78">
        <v>9.91</v>
      </c>
      <c r="Q17" s="78">
        <v>2.75</v>
      </c>
    </row>
    <row r="18" spans="2:17">
      <c r="B18" t="s">
        <v>289</v>
      </c>
      <c r="C18" t="s">
        <v>290</v>
      </c>
      <c r="D18" t="s">
        <v>106</v>
      </c>
      <c r="E18" t="s">
        <v>281</v>
      </c>
      <c r="F18" t="s">
        <v>157</v>
      </c>
      <c r="G18" t="s">
        <v>291</v>
      </c>
      <c r="H18" s="78">
        <v>6.82</v>
      </c>
      <c r="I18" t="s">
        <v>108</v>
      </c>
      <c r="J18" s="78">
        <v>1.75</v>
      </c>
      <c r="K18" s="78">
        <v>0.02</v>
      </c>
      <c r="L18" s="78">
        <v>122630595</v>
      </c>
      <c r="M18" s="78">
        <v>114.42</v>
      </c>
      <c r="N18" s="78">
        <v>140313.92679900001</v>
      </c>
      <c r="O18" s="78">
        <v>0.88</v>
      </c>
      <c r="P18" s="78">
        <v>3.33</v>
      </c>
      <c r="Q18" s="78">
        <v>0.92</v>
      </c>
    </row>
    <row r="19" spans="2:17">
      <c r="B19" t="s">
        <v>292</v>
      </c>
      <c r="C19" t="s">
        <v>293</v>
      </c>
      <c r="D19" t="s">
        <v>106</v>
      </c>
      <c r="E19" t="s">
        <v>281</v>
      </c>
      <c r="F19" t="s">
        <v>157</v>
      </c>
      <c r="G19" t="s">
        <v>294</v>
      </c>
      <c r="H19" s="78">
        <v>0.33</v>
      </c>
      <c r="I19" t="s">
        <v>108</v>
      </c>
      <c r="J19" s="78">
        <v>0.1</v>
      </c>
      <c r="K19" s="78">
        <v>-0.61</v>
      </c>
      <c r="L19" s="78">
        <v>1338</v>
      </c>
      <c r="M19" s="78">
        <v>98.81</v>
      </c>
      <c r="N19" s="78">
        <v>1.3220778</v>
      </c>
      <c r="O19" s="78">
        <v>0</v>
      </c>
      <c r="P19" s="78">
        <v>0</v>
      </c>
      <c r="Q19" s="78">
        <v>0</v>
      </c>
    </row>
    <row r="20" spans="2:17">
      <c r="B20" t="s">
        <v>295</v>
      </c>
      <c r="C20" t="s">
        <v>296</v>
      </c>
      <c r="D20" t="s">
        <v>106</v>
      </c>
      <c r="E20" t="s">
        <v>281</v>
      </c>
      <c r="F20" t="s">
        <v>157</v>
      </c>
      <c r="G20" t="s">
        <v>297</v>
      </c>
      <c r="H20" s="78">
        <v>3.17</v>
      </c>
      <c r="I20" t="s">
        <v>108</v>
      </c>
      <c r="J20" s="78">
        <v>3</v>
      </c>
      <c r="K20" s="78">
        <v>-0.32</v>
      </c>
      <c r="L20" s="78">
        <v>66131252</v>
      </c>
      <c r="M20" s="78">
        <v>123.1</v>
      </c>
      <c r="N20" s="78">
        <v>81407.571211999995</v>
      </c>
      <c r="O20" s="78">
        <v>0.43</v>
      </c>
      <c r="P20" s="78">
        <v>1.93</v>
      </c>
      <c r="Q20" s="78">
        <v>0.54</v>
      </c>
    </row>
    <row r="21" spans="2:17">
      <c r="B21" t="s">
        <v>298</v>
      </c>
      <c r="C21" t="s">
        <v>299</v>
      </c>
      <c r="D21" t="s">
        <v>106</v>
      </c>
      <c r="E21" t="s">
        <v>281</v>
      </c>
      <c r="F21" t="s">
        <v>157</v>
      </c>
      <c r="G21" t="s">
        <v>300</v>
      </c>
      <c r="H21" s="78">
        <v>9.02</v>
      </c>
      <c r="I21" t="s">
        <v>108</v>
      </c>
      <c r="J21" s="78">
        <v>0.75</v>
      </c>
      <c r="K21" s="78">
        <v>0.21</v>
      </c>
      <c r="L21" s="78">
        <v>49631663</v>
      </c>
      <c r="M21" s="78">
        <v>104.66</v>
      </c>
      <c r="N21" s="78">
        <v>51944.498495799999</v>
      </c>
      <c r="O21" s="78">
        <v>0.68</v>
      </c>
      <c r="P21" s="78">
        <v>1.23</v>
      </c>
      <c r="Q21" s="78">
        <v>0.34</v>
      </c>
    </row>
    <row r="22" spans="2:17">
      <c r="B22" t="s">
        <v>301</v>
      </c>
      <c r="C22" t="s">
        <v>302</v>
      </c>
      <c r="D22" t="s">
        <v>106</v>
      </c>
      <c r="E22" t="s">
        <v>281</v>
      </c>
      <c r="F22" t="s">
        <v>157</v>
      </c>
      <c r="G22" t="s">
        <v>303</v>
      </c>
      <c r="H22" s="78">
        <v>19.350000000000001</v>
      </c>
      <c r="I22" t="s">
        <v>108</v>
      </c>
      <c r="J22" s="78">
        <v>2.75</v>
      </c>
      <c r="K22" s="78">
        <v>0.96</v>
      </c>
      <c r="L22" s="78">
        <v>33374901</v>
      </c>
      <c r="M22" s="78">
        <v>150.30000000000001</v>
      </c>
      <c r="N22" s="78">
        <v>50162.476202999998</v>
      </c>
      <c r="O22" s="78">
        <v>0.19</v>
      </c>
      <c r="P22" s="78">
        <v>1.19</v>
      </c>
      <c r="Q22" s="78">
        <v>0.33</v>
      </c>
    </row>
    <row r="23" spans="2:17">
      <c r="B23" t="s">
        <v>304</v>
      </c>
      <c r="C23" t="s">
        <v>305</v>
      </c>
      <c r="D23" t="s">
        <v>106</v>
      </c>
      <c r="E23" t="s">
        <v>281</v>
      </c>
      <c r="F23" t="s">
        <v>157</v>
      </c>
      <c r="G23" t="s">
        <v>306</v>
      </c>
      <c r="H23" s="78">
        <v>15.41</v>
      </c>
      <c r="I23" t="s">
        <v>108</v>
      </c>
      <c r="J23" s="78">
        <v>4</v>
      </c>
      <c r="K23" s="78">
        <v>0.78</v>
      </c>
      <c r="L23" s="78">
        <v>64866744</v>
      </c>
      <c r="M23" s="78">
        <v>187.36</v>
      </c>
      <c r="N23" s="78">
        <v>121534.33155839999</v>
      </c>
      <c r="O23" s="78">
        <v>0.4</v>
      </c>
      <c r="P23" s="78">
        <v>2.88</v>
      </c>
      <c r="Q23" s="78">
        <v>0.8</v>
      </c>
    </row>
    <row r="24" spans="2:17">
      <c r="B24" t="s">
        <v>307</v>
      </c>
      <c r="C24" t="s">
        <v>308</v>
      </c>
      <c r="D24" t="s">
        <v>106</v>
      </c>
      <c r="E24" t="s">
        <v>281</v>
      </c>
      <c r="F24" t="s">
        <v>157</v>
      </c>
      <c r="G24" t="s">
        <v>309</v>
      </c>
      <c r="H24" s="78">
        <v>5.77</v>
      </c>
      <c r="I24" t="s">
        <v>108</v>
      </c>
      <c r="J24" s="78">
        <v>2.75</v>
      </c>
      <c r="K24" s="78">
        <v>-0.1</v>
      </c>
      <c r="L24" s="78">
        <v>355124478</v>
      </c>
      <c r="M24" s="78">
        <v>122.71</v>
      </c>
      <c r="N24" s="78">
        <v>435773.24695379997</v>
      </c>
      <c r="O24" s="78">
        <v>2.19</v>
      </c>
      <c r="P24" s="78">
        <v>10.34</v>
      </c>
      <c r="Q24" s="78">
        <v>2.87</v>
      </c>
    </row>
    <row r="25" spans="2:17">
      <c r="B25" t="s">
        <v>310</v>
      </c>
      <c r="C25" t="s">
        <v>311</v>
      </c>
      <c r="D25" t="s">
        <v>106</v>
      </c>
      <c r="E25" t="s">
        <v>281</v>
      </c>
      <c r="F25" t="s">
        <v>157</v>
      </c>
      <c r="G25" t="s">
        <v>312</v>
      </c>
      <c r="H25" s="78">
        <v>0.91</v>
      </c>
      <c r="I25" t="s">
        <v>108</v>
      </c>
      <c r="J25" s="78">
        <v>1</v>
      </c>
      <c r="K25" s="78">
        <v>-0.1</v>
      </c>
      <c r="L25" s="78">
        <v>91168228</v>
      </c>
      <c r="M25" s="78">
        <v>103.05</v>
      </c>
      <c r="N25" s="78">
        <v>93948.858953999996</v>
      </c>
      <c r="O25" s="78">
        <v>0.56000000000000005</v>
      </c>
      <c r="P25" s="78">
        <v>2.23</v>
      </c>
      <c r="Q25" s="78">
        <v>0.62</v>
      </c>
    </row>
    <row r="26" spans="2:17">
      <c r="B26" s="79" t="s">
        <v>313</v>
      </c>
      <c r="C26" s="16"/>
      <c r="D26" s="16"/>
      <c r="H26" s="80">
        <v>3.65</v>
      </c>
      <c r="K26" s="80">
        <v>0.61</v>
      </c>
      <c r="L26" s="80">
        <v>1900113137</v>
      </c>
      <c r="N26" s="80">
        <v>2049869.1610047</v>
      </c>
      <c r="P26" s="80">
        <v>48.62</v>
      </c>
      <c r="Q26" s="80">
        <v>13.51</v>
      </c>
    </row>
    <row r="27" spans="2:17">
      <c r="B27" s="79" t="s">
        <v>314</v>
      </c>
      <c r="C27" s="16"/>
      <c r="D27" s="16"/>
      <c r="H27" s="80">
        <v>0.49</v>
      </c>
      <c r="K27" s="80">
        <v>0.13</v>
      </c>
      <c r="L27" s="80">
        <v>784478169</v>
      </c>
      <c r="N27" s="80">
        <v>784074.55955290003</v>
      </c>
      <c r="P27" s="80">
        <v>18.600000000000001</v>
      </c>
      <c r="Q27" s="80">
        <v>5.17</v>
      </c>
    </row>
    <row r="28" spans="2:17">
      <c r="B28" t="s">
        <v>315</v>
      </c>
      <c r="C28" t="s">
        <v>316</v>
      </c>
      <c r="D28" t="s">
        <v>106</v>
      </c>
      <c r="E28" t="s">
        <v>281</v>
      </c>
      <c r="F28" t="s">
        <v>157</v>
      </c>
      <c r="G28" t="s">
        <v>317</v>
      </c>
      <c r="H28" s="78">
        <v>0.26</v>
      </c>
      <c r="I28" t="s">
        <v>108</v>
      </c>
      <c r="J28" s="78">
        <v>0</v>
      </c>
      <c r="K28" s="78">
        <v>0.12</v>
      </c>
      <c r="L28" s="78">
        <v>134223407</v>
      </c>
      <c r="M28" s="78">
        <v>99.97</v>
      </c>
      <c r="N28" s="78">
        <v>134183.13997789999</v>
      </c>
      <c r="O28" s="78">
        <v>1.49</v>
      </c>
      <c r="P28" s="78">
        <v>3.18</v>
      </c>
      <c r="Q28" s="78">
        <v>0.88</v>
      </c>
    </row>
    <row r="29" spans="2:17">
      <c r="B29" t="s">
        <v>318</v>
      </c>
      <c r="C29" t="s">
        <v>319</v>
      </c>
      <c r="D29" t="s">
        <v>106</v>
      </c>
      <c r="E29" t="s">
        <v>281</v>
      </c>
      <c r="F29" t="s">
        <v>157</v>
      </c>
      <c r="G29" t="s">
        <v>320</v>
      </c>
      <c r="H29" s="78">
        <v>0.34</v>
      </c>
      <c r="I29" t="s">
        <v>108</v>
      </c>
      <c r="J29" s="78">
        <v>0</v>
      </c>
      <c r="K29" s="78">
        <v>0.09</v>
      </c>
      <c r="L29" s="78">
        <v>60919800</v>
      </c>
      <c r="M29" s="78">
        <v>99.97</v>
      </c>
      <c r="N29" s="78">
        <v>60901.524060000003</v>
      </c>
      <c r="O29" s="78">
        <v>0.68</v>
      </c>
      <c r="P29" s="78">
        <v>1.44</v>
      </c>
      <c r="Q29" s="78">
        <v>0.4</v>
      </c>
    </row>
    <row r="30" spans="2:17">
      <c r="B30" t="s">
        <v>321</v>
      </c>
      <c r="C30" t="s">
        <v>322</v>
      </c>
      <c r="D30" t="s">
        <v>106</v>
      </c>
      <c r="E30" t="s">
        <v>281</v>
      </c>
      <c r="F30" t="s">
        <v>157</v>
      </c>
      <c r="G30" t="s">
        <v>323</v>
      </c>
      <c r="H30" s="78">
        <v>0.51</v>
      </c>
      <c r="I30" t="s">
        <v>108</v>
      </c>
      <c r="J30" s="78">
        <v>0</v>
      </c>
      <c r="K30" s="78">
        <v>0.1</v>
      </c>
      <c r="L30" s="78">
        <v>49602086</v>
      </c>
      <c r="M30" s="78">
        <v>99.95</v>
      </c>
      <c r="N30" s="78">
        <v>49577.284957000003</v>
      </c>
      <c r="O30" s="78">
        <v>0.62</v>
      </c>
      <c r="P30" s="78">
        <v>1.18</v>
      </c>
      <c r="Q30" s="78">
        <v>0.33</v>
      </c>
    </row>
    <row r="31" spans="2:17">
      <c r="B31" t="s">
        <v>324</v>
      </c>
      <c r="C31" t="s">
        <v>325</v>
      </c>
      <c r="D31" t="s">
        <v>106</v>
      </c>
      <c r="E31" t="s">
        <v>281</v>
      </c>
      <c r="F31" t="s">
        <v>157</v>
      </c>
      <c r="G31" t="s">
        <v>326</v>
      </c>
      <c r="H31" s="78">
        <v>0.44</v>
      </c>
      <c r="I31" t="s">
        <v>108</v>
      </c>
      <c r="J31" s="78">
        <v>0</v>
      </c>
      <c r="K31" s="78">
        <v>0.09</v>
      </c>
      <c r="L31" s="78">
        <v>120763848</v>
      </c>
      <c r="M31" s="78">
        <v>99.96</v>
      </c>
      <c r="N31" s="78">
        <v>120715.5424608</v>
      </c>
      <c r="O31" s="78">
        <v>1.34</v>
      </c>
      <c r="P31" s="78">
        <v>2.86</v>
      </c>
      <c r="Q31" s="78">
        <v>0.8</v>
      </c>
    </row>
    <row r="32" spans="2:17">
      <c r="B32" t="s">
        <v>327</v>
      </c>
      <c r="C32" t="s">
        <v>328</v>
      </c>
      <c r="D32" t="s">
        <v>106</v>
      </c>
      <c r="E32" t="s">
        <v>281</v>
      </c>
      <c r="F32" t="s">
        <v>157</v>
      </c>
      <c r="G32" t="s">
        <v>329</v>
      </c>
      <c r="H32" s="78">
        <v>0.61</v>
      </c>
      <c r="I32" t="s">
        <v>108</v>
      </c>
      <c r="J32" s="78">
        <v>0</v>
      </c>
      <c r="K32" s="78">
        <v>0.1</v>
      </c>
      <c r="L32" s="78">
        <v>11780000</v>
      </c>
      <c r="M32" s="78">
        <v>99.94</v>
      </c>
      <c r="N32" s="78">
        <v>11772.932000000001</v>
      </c>
      <c r="O32" s="78">
        <v>0.15</v>
      </c>
      <c r="P32" s="78">
        <v>0.28000000000000003</v>
      </c>
      <c r="Q32" s="78">
        <v>0.08</v>
      </c>
    </row>
    <row r="33" spans="2:17">
      <c r="B33" t="s">
        <v>330</v>
      </c>
      <c r="C33" t="s">
        <v>331</v>
      </c>
      <c r="D33" t="s">
        <v>106</v>
      </c>
      <c r="E33" t="s">
        <v>281</v>
      </c>
      <c r="F33" t="s">
        <v>157</v>
      </c>
      <c r="G33" t="s">
        <v>332</v>
      </c>
      <c r="H33" s="78">
        <v>0.68</v>
      </c>
      <c r="I33" t="s">
        <v>108</v>
      </c>
      <c r="J33" s="78">
        <v>0</v>
      </c>
      <c r="K33" s="78">
        <v>0.12</v>
      </c>
      <c r="L33" s="78">
        <v>239890000</v>
      </c>
      <c r="M33" s="78">
        <v>99.92</v>
      </c>
      <c r="N33" s="78">
        <v>239698.08799999999</v>
      </c>
      <c r="O33" s="78">
        <v>3</v>
      </c>
      <c r="P33" s="78">
        <v>5.69</v>
      </c>
      <c r="Q33" s="78">
        <v>1.58</v>
      </c>
    </row>
    <row r="34" spans="2:17">
      <c r="B34" t="s">
        <v>333</v>
      </c>
      <c r="C34" t="s">
        <v>334</v>
      </c>
      <c r="D34" t="s">
        <v>106</v>
      </c>
      <c r="E34" t="s">
        <v>281</v>
      </c>
      <c r="F34" t="s">
        <v>157</v>
      </c>
      <c r="G34" t="s">
        <v>335</v>
      </c>
      <c r="H34" s="78">
        <v>0.75</v>
      </c>
      <c r="I34" t="s">
        <v>108</v>
      </c>
      <c r="J34" s="78">
        <v>0</v>
      </c>
      <c r="K34" s="78">
        <v>0.09</v>
      </c>
      <c r="L34" s="78">
        <v>43750000</v>
      </c>
      <c r="M34" s="78">
        <v>99.93</v>
      </c>
      <c r="N34" s="78">
        <v>43719.375</v>
      </c>
      <c r="O34" s="78">
        <v>0.55000000000000004</v>
      </c>
      <c r="P34" s="78">
        <v>1.04</v>
      </c>
      <c r="Q34" s="78">
        <v>0.28999999999999998</v>
      </c>
    </row>
    <row r="35" spans="2:17">
      <c r="B35" t="s">
        <v>336</v>
      </c>
      <c r="C35" t="s">
        <v>337</v>
      </c>
      <c r="D35" t="s">
        <v>106</v>
      </c>
      <c r="E35" t="s">
        <v>281</v>
      </c>
      <c r="F35" t="s">
        <v>157</v>
      </c>
      <c r="G35" t="s">
        <v>338</v>
      </c>
      <c r="H35" s="78">
        <v>0.83</v>
      </c>
      <c r="I35" t="s">
        <v>108</v>
      </c>
      <c r="J35" s="78">
        <v>0</v>
      </c>
      <c r="K35" s="78">
        <v>0.08</v>
      </c>
      <c r="L35" s="78">
        <v>50000000</v>
      </c>
      <c r="M35" s="78">
        <v>99.93</v>
      </c>
      <c r="N35" s="78">
        <v>49965</v>
      </c>
      <c r="O35" s="78">
        <v>0.63</v>
      </c>
      <c r="P35" s="78">
        <v>1.19</v>
      </c>
      <c r="Q35" s="78">
        <v>0.33</v>
      </c>
    </row>
    <row r="36" spans="2:17">
      <c r="B36" t="s">
        <v>339</v>
      </c>
      <c r="C36" t="s">
        <v>340</v>
      </c>
      <c r="D36" t="s">
        <v>106</v>
      </c>
      <c r="E36" t="s">
        <v>281</v>
      </c>
      <c r="F36" t="s">
        <v>157</v>
      </c>
      <c r="G36" t="s">
        <v>341</v>
      </c>
      <c r="H36" s="78">
        <v>0.01</v>
      </c>
      <c r="I36" t="s">
        <v>108</v>
      </c>
      <c r="J36" s="78">
        <v>0</v>
      </c>
      <c r="K36" s="78">
        <v>1.84</v>
      </c>
      <c r="L36" s="78">
        <v>13358000</v>
      </c>
      <c r="M36" s="78">
        <v>99.99</v>
      </c>
      <c r="N36" s="78">
        <v>13356.664199999999</v>
      </c>
      <c r="O36" s="78">
        <v>0.12</v>
      </c>
      <c r="P36" s="78">
        <v>0.32</v>
      </c>
      <c r="Q36" s="78">
        <v>0.09</v>
      </c>
    </row>
    <row r="37" spans="2:17">
      <c r="B37" t="s">
        <v>342</v>
      </c>
      <c r="C37" t="s">
        <v>343</v>
      </c>
      <c r="D37" t="s">
        <v>106</v>
      </c>
      <c r="E37" t="s">
        <v>281</v>
      </c>
      <c r="F37" t="s">
        <v>157</v>
      </c>
      <c r="G37" t="s">
        <v>344</v>
      </c>
      <c r="H37" s="78">
        <v>0.08</v>
      </c>
      <c r="I37" t="s">
        <v>108</v>
      </c>
      <c r="J37" s="78">
        <v>0</v>
      </c>
      <c r="K37" s="78">
        <v>0.12</v>
      </c>
      <c r="L37" s="78">
        <v>14301000</v>
      </c>
      <c r="M37" s="78">
        <v>99.99</v>
      </c>
      <c r="N37" s="78">
        <v>14299.5699</v>
      </c>
      <c r="O37" s="78">
        <v>0.13</v>
      </c>
      <c r="P37" s="78">
        <v>0.34</v>
      </c>
      <c r="Q37" s="78">
        <v>0.09</v>
      </c>
    </row>
    <row r="38" spans="2:17">
      <c r="B38" t="s">
        <v>345</v>
      </c>
      <c r="C38" t="s">
        <v>346</v>
      </c>
      <c r="D38" t="s">
        <v>106</v>
      </c>
      <c r="E38" t="s">
        <v>281</v>
      </c>
      <c r="F38" t="s">
        <v>157</v>
      </c>
      <c r="G38" t="s">
        <v>347</v>
      </c>
      <c r="H38" s="78">
        <v>0.18</v>
      </c>
      <c r="I38" t="s">
        <v>108</v>
      </c>
      <c r="J38" s="78">
        <v>0</v>
      </c>
      <c r="K38" s="78">
        <v>0.06</v>
      </c>
      <c r="L38" s="78">
        <v>45890028</v>
      </c>
      <c r="M38" s="78">
        <v>99.99</v>
      </c>
      <c r="N38" s="78">
        <v>45885.438997199999</v>
      </c>
      <c r="O38" s="78">
        <v>0.42</v>
      </c>
      <c r="P38" s="78">
        <v>1.0900000000000001</v>
      </c>
      <c r="Q38" s="78">
        <v>0.3</v>
      </c>
    </row>
    <row r="39" spans="2:17">
      <c r="B39" s="79" t="s">
        <v>348</v>
      </c>
      <c r="C39" s="16"/>
      <c r="D39" s="16"/>
      <c r="H39" s="80">
        <v>6.1</v>
      </c>
      <c r="K39" s="80">
        <v>1.1200000000000001</v>
      </c>
      <c r="L39" s="80">
        <v>798956258</v>
      </c>
      <c r="N39" s="80">
        <v>951242.82169010001</v>
      </c>
      <c r="P39" s="80">
        <v>22.56</v>
      </c>
      <c r="Q39" s="80">
        <v>6.27</v>
      </c>
    </row>
    <row r="40" spans="2:17">
      <c r="B40" t="s">
        <v>349</v>
      </c>
      <c r="C40" t="s">
        <v>350</v>
      </c>
      <c r="D40" t="s">
        <v>106</v>
      </c>
      <c r="E40" t="s">
        <v>281</v>
      </c>
      <c r="F40" t="s">
        <v>157</v>
      </c>
      <c r="G40" t="s">
        <v>351</v>
      </c>
      <c r="H40" s="78">
        <v>1.55</v>
      </c>
      <c r="I40" t="s">
        <v>108</v>
      </c>
      <c r="J40" s="78">
        <v>4</v>
      </c>
      <c r="K40" s="78">
        <v>0.13</v>
      </c>
      <c r="L40" s="78">
        <v>151240083</v>
      </c>
      <c r="M40" s="78">
        <v>107.79</v>
      </c>
      <c r="N40" s="78">
        <v>163021.68546569999</v>
      </c>
      <c r="O40" s="78">
        <v>0.9</v>
      </c>
      <c r="P40" s="78">
        <v>3.87</v>
      </c>
      <c r="Q40" s="78">
        <v>1.07</v>
      </c>
    </row>
    <row r="41" spans="2:17">
      <c r="B41" t="s">
        <v>352</v>
      </c>
      <c r="C41" t="s">
        <v>353</v>
      </c>
      <c r="D41" t="s">
        <v>106</v>
      </c>
      <c r="E41" t="s">
        <v>281</v>
      </c>
      <c r="F41" t="s">
        <v>157</v>
      </c>
      <c r="G41" t="s">
        <v>354</v>
      </c>
      <c r="H41" s="78">
        <v>4.95</v>
      </c>
      <c r="I41" t="s">
        <v>108</v>
      </c>
      <c r="J41" s="78">
        <v>5.5</v>
      </c>
      <c r="K41" s="78">
        <v>0.89</v>
      </c>
      <c r="L41" s="78">
        <v>5127258</v>
      </c>
      <c r="M41" s="78">
        <v>127.28</v>
      </c>
      <c r="N41" s="78">
        <v>6525.9739823999998</v>
      </c>
      <c r="O41" s="78">
        <v>0.03</v>
      </c>
      <c r="P41" s="78">
        <v>0.15</v>
      </c>
      <c r="Q41" s="78">
        <v>0.04</v>
      </c>
    </row>
    <row r="42" spans="2:17">
      <c r="B42" t="s">
        <v>355</v>
      </c>
      <c r="C42" t="s">
        <v>356</v>
      </c>
      <c r="D42" t="s">
        <v>106</v>
      </c>
      <c r="E42" t="s">
        <v>281</v>
      </c>
      <c r="F42" t="s">
        <v>157</v>
      </c>
      <c r="G42" t="s">
        <v>357</v>
      </c>
      <c r="H42" s="78">
        <v>0.66</v>
      </c>
      <c r="I42" t="s">
        <v>108</v>
      </c>
      <c r="J42" s="78">
        <v>5.5</v>
      </c>
      <c r="K42" s="78">
        <v>0.09</v>
      </c>
      <c r="L42" s="78">
        <v>14819754</v>
      </c>
      <c r="M42" s="78">
        <v>105.44</v>
      </c>
      <c r="N42" s="78">
        <v>15625.948617599999</v>
      </c>
      <c r="O42" s="78">
        <v>0.08</v>
      </c>
      <c r="P42" s="78">
        <v>0.37</v>
      </c>
      <c r="Q42" s="78">
        <v>0.1</v>
      </c>
    </row>
    <row r="43" spans="2:17">
      <c r="B43" t="s">
        <v>358</v>
      </c>
      <c r="C43" t="s">
        <v>359</v>
      </c>
      <c r="D43" t="s">
        <v>106</v>
      </c>
      <c r="E43" t="s">
        <v>281</v>
      </c>
      <c r="F43" t="s">
        <v>157</v>
      </c>
      <c r="G43" t="s">
        <v>360</v>
      </c>
      <c r="H43" s="78">
        <v>2.5099999999999998</v>
      </c>
      <c r="I43" t="s">
        <v>108</v>
      </c>
      <c r="J43" s="78">
        <v>6</v>
      </c>
      <c r="K43" s="78">
        <v>0.28999999999999998</v>
      </c>
      <c r="L43" s="78">
        <v>4405249</v>
      </c>
      <c r="M43" s="78">
        <v>117.15</v>
      </c>
      <c r="N43" s="78">
        <v>5160.7492034999996</v>
      </c>
      <c r="O43" s="78">
        <v>0.02</v>
      </c>
      <c r="P43" s="78">
        <v>0.12</v>
      </c>
      <c r="Q43" s="78">
        <v>0.03</v>
      </c>
    </row>
    <row r="44" spans="2:17">
      <c r="B44" t="s">
        <v>361</v>
      </c>
      <c r="C44" t="s">
        <v>362</v>
      </c>
      <c r="D44" t="s">
        <v>106</v>
      </c>
      <c r="E44" t="s">
        <v>281</v>
      </c>
      <c r="F44" t="s">
        <v>157</v>
      </c>
      <c r="G44" t="s">
        <v>363</v>
      </c>
      <c r="H44" s="78">
        <v>0.17</v>
      </c>
      <c r="I44" t="s">
        <v>108</v>
      </c>
      <c r="J44" s="78">
        <v>4.25</v>
      </c>
      <c r="K44" s="78">
        <v>0.12</v>
      </c>
      <c r="L44" s="78">
        <v>40777739</v>
      </c>
      <c r="M44" s="78">
        <v>104.24</v>
      </c>
      <c r="N44" s="78">
        <v>42506.715133600002</v>
      </c>
      <c r="O44" s="78">
        <v>0.3</v>
      </c>
      <c r="P44" s="78">
        <v>1.01</v>
      </c>
      <c r="Q44" s="78">
        <v>0.28000000000000003</v>
      </c>
    </row>
    <row r="45" spans="2:17">
      <c r="B45" t="s">
        <v>364</v>
      </c>
      <c r="C45" t="s">
        <v>365</v>
      </c>
      <c r="D45" t="s">
        <v>106</v>
      </c>
      <c r="E45" t="s">
        <v>281</v>
      </c>
      <c r="F45" t="s">
        <v>157</v>
      </c>
      <c r="G45" t="s">
        <v>366</v>
      </c>
      <c r="H45" s="78">
        <v>8.44</v>
      </c>
      <c r="I45" t="s">
        <v>108</v>
      </c>
      <c r="J45" s="78">
        <v>1.75</v>
      </c>
      <c r="K45" s="78">
        <v>1.63</v>
      </c>
      <c r="L45" s="78">
        <v>63023906</v>
      </c>
      <c r="M45" s="78">
        <v>102.48</v>
      </c>
      <c r="N45" s="78">
        <v>64586.898868800003</v>
      </c>
      <c r="O45" s="78">
        <v>0.56000000000000005</v>
      </c>
      <c r="P45" s="78">
        <v>1.53</v>
      </c>
      <c r="Q45" s="78">
        <v>0.43</v>
      </c>
    </row>
    <row r="46" spans="2:17">
      <c r="B46" t="s">
        <v>367</v>
      </c>
      <c r="C46" t="s">
        <v>368</v>
      </c>
      <c r="D46" t="s">
        <v>106</v>
      </c>
      <c r="E46" t="s">
        <v>281</v>
      </c>
      <c r="F46" t="s">
        <v>157</v>
      </c>
      <c r="G46" t="s">
        <v>369</v>
      </c>
      <c r="H46" s="78">
        <v>2.3199999999999998</v>
      </c>
      <c r="I46" t="s">
        <v>108</v>
      </c>
      <c r="J46" s="78">
        <v>0.5</v>
      </c>
      <c r="K46" s="78">
        <v>0.23</v>
      </c>
      <c r="L46" s="78">
        <v>105712</v>
      </c>
      <c r="M46" s="78">
        <v>100.97</v>
      </c>
      <c r="N46" s="78">
        <v>106.7374064</v>
      </c>
      <c r="O46" s="78">
        <v>0</v>
      </c>
      <c r="P46" s="78">
        <v>0</v>
      </c>
      <c r="Q46" s="78">
        <v>0</v>
      </c>
    </row>
    <row r="47" spans="2:17">
      <c r="B47" t="s">
        <v>370</v>
      </c>
      <c r="C47" t="s">
        <v>371</v>
      </c>
      <c r="D47" t="s">
        <v>106</v>
      </c>
      <c r="E47" t="s">
        <v>281</v>
      </c>
      <c r="F47" t="s">
        <v>157</v>
      </c>
      <c r="G47" t="s">
        <v>372</v>
      </c>
      <c r="H47" s="78">
        <v>3.33</v>
      </c>
      <c r="I47" t="s">
        <v>108</v>
      </c>
      <c r="J47" s="78">
        <v>5</v>
      </c>
      <c r="K47" s="78">
        <v>0.49</v>
      </c>
      <c r="L47" s="78">
        <v>9892779</v>
      </c>
      <c r="M47" s="78">
        <v>118.08</v>
      </c>
      <c r="N47" s="78">
        <v>11681.393443200001</v>
      </c>
      <c r="O47" s="78">
        <v>0.06</v>
      </c>
      <c r="P47" s="78">
        <v>0.28000000000000003</v>
      </c>
      <c r="Q47" s="78">
        <v>0.08</v>
      </c>
    </row>
    <row r="48" spans="2:17">
      <c r="B48" t="s">
        <v>373</v>
      </c>
      <c r="C48" t="s">
        <v>374</v>
      </c>
      <c r="D48" t="s">
        <v>106</v>
      </c>
      <c r="E48" t="s">
        <v>281</v>
      </c>
      <c r="F48" t="s">
        <v>157</v>
      </c>
      <c r="G48" t="s">
        <v>375</v>
      </c>
      <c r="H48" s="78">
        <v>6.03</v>
      </c>
      <c r="I48" t="s">
        <v>108</v>
      </c>
      <c r="J48" s="78">
        <v>4.25</v>
      </c>
      <c r="K48" s="78">
        <v>1.17</v>
      </c>
      <c r="L48" s="78">
        <v>207388465</v>
      </c>
      <c r="M48" s="78">
        <v>120.93</v>
      </c>
      <c r="N48" s="78">
        <v>250794.87072450001</v>
      </c>
      <c r="O48" s="78">
        <v>1.21</v>
      </c>
      <c r="P48" s="78">
        <v>5.95</v>
      </c>
      <c r="Q48" s="78">
        <v>1.65</v>
      </c>
    </row>
    <row r="49" spans="2:17">
      <c r="B49" t="s">
        <v>376</v>
      </c>
      <c r="C49" t="s">
        <v>377</v>
      </c>
      <c r="D49" t="s">
        <v>106</v>
      </c>
      <c r="E49" t="s">
        <v>281</v>
      </c>
      <c r="F49" t="s">
        <v>157</v>
      </c>
      <c r="G49" t="s">
        <v>378</v>
      </c>
      <c r="H49" s="78">
        <v>2.85</v>
      </c>
      <c r="I49" t="s">
        <v>108</v>
      </c>
      <c r="J49" s="78">
        <v>2.25</v>
      </c>
      <c r="K49" s="78">
        <v>0.36</v>
      </c>
      <c r="L49" s="78">
        <v>43974711</v>
      </c>
      <c r="M49" s="78">
        <v>105.66</v>
      </c>
      <c r="N49" s="78">
        <v>46463.6796426</v>
      </c>
      <c r="O49" s="78">
        <v>0.28999999999999998</v>
      </c>
      <c r="P49" s="78">
        <v>1.1000000000000001</v>
      </c>
      <c r="Q49" s="78">
        <v>0.31</v>
      </c>
    </row>
    <row r="50" spans="2:17">
      <c r="B50" t="s">
        <v>379</v>
      </c>
      <c r="C50" t="s">
        <v>380</v>
      </c>
      <c r="D50" t="s">
        <v>106</v>
      </c>
      <c r="E50" t="s">
        <v>281</v>
      </c>
      <c r="F50" t="s">
        <v>157</v>
      </c>
      <c r="G50" t="s">
        <v>381</v>
      </c>
      <c r="H50" s="78">
        <v>8.1199999999999992</v>
      </c>
      <c r="I50" t="s">
        <v>108</v>
      </c>
      <c r="J50" s="78">
        <v>6.25</v>
      </c>
      <c r="K50" s="78">
        <v>1.68</v>
      </c>
      <c r="L50" s="78">
        <v>73794631</v>
      </c>
      <c r="M50" s="78">
        <v>147.25</v>
      </c>
      <c r="N50" s="78">
        <v>108662.5941475</v>
      </c>
      <c r="O50" s="78">
        <v>0.44</v>
      </c>
      <c r="P50" s="78">
        <v>2.58</v>
      </c>
      <c r="Q50" s="78">
        <v>0.72</v>
      </c>
    </row>
    <row r="51" spans="2:17">
      <c r="B51" t="s">
        <v>382</v>
      </c>
      <c r="C51" t="s">
        <v>383</v>
      </c>
      <c r="D51" t="s">
        <v>106</v>
      </c>
      <c r="E51" t="s">
        <v>281</v>
      </c>
      <c r="F51" t="s">
        <v>157</v>
      </c>
      <c r="G51" t="s">
        <v>384</v>
      </c>
      <c r="H51" s="78">
        <v>6.9</v>
      </c>
      <c r="I51" t="s">
        <v>108</v>
      </c>
      <c r="J51" s="78">
        <v>3.75</v>
      </c>
      <c r="K51" s="78">
        <v>1.37</v>
      </c>
      <c r="L51" s="78">
        <v>114280771</v>
      </c>
      <c r="M51" s="78">
        <v>118.33</v>
      </c>
      <c r="N51" s="78">
        <v>135228.43632430001</v>
      </c>
      <c r="O51" s="78">
        <v>0.86</v>
      </c>
      <c r="P51" s="78">
        <v>3.21</v>
      </c>
      <c r="Q51" s="78">
        <v>0.89</v>
      </c>
    </row>
    <row r="52" spans="2:17">
      <c r="B52" t="s">
        <v>385</v>
      </c>
      <c r="C52" t="s">
        <v>386</v>
      </c>
      <c r="D52" t="s">
        <v>106</v>
      </c>
      <c r="E52" t="s">
        <v>281</v>
      </c>
      <c r="F52" t="s">
        <v>157</v>
      </c>
      <c r="G52" t="s">
        <v>387</v>
      </c>
      <c r="H52" s="78">
        <v>16.190000000000001</v>
      </c>
      <c r="I52" t="s">
        <v>108</v>
      </c>
      <c r="J52" s="78">
        <v>5.5</v>
      </c>
      <c r="K52" s="78">
        <v>2.74</v>
      </c>
      <c r="L52" s="78">
        <v>57862580</v>
      </c>
      <c r="M52" s="78">
        <v>152.63999999999999</v>
      </c>
      <c r="N52" s="78">
        <v>88321.442112000004</v>
      </c>
      <c r="O52" s="78">
        <v>0.38</v>
      </c>
      <c r="P52" s="78">
        <v>2.09</v>
      </c>
      <c r="Q52" s="78">
        <v>0.57999999999999996</v>
      </c>
    </row>
    <row r="53" spans="2:17">
      <c r="B53" t="s">
        <v>388</v>
      </c>
      <c r="C53" t="s">
        <v>389</v>
      </c>
      <c r="D53" t="s">
        <v>106</v>
      </c>
      <c r="E53" t="s">
        <v>281</v>
      </c>
      <c r="F53" t="s">
        <v>157</v>
      </c>
      <c r="G53" t="s">
        <v>390</v>
      </c>
      <c r="H53" s="78">
        <v>1.32</v>
      </c>
      <c r="I53" t="s">
        <v>108</v>
      </c>
      <c r="J53" s="78">
        <v>1.25</v>
      </c>
      <c r="K53" s="78">
        <v>0.09</v>
      </c>
      <c r="L53" s="78">
        <v>12262620</v>
      </c>
      <c r="M53" s="78">
        <v>102.39</v>
      </c>
      <c r="N53" s="78">
        <v>12555.696618</v>
      </c>
      <c r="O53" s="78">
        <v>0.12</v>
      </c>
      <c r="P53" s="78">
        <v>0.3</v>
      </c>
      <c r="Q53" s="78">
        <v>0.08</v>
      </c>
    </row>
    <row r="54" spans="2:17">
      <c r="B54" s="79" t="s">
        <v>391</v>
      </c>
      <c r="C54" s="16"/>
      <c r="D54" s="16"/>
      <c r="H54" s="80">
        <v>4.07</v>
      </c>
      <c r="K54" s="80">
        <v>0.23</v>
      </c>
      <c r="L54" s="80">
        <v>316678710</v>
      </c>
      <c r="N54" s="80">
        <v>314551.77976170002</v>
      </c>
      <c r="P54" s="80">
        <v>7.46</v>
      </c>
      <c r="Q54" s="80">
        <v>2.0699999999999998</v>
      </c>
    </row>
    <row r="55" spans="2:17">
      <c r="B55" t="s">
        <v>392</v>
      </c>
      <c r="C55" t="s">
        <v>393</v>
      </c>
      <c r="D55" t="s">
        <v>106</v>
      </c>
      <c r="E55" t="s">
        <v>281</v>
      </c>
      <c r="F55" t="s">
        <v>157</v>
      </c>
      <c r="G55" t="s">
        <v>394</v>
      </c>
      <c r="H55" s="78">
        <v>3.91</v>
      </c>
      <c r="I55" t="s">
        <v>108</v>
      </c>
      <c r="J55" s="78">
        <v>7.0000000000000007E-2</v>
      </c>
      <c r="K55" s="78">
        <v>0.24</v>
      </c>
      <c r="L55" s="78">
        <v>192152028</v>
      </c>
      <c r="M55" s="78">
        <v>99.35</v>
      </c>
      <c r="N55" s="78">
        <v>190903.03981799999</v>
      </c>
      <c r="O55" s="78">
        <v>1.04</v>
      </c>
      <c r="P55" s="78">
        <v>4.53</v>
      </c>
      <c r="Q55" s="78">
        <v>1.26</v>
      </c>
    </row>
    <row r="56" spans="2:17">
      <c r="B56" t="s">
        <v>395</v>
      </c>
      <c r="C56" t="s">
        <v>396</v>
      </c>
      <c r="D56" t="s">
        <v>106</v>
      </c>
      <c r="E56" t="s">
        <v>281</v>
      </c>
      <c r="F56" t="s">
        <v>157</v>
      </c>
      <c r="G56" t="s">
        <v>397</v>
      </c>
      <c r="H56" s="78">
        <v>5.41</v>
      </c>
      <c r="I56" t="s">
        <v>108</v>
      </c>
      <c r="J56" s="78">
        <v>7.0000000000000007E-2</v>
      </c>
      <c r="K56" s="78">
        <v>0.25</v>
      </c>
      <c r="L56" s="78">
        <v>92324833</v>
      </c>
      <c r="M56" s="78">
        <v>99.07</v>
      </c>
      <c r="N56" s="78">
        <v>91466.212053099996</v>
      </c>
      <c r="O56" s="78">
        <v>0.92</v>
      </c>
      <c r="P56" s="78">
        <v>2.17</v>
      </c>
      <c r="Q56" s="78">
        <v>0.6</v>
      </c>
    </row>
    <row r="57" spans="2:17">
      <c r="B57" t="s">
        <v>398</v>
      </c>
      <c r="C57" t="s">
        <v>399</v>
      </c>
      <c r="D57" t="s">
        <v>106</v>
      </c>
      <c r="E57" t="s">
        <v>281</v>
      </c>
      <c r="F57" t="s">
        <v>157</v>
      </c>
      <c r="G57" t="s">
        <v>400</v>
      </c>
      <c r="H57" s="78">
        <v>1.17</v>
      </c>
      <c r="I57" t="s">
        <v>108</v>
      </c>
      <c r="J57" s="78">
        <v>7.0000000000000007E-2</v>
      </c>
      <c r="K57" s="78">
        <v>0.14000000000000001</v>
      </c>
      <c r="L57" s="78">
        <v>32201849</v>
      </c>
      <c r="M57" s="78">
        <v>99.94</v>
      </c>
      <c r="N57" s="78">
        <v>32182.527890599998</v>
      </c>
      <c r="O57" s="78">
        <v>0.21</v>
      </c>
      <c r="P57" s="78">
        <v>0.76</v>
      </c>
      <c r="Q57" s="78">
        <v>0.21</v>
      </c>
    </row>
    <row r="58" spans="2:17">
      <c r="B58" s="79" t="s">
        <v>401</v>
      </c>
      <c r="C58" s="16"/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7">
      <c r="B59" t="s">
        <v>269</v>
      </c>
      <c r="C59" t="s">
        <v>269</v>
      </c>
      <c r="D59" s="16"/>
      <c r="E59" t="s">
        <v>269</v>
      </c>
      <c r="H59" s="78">
        <v>0</v>
      </c>
      <c r="I59" t="s">
        <v>269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  <c r="P59" s="78">
        <v>0</v>
      </c>
      <c r="Q59" s="78">
        <v>0</v>
      </c>
    </row>
    <row r="60" spans="2:17">
      <c r="B60" s="79" t="s">
        <v>273</v>
      </c>
      <c r="C60" s="16"/>
      <c r="D60" s="16"/>
      <c r="H60" s="80">
        <v>9.3699999999999992</v>
      </c>
      <c r="K60" s="80">
        <v>2.36</v>
      </c>
      <c r="L60" s="80">
        <v>1629300</v>
      </c>
      <c r="N60" s="80">
        <v>6710.2623860754002</v>
      </c>
      <c r="P60" s="80">
        <v>0.16</v>
      </c>
      <c r="Q60" s="80">
        <v>0.04</v>
      </c>
    </row>
    <row r="61" spans="2:17">
      <c r="B61" s="79" t="s">
        <v>402</v>
      </c>
      <c r="C61" s="16"/>
      <c r="D61" s="16"/>
      <c r="H61" s="80">
        <v>13.52</v>
      </c>
      <c r="K61" s="80">
        <v>3.38</v>
      </c>
      <c r="L61" s="80">
        <v>978000</v>
      </c>
      <c r="N61" s="80">
        <v>4144.2168912318002</v>
      </c>
      <c r="P61" s="80">
        <v>0.1</v>
      </c>
      <c r="Q61" s="80">
        <v>0.03</v>
      </c>
    </row>
    <row r="62" spans="2:17">
      <c r="B62" t="s">
        <v>403</v>
      </c>
      <c r="C62" t="s">
        <v>404</v>
      </c>
      <c r="D62" t="s">
        <v>405</v>
      </c>
      <c r="E62" t="s">
        <v>406</v>
      </c>
      <c r="F62" t="s">
        <v>200</v>
      </c>
      <c r="G62" t="s">
        <v>407</v>
      </c>
      <c r="H62" s="78">
        <v>8.5</v>
      </c>
      <c r="I62" t="s">
        <v>112</v>
      </c>
      <c r="J62" s="78">
        <v>2.88</v>
      </c>
      <c r="K62" s="78">
        <v>2.56</v>
      </c>
      <c r="L62" s="78">
        <v>357000</v>
      </c>
      <c r="M62" s="78">
        <v>103.64755554621848</v>
      </c>
      <c r="N62" s="78">
        <v>1423.1037401118001</v>
      </c>
      <c r="O62" s="78">
        <v>0.04</v>
      </c>
      <c r="P62" s="78">
        <v>0.03</v>
      </c>
      <c r="Q62" s="78">
        <v>0.01</v>
      </c>
    </row>
    <row r="63" spans="2:17">
      <c r="B63" t="s">
        <v>408</v>
      </c>
      <c r="C63" t="s">
        <v>409</v>
      </c>
      <c r="D63" t="s">
        <v>129</v>
      </c>
      <c r="E63" t="s">
        <v>410</v>
      </c>
      <c r="F63" t="s">
        <v>411</v>
      </c>
      <c r="G63" t="s">
        <v>412</v>
      </c>
      <c r="H63" s="78">
        <v>16.14</v>
      </c>
      <c r="I63" t="s">
        <v>112</v>
      </c>
      <c r="J63" s="78">
        <v>4.5</v>
      </c>
      <c r="K63" s="78">
        <v>3.81</v>
      </c>
      <c r="L63" s="78">
        <v>621000</v>
      </c>
      <c r="M63" s="78">
        <v>113.932</v>
      </c>
      <c r="N63" s="78">
        <v>2721.1131511200001</v>
      </c>
      <c r="O63" s="78">
        <v>0</v>
      </c>
      <c r="P63" s="78">
        <v>0.06</v>
      </c>
      <c r="Q63" s="78">
        <v>0.02</v>
      </c>
    </row>
    <row r="64" spans="2:17">
      <c r="B64" s="79" t="s">
        <v>413</v>
      </c>
      <c r="C64" s="16"/>
      <c r="D64" s="16"/>
      <c r="H64" s="80">
        <v>2.66</v>
      </c>
      <c r="K64" s="80">
        <v>0.71</v>
      </c>
      <c r="L64" s="80">
        <v>651300</v>
      </c>
      <c r="N64" s="80">
        <v>2566.0454948436</v>
      </c>
      <c r="P64" s="80">
        <v>0.06</v>
      </c>
      <c r="Q64" s="80">
        <v>0.02</v>
      </c>
    </row>
    <row r="65" spans="2:17">
      <c r="B65" t="s">
        <v>414</v>
      </c>
      <c r="C65" t="s">
        <v>415</v>
      </c>
      <c r="D65" t="s">
        <v>129</v>
      </c>
      <c r="E65" t="s">
        <v>209</v>
      </c>
      <c r="F65" t="s">
        <v>411</v>
      </c>
      <c r="G65" t="s">
        <v>416</v>
      </c>
      <c r="H65" s="78">
        <v>1.62</v>
      </c>
      <c r="I65" t="s">
        <v>112</v>
      </c>
      <c r="J65" s="78">
        <v>1</v>
      </c>
      <c r="K65" s="78">
        <v>0.56999999999999995</v>
      </c>
      <c r="L65" s="78">
        <v>324200</v>
      </c>
      <c r="M65" s="78">
        <v>101.06142018927444</v>
      </c>
      <c r="N65" s="78">
        <v>1260.1077640578001</v>
      </c>
      <c r="O65" s="78">
        <v>1.35</v>
      </c>
      <c r="P65" s="78">
        <v>0.03</v>
      </c>
      <c r="Q65" s="78">
        <v>0.01</v>
      </c>
    </row>
    <row r="66" spans="2:17">
      <c r="B66" t="s">
        <v>417</v>
      </c>
      <c r="C66" t="s">
        <v>418</v>
      </c>
      <c r="D66" t="s">
        <v>129</v>
      </c>
      <c r="E66" t="s">
        <v>209</v>
      </c>
      <c r="F66" t="s">
        <v>411</v>
      </c>
      <c r="G66" t="s">
        <v>419</v>
      </c>
      <c r="H66" s="78">
        <v>3.67</v>
      </c>
      <c r="I66" t="s">
        <v>112</v>
      </c>
      <c r="J66" s="78">
        <v>1.38</v>
      </c>
      <c r="K66" s="78">
        <v>0.85</v>
      </c>
      <c r="L66" s="78">
        <v>327100</v>
      </c>
      <c r="M66" s="78">
        <v>103.80843544303798</v>
      </c>
      <c r="N66" s="78">
        <v>1305.9377307858001</v>
      </c>
      <c r="O66" s="78">
        <v>0</v>
      </c>
      <c r="P66" s="78">
        <v>0.03</v>
      </c>
      <c r="Q66" s="78">
        <v>0.01</v>
      </c>
    </row>
    <row r="67" spans="2:17">
      <c r="C67" s="16"/>
      <c r="D67" s="16"/>
    </row>
    <row r="68" spans="2:17">
      <c r="C68" s="16"/>
      <c r="D68" s="16"/>
    </row>
    <row r="69" spans="2:17">
      <c r="C69" s="16"/>
      <c r="D69" s="16"/>
    </row>
    <row r="70" spans="2:17">
      <c r="C70" s="16"/>
      <c r="D70" s="16"/>
    </row>
    <row r="71" spans="2:17">
      <c r="C71" s="16"/>
      <c r="D71" s="16"/>
    </row>
    <row r="72" spans="2:17">
      <c r="C72" s="16"/>
      <c r="D72" s="16"/>
    </row>
    <row r="73" spans="2:17">
      <c r="C73" s="16"/>
      <c r="D73" s="16"/>
    </row>
    <row r="74" spans="2:17">
      <c r="C74" s="16"/>
      <c r="D74" s="16"/>
    </row>
    <row r="75" spans="2:17">
      <c r="C75" s="16"/>
      <c r="D75" s="16"/>
    </row>
    <row r="76" spans="2:17">
      <c r="C76" s="16"/>
      <c r="D76" s="16"/>
    </row>
    <row r="77" spans="2:17">
      <c r="C77" s="16"/>
      <c r="D77" s="16"/>
    </row>
    <row r="78" spans="2:17">
      <c r="C78" s="16"/>
      <c r="D78" s="16"/>
    </row>
    <row r="79" spans="2:17">
      <c r="C79" s="16"/>
      <c r="D79" s="16"/>
    </row>
    <row r="80" spans="2:17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</row>
    <row r="5" spans="2:23">
      <c r="B5" s="2"/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196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2549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269</v>
      </c>
      <c r="C14" t="s">
        <v>269</v>
      </c>
      <c r="D14" t="s">
        <v>269</v>
      </c>
      <c r="E14" t="s">
        <v>269</v>
      </c>
      <c r="F14" s="15"/>
      <c r="G14" s="15"/>
      <c r="H14" s="78">
        <v>0</v>
      </c>
      <c r="I14" t="s">
        <v>269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2550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269</v>
      </c>
      <c r="C16" t="s">
        <v>269</v>
      </c>
      <c r="D16" t="s">
        <v>269</v>
      </c>
      <c r="E16" t="s">
        <v>269</v>
      </c>
      <c r="F16" s="15"/>
      <c r="G16" s="15"/>
      <c r="H16" s="78">
        <v>0</v>
      </c>
      <c r="I16" t="s">
        <v>269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421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269</v>
      </c>
      <c r="C18" t="s">
        <v>269</v>
      </c>
      <c r="D18" t="s">
        <v>269</v>
      </c>
      <c r="E18" t="s">
        <v>269</v>
      </c>
      <c r="F18" s="15"/>
      <c r="G18" s="15"/>
      <c r="H18" s="78">
        <v>0</v>
      </c>
      <c r="I18" t="s">
        <v>269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1252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269</v>
      </c>
      <c r="C20" t="s">
        <v>269</v>
      </c>
      <c r="D20" t="s">
        <v>269</v>
      </c>
      <c r="E20" t="s">
        <v>269</v>
      </c>
      <c r="F20" s="15"/>
      <c r="G20" s="15"/>
      <c r="H20" s="78">
        <v>0</v>
      </c>
      <c r="I20" t="s">
        <v>269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276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196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420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269</v>
      </c>
      <c r="C14" t="s">
        <v>269</v>
      </c>
      <c r="D14" s="16"/>
      <c r="E14" s="16"/>
      <c r="F14" s="16"/>
      <c r="G14" t="s">
        <v>269</v>
      </c>
      <c r="H14" t="s">
        <v>269</v>
      </c>
      <c r="K14" s="78">
        <v>0</v>
      </c>
      <c r="L14" t="s">
        <v>269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313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269</v>
      </c>
      <c r="C16" t="s">
        <v>269</v>
      </c>
      <c r="D16" s="16"/>
      <c r="E16" s="16"/>
      <c r="F16" s="16"/>
      <c r="G16" t="s">
        <v>269</v>
      </c>
      <c r="H16" t="s">
        <v>269</v>
      </c>
      <c r="K16" s="78">
        <v>0</v>
      </c>
      <c r="L16" t="s">
        <v>269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421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269</v>
      </c>
      <c r="C18" t="s">
        <v>269</v>
      </c>
      <c r="D18" s="16"/>
      <c r="E18" s="16"/>
      <c r="F18" s="16"/>
      <c r="G18" t="s">
        <v>269</v>
      </c>
      <c r="H18" t="s">
        <v>269</v>
      </c>
      <c r="K18" s="78">
        <v>0</v>
      </c>
      <c r="L18" t="s">
        <v>269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273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422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269</v>
      </c>
      <c r="C21" t="s">
        <v>269</v>
      </c>
      <c r="D21" s="16"/>
      <c r="E21" s="16"/>
      <c r="F21" s="16"/>
      <c r="G21" t="s">
        <v>269</v>
      </c>
      <c r="H21" t="s">
        <v>269</v>
      </c>
      <c r="K21" s="78">
        <v>0</v>
      </c>
      <c r="L21" t="s">
        <v>269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423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269</v>
      </c>
      <c r="C23" t="s">
        <v>269</v>
      </c>
      <c r="D23" s="16"/>
      <c r="E23" s="16"/>
      <c r="F23" s="16"/>
      <c r="G23" t="s">
        <v>269</v>
      </c>
      <c r="H23" t="s">
        <v>269</v>
      </c>
      <c r="K23" s="78">
        <v>0</v>
      </c>
      <c r="L23" t="s">
        <v>269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276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5.13</v>
      </c>
      <c r="L11" s="7"/>
      <c r="M11" s="7"/>
      <c r="N11" s="77">
        <v>2.58</v>
      </c>
      <c r="O11" s="77">
        <v>2005020383.8099999</v>
      </c>
      <c r="P11" s="33"/>
      <c r="Q11" s="77">
        <v>2757467.5831520725</v>
      </c>
      <c r="R11" s="7"/>
      <c r="S11" s="77">
        <v>100</v>
      </c>
      <c r="T11" s="77">
        <v>18.170000000000002</v>
      </c>
      <c r="U11" s="35"/>
      <c r="BH11" s="16"/>
      <c r="BI11" s="19"/>
      <c r="BJ11" s="16"/>
      <c r="BM11" s="16"/>
    </row>
    <row r="12" spans="2:65">
      <c r="B12" s="79" t="s">
        <v>196</v>
      </c>
      <c r="C12" s="16"/>
      <c r="D12" s="16"/>
      <c r="E12" s="16"/>
      <c r="F12" s="16"/>
      <c r="K12" s="80">
        <v>3.9</v>
      </c>
      <c r="N12" s="80">
        <v>1.79</v>
      </c>
      <c r="O12" s="80">
        <v>1848196241.8099999</v>
      </c>
      <c r="Q12" s="80">
        <v>2106328.8853418748</v>
      </c>
      <c r="S12" s="80">
        <v>76.39</v>
      </c>
      <c r="T12" s="80">
        <v>13.88</v>
      </c>
    </row>
    <row r="13" spans="2:65">
      <c r="B13" s="79" t="s">
        <v>420</v>
      </c>
      <c r="C13" s="16"/>
      <c r="D13" s="16"/>
      <c r="E13" s="16"/>
      <c r="F13" s="16"/>
      <c r="K13" s="80">
        <v>3.89</v>
      </c>
      <c r="N13" s="80">
        <v>1.59</v>
      </c>
      <c r="O13" s="80">
        <v>1432019738.9100001</v>
      </c>
      <c r="Q13" s="80">
        <v>1657438.900075241</v>
      </c>
      <c r="S13" s="80">
        <v>60.11</v>
      </c>
      <c r="T13" s="80">
        <v>10.92</v>
      </c>
    </row>
    <row r="14" spans="2:65">
      <c r="B14" t="s">
        <v>424</v>
      </c>
      <c r="C14" t="s">
        <v>425</v>
      </c>
      <c r="D14" t="s">
        <v>106</v>
      </c>
      <c r="E14" t="s">
        <v>129</v>
      </c>
      <c r="F14" t="s">
        <v>426</v>
      </c>
      <c r="G14" t="s">
        <v>427</v>
      </c>
      <c r="H14" t="s">
        <v>209</v>
      </c>
      <c r="I14" t="s">
        <v>155</v>
      </c>
      <c r="J14" t="s">
        <v>428</v>
      </c>
      <c r="K14" s="78">
        <v>0.08</v>
      </c>
      <c r="L14" t="s">
        <v>108</v>
      </c>
      <c r="M14" s="78">
        <v>5.05</v>
      </c>
      <c r="N14" s="78">
        <v>-0.99</v>
      </c>
      <c r="O14" s="78">
        <v>430616.75</v>
      </c>
      <c r="P14" s="78">
        <v>136.02000000000001</v>
      </c>
      <c r="Q14" s="78">
        <v>585.72490334999998</v>
      </c>
      <c r="R14" s="78">
        <v>0.18</v>
      </c>
      <c r="S14" s="78">
        <v>0.02</v>
      </c>
      <c r="T14" s="78">
        <v>0</v>
      </c>
    </row>
    <row r="15" spans="2:65">
      <c r="B15" t="s">
        <v>429</v>
      </c>
      <c r="C15" t="s">
        <v>430</v>
      </c>
      <c r="D15" t="s">
        <v>106</v>
      </c>
      <c r="E15" t="s">
        <v>129</v>
      </c>
      <c r="F15" t="s">
        <v>426</v>
      </c>
      <c r="G15" t="s">
        <v>427</v>
      </c>
      <c r="H15" t="s">
        <v>209</v>
      </c>
      <c r="I15" t="s">
        <v>155</v>
      </c>
      <c r="J15" t="s">
        <v>431</v>
      </c>
      <c r="K15" s="78">
        <v>3.96</v>
      </c>
      <c r="L15" t="s">
        <v>108</v>
      </c>
      <c r="M15" s="78">
        <v>0.59</v>
      </c>
      <c r="N15" s="78">
        <v>0.71</v>
      </c>
      <c r="O15" s="78">
        <v>67972236</v>
      </c>
      <c r="P15" s="78">
        <v>99.53</v>
      </c>
      <c r="Q15" s="78">
        <v>67652.766490800001</v>
      </c>
      <c r="R15" s="78">
        <v>1.27</v>
      </c>
      <c r="S15" s="78">
        <v>2.4500000000000002</v>
      </c>
      <c r="T15" s="78">
        <v>0.45</v>
      </c>
    </row>
    <row r="16" spans="2:65">
      <c r="B16" t="s">
        <v>432</v>
      </c>
      <c r="C16" t="s">
        <v>433</v>
      </c>
      <c r="D16" t="s">
        <v>106</v>
      </c>
      <c r="E16" t="s">
        <v>129</v>
      </c>
      <c r="F16" t="s">
        <v>434</v>
      </c>
      <c r="G16" t="s">
        <v>427</v>
      </c>
      <c r="H16" t="s">
        <v>209</v>
      </c>
      <c r="I16" t="s">
        <v>155</v>
      </c>
      <c r="J16" t="s">
        <v>435</v>
      </c>
      <c r="K16" s="78">
        <v>2.67</v>
      </c>
      <c r="L16" t="s">
        <v>108</v>
      </c>
      <c r="M16" s="78">
        <v>0.41</v>
      </c>
      <c r="N16" s="78">
        <v>0.71</v>
      </c>
      <c r="O16" s="78">
        <v>12730019.779999999</v>
      </c>
      <c r="P16" s="78">
        <v>99.52</v>
      </c>
      <c r="Q16" s="78">
        <v>12668.915685055999</v>
      </c>
      <c r="R16" s="78">
        <v>0.52</v>
      </c>
      <c r="S16" s="78">
        <v>0.46</v>
      </c>
      <c r="T16" s="78">
        <v>0.08</v>
      </c>
    </row>
    <row r="17" spans="2:20">
      <c r="B17" t="s">
        <v>436</v>
      </c>
      <c r="C17" t="s">
        <v>437</v>
      </c>
      <c r="D17" t="s">
        <v>106</v>
      </c>
      <c r="E17" t="s">
        <v>129</v>
      </c>
      <c r="F17" t="s">
        <v>434</v>
      </c>
      <c r="G17" t="s">
        <v>427</v>
      </c>
      <c r="H17" t="s">
        <v>209</v>
      </c>
      <c r="I17" t="s">
        <v>155</v>
      </c>
      <c r="J17" t="s">
        <v>438</v>
      </c>
      <c r="K17" s="78">
        <v>3.55</v>
      </c>
      <c r="L17" t="s">
        <v>108</v>
      </c>
      <c r="M17" s="78">
        <v>0.64</v>
      </c>
      <c r="N17" s="78">
        <v>0.38</v>
      </c>
      <c r="O17" s="78">
        <v>47238454</v>
      </c>
      <c r="P17" s="78">
        <v>99.86</v>
      </c>
      <c r="Q17" s="78">
        <v>47172.3201644</v>
      </c>
      <c r="R17" s="78">
        <v>1.5</v>
      </c>
      <c r="S17" s="78">
        <v>1.71</v>
      </c>
      <c r="T17" s="78">
        <v>0.31</v>
      </c>
    </row>
    <row r="18" spans="2:20">
      <c r="B18" t="s">
        <v>439</v>
      </c>
      <c r="C18" t="s">
        <v>440</v>
      </c>
      <c r="D18" t="s">
        <v>106</v>
      </c>
      <c r="E18" t="s">
        <v>129</v>
      </c>
      <c r="F18" t="s">
        <v>434</v>
      </c>
      <c r="G18" t="s">
        <v>427</v>
      </c>
      <c r="H18" t="s">
        <v>209</v>
      </c>
      <c r="I18" t="s">
        <v>155</v>
      </c>
      <c r="J18" t="s">
        <v>441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30799479</v>
      </c>
      <c r="P18" s="78">
        <v>118.6</v>
      </c>
      <c r="Q18" s="78">
        <v>36528.182094000003</v>
      </c>
      <c r="R18" s="78">
        <v>1.49</v>
      </c>
      <c r="S18" s="78">
        <v>1.32</v>
      </c>
      <c r="T18" s="78">
        <v>0.24</v>
      </c>
    </row>
    <row r="19" spans="2:20">
      <c r="B19" t="s">
        <v>442</v>
      </c>
      <c r="C19" t="s">
        <v>443</v>
      </c>
      <c r="D19" t="s">
        <v>106</v>
      </c>
      <c r="E19" t="s">
        <v>129</v>
      </c>
      <c r="F19" t="s">
        <v>434</v>
      </c>
      <c r="G19" t="s">
        <v>427</v>
      </c>
      <c r="H19" t="s">
        <v>209</v>
      </c>
      <c r="I19" t="s">
        <v>155</v>
      </c>
      <c r="J19" t="s">
        <v>303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31274861</v>
      </c>
      <c r="P19" s="78">
        <v>108.77</v>
      </c>
      <c r="Q19" s="78">
        <v>34017.666309699998</v>
      </c>
      <c r="R19" s="78">
        <v>1.1499999999999999</v>
      </c>
      <c r="S19" s="78">
        <v>1.23</v>
      </c>
      <c r="T19" s="78">
        <v>0.22</v>
      </c>
    </row>
    <row r="20" spans="2:20">
      <c r="B20" t="s">
        <v>444</v>
      </c>
      <c r="C20" t="s">
        <v>445</v>
      </c>
      <c r="D20" t="s">
        <v>106</v>
      </c>
      <c r="E20" t="s">
        <v>129</v>
      </c>
      <c r="F20" t="s">
        <v>446</v>
      </c>
      <c r="G20" t="s">
        <v>427</v>
      </c>
      <c r="H20" t="s">
        <v>209</v>
      </c>
      <c r="I20" t="s">
        <v>155</v>
      </c>
      <c r="J20" t="s">
        <v>447</v>
      </c>
      <c r="K20" s="78">
        <v>3.12</v>
      </c>
      <c r="L20" t="s">
        <v>108</v>
      </c>
      <c r="M20" s="78">
        <v>1.6</v>
      </c>
      <c r="N20" s="78">
        <v>0.82</v>
      </c>
      <c r="O20" s="78">
        <v>7941347</v>
      </c>
      <c r="P20" s="78">
        <v>103.72</v>
      </c>
      <c r="Q20" s="78">
        <v>8236.7651084000008</v>
      </c>
      <c r="R20" s="78">
        <v>0.25</v>
      </c>
      <c r="S20" s="78">
        <v>0.3</v>
      </c>
      <c r="T20" s="78">
        <v>0.05</v>
      </c>
    </row>
    <row r="21" spans="2:20">
      <c r="B21" t="s">
        <v>448</v>
      </c>
      <c r="C21" t="s">
        <v>449</v>
      </c>
      <c r="D21" t="s">
        <v>106</v>
      </c>
      <c r="E21" t="s">
        <v>129</v>
      </c>
      <c r="F21" t="s">
        <v>446</v>
      </c>
      <c r="G21" t="s">
        <v>427</v>
      </c>
      <c r="H21" t="s">
        <v>209</v>
      </c>
      <c r="I21" t="s">
        <v>155</v>
      </c>
      <c r="J21" t="s">
        <v>450</v>
      </c>
      <c r="K21" s="78">
        <v>5.36</v>
      </c>
      <c r="L21" t="s">
        <v>108</v>
      </c>
      <c r="M21" s="78">
        <v>5</v>
      </c>
      <c r="N21" s="78">
        <v>0.66</v>
      </c>
      <c r="O21" s="78">
        <v>50275068</v>
      </c>
      <c r="P21" s="78">
        <v>130.38999999999999</v>
      </c>
      <c r="Q21" s="78">
        <v>65553.661165199999</v>
      </c>
      <c r="R21" s="78">
        <v>1.6</v>
      </c>
      <c r="S21" s="78">
        <v>2.38</v>
      </c>
      <c r="T21" s="78">
        <v>0.43</v>
      </c>
    </row>
    <row r="22" spans="2:20">
      <c r="B22" t="s">
        <v>451</v>
      </c>
      <c r="C22" t="s">
        <v>452</v>
      </c>
      <c r="D22" t="s">
        <v>106</v>
      </c>
      <c r="E22" t="s">
        <v>129</v>
      </c>
      <c r="F22" t="s">
        <v>446</v>
      </c>
      <c r="G22" t="s">
        <v>427</v>
      </c>
      <c r="H22" t="s">
        <v>209</v>
      </c>
      <c r="I22" t="s">
        <v>155</v>
      </c>
      <c r="J22" t="s">
        <v>453</v>
      </c>
      <c r="K22" s="78">
        <v>1.0900000000000001</v>
      </c>
      <c r="L22" t="s">
        <v>108</v>
      </c>
      <c r="M22" s="78">
        <v>4.5</v>
      </c>
      <c r="N22" s="78">
        <v>0.16</v>
      </c>
      <c r="O22" s="78">
        <v>1979622.75</v>
      </c>
      <c r="P22" s="78">
        <v>108.63</v>
      </c>
      <c r="Q22" s="78">
        <v>2150.464193325</v>
      </c>
      <c r="R22" s="78">
        <v>0.41</v>
      </c>
      <c r="S22" s="78">
        <v>0.08</v>
      </c>
      <c r="T22" s="78">
        <v>0.01</v>
      </c>
    </row>
    <row r="23" spans="2:20">
      <c r="B23" t="s">
        <v>454</v>
      </c>
      <c r="C23" t="s">
        <v>455</v>
      </c>
      <c r="D23" t="s">
        <v>106</v>
      </c>
      <c r="E23" t="s">
        <v>129</v>
      </c>
      <c r="F23" t="s">
        <v>446</v>
      </c>
      <c r="G23" t="s">
        <v>427</v>
      </c>
      <c r="H23" t="s">
        <v>209</v>
      </c>
      <c r="I23" t="s">
        <v>155</v>
      </c>
      <c r="J23" t="s">
        <v>456</v>
      </c>
      <c r="K23" s="78">
        <v>3.69</v>
      </c>
      <c r="L23" t="s">
        <v>108</v>
      </c>
      <c r="M23" s="78">
        <v>0.7</v>
      </c>
      <c r="N23" s="78">
        <v>0.39</v>
      </c>
      <c r="O23" s="78">
        <v>59138653</v>
      </c>
      <c r="P23" s="78">
        <v>101.65</v>
      </c>
      <c r="Q23" s="78">
        <v>60114.440774499999</v>
      </c>
      <c r="R23" s="78">
        <v>1.19</v>
      </c>
      <c r="S23" s="78">
        <v>2.1800000000000002</v>
      </c>
      <c r="T23" s="78">
        <v>0.4</v>
      </c>
    </row>
    <row r="24" spans="2:20">
      <c r="B24" t="s">
        <v>457</v>
      </c>
      <c r="C24" t="s">
        <v>458</v>
      </c>
      <c r="D24" t="s">
        <v>106</v>
      </c>
      <c r="E24" t="s">
        <v>129</v>
      </c>
      <c r="F24" t="s">
        <v>459</v>
      </c>
      <c r="G24" t="s">
        <v>460</v>
      </c>
      <c r="H24" t="s">
        <v>214</v>
      </c>
      <c r="I24" t="s">
        <v>155</v>
      </c>
      <c r="J24" t="s">
        <v>461</v>
      </c>
      <c r="K24" s="78">
        <v>6.17</v>
      </c>
      <c r="L24" t="s">
        <v>108</v>
      </c>
      <c r="M24" s="78">
        <v>1.64</v>
      </c>
      <c r="N24" s="78">
        <v>1.21</v>
      </c>
      <c r="O24" s="78">
        <v>21495051</v>
      </c>
      <c r="P24" s="78">
        <v>102.65</v>
      </c>
      <c r="Q24" s="78">
        <v>22064.669851499999</v>
      </c>
      <c r="R24" s="78">
        <v>2.14</v>
      </c>
      <c r="S24" s="78">
        <v>0.8</v>
      </c>
      <c r="T24" s="78">
        <v>0.15</v>
      </c>
    </row>
    <row r="25" spans="2:20">
      <c r="B25" t="s">
        <v>462</v>
      </c>
      <c r="C25" t="s">
        <v>463</v>
      </c>
      <c r="D25" t="s">
        <v>106</v>
      </c>
      <c r="E25" t="s">
        <v>129</v>
      </c>
      <c r="F25" t="s">
        <v>459</v>
      </c>
      <c r="G25" t="s">
        <v>460</v>
      </c>
      <c r="H25" t="s">
        <v>214</v>
      </c>
      <c r="I25" t="s">
        <v>155</v>
      </c>
      <c r="J25" t="s">
        <v>464</v>
      </c>
      <c r="K25" s="78">
        <v>4.66</v>
      </c>
      <c r="L25" t="s">
        <v>108</v>
      </c>
      <c r="M25" s="78">
        <v>0.65</v>
      </c>
      <c r="N25" s="78">
        <v>0.54</v>
      </c>
      <c r="O25" s="78">
        <v>18403163.100000001</v>
      </c>
      <c r="P25" s="78">
        <v>99.39</v>
      </c>
      <c r="Q25" s="78">
        <v>18290.903805090002</v>
      </c>
      <c r="R25" s="78">
        <v>1.67</v>
      </c>
      <c r="S25" s="78">
        <v>0.66</v>
      </c>
      <c r="T25" s="78">
        <v>0.12</v>
      </c>
    </row>
    <row r="26" spans="2:20">
      <c r="B26" t="s">
        <v>465</v>
      </c>
      <c r="C26" t="s">
        <v>466</v>
      </c>
      <c r="D26" t="s">
        <v>106</v>
      </c>
      <c r="E26" t="s">
        <v>129</v>
      </c>
      <c r="F26" t="s">
        <v>467</v>
      </c>
      <c r="G26" t="s">
        <v>427</v>
      </c>
      <c r="H26" t="s">
        <v>214</v>
      </c>
      <c r="I26" t="s">
        <v>155</v>
      </c>
      <c r="J26" t="s">
        <v>468</v>
      </c>
      <c r="K26" s="78">
        <v>1.05</v>
      </c>
      <c r="L26" t="s">
        <v>108</v>
      </c>
      <c r="M26" s="78">
        <v>4.2</v>
      </c>
      <c r="N26" s="78">
        <v>0.53</v>
      </c>
      <c r="O26" s="78">
        <v>1369399.86</v>
      </c>
      <c r="P26" s="78">
        <v>130.97</v>
      </c>
      <c r="Q26" s="78">
        <v>1793.502996642</v>
      </c>
      <c r="R26" s="78">
        <v>0.88</v>
      </c>
      <c r="S26" s="78">
        <v>7.0000000000000007E-2</v>
      </c>
      <c r="T26" s="78">
        <v>0.01</v>
      </c>
    </row>
    <row r="27" spans="2:20">
      <c r="B27" t="s">
        <v>469</v>
      </c>
      <c r="C27" t="s">
        <v>470</v>
      </c>
      <c r="D27" t="s">
        <v>106</v>
      </c>
      <c r="E27" t="s">
        <v>129</v>
      </c>
      <c r="F27" t="s">
        <v>467</v>
      </c>
      <c r="G27" t="s">
        <v>427</v>
      </c>
      <c r="H27" t="s">
        <v>214</v>
      </c>
      <c r="I27" t="s">
        <v>155</v>
      </c>
      <c r="J27" t="s">
        <v>471</v>
      </c>
      <c r="K27" s="78">
        <v>3.69</v>
      </c>
      <c r="L27" t="s">
        <v>108</v>
      </c>
      <c r="M27" s="78">
        <v>0.8</v>
      </c>
      <c r="N27" s="78">
        <v>0.38</v>
      </c>
      <c r="O27" s="78">
        <v>25260131</v>
      </c>
      <c r="P27" s="78">
        <v>102.07</v>
      </c>
      <c r="Q27" s="78">
        <v>25783.015711700002</v>
      </c>
      <c r="R27" s="78">
        <v>3.92</v>
      </c>
      <c r="S27" s="78">
        <v>0.94</v>
      </c>
      <c r="T27" s="78">
        <v>0.17</v>
      </c>
    </row>
    <row r="28" spans="2:20">
      <c r="B28" t="s">
        <v>472</v>
      </c>
      <c r="C28" t="s">
        <v>473</v>
      </c>
      <c r="D28" t="s">
        <v>106</v>
      </c>
      <c r="E28" t="s">
        <v>129</v>
      </c>
      <c r="F28" t="s">
        <v>426</v>
      </c>
      <c r="G28" t="s">
        <v>427</v>
      </c>
      <c r="H28" t="s">
        <v>214</v>
      </c>
      <c r="I28" t="s">
        <v>155</v>
      </c>
      <c r="J28" t="s">
        <v>428</v>
      </c>
      <c r="K28" s="78">
        <v>0.84</v>
      </c>
      <c r="L28" t="s">
        <v>108</v>
      </c>
      <c r="M28" s="78">
        <v>4.4000000000000004</v>
      </c>
      <c r="N28" s="78">
        <v>0.27</v>
      </c>
      <c r="O28" s="78">
        <v>2277537.84</v>
      </c>
      <c r="P28" s="78">
        <v>124</v>
      </c>
      <c r="Q28" s="78">
        <v>2824.1469216</v>
      </c>
      <c r="R28" s="78">
        <v>0.18</v>
      </c>
      <c r="S28" s="78">
        <v>0.1</v>
      </c>
      <c r="T28" s="78">
        <v>0.02</v>
      </c>
    </row>
    <row r="29" spans="2:20">
      <c r="B29" t="s">
        <v>474</v>
      </c>
      <c r="C29" t="s">
        <v>475</v>
      </c>
      <c r="D29" t="s">
        <v>106</v>
      </c>
      <c r="E29" t="s">
        <v>129</v>
      </c>
      <c r="F29" t="s">
        <v>426</v>
      </c>
      <c r="G29" t="s">
        <v>427</v>
      </c>
      <c r="H29" t="s">
        <v>214</v>
      </c>
      <c r="I29" t="s">
        <v>155</v>
      </c>
      <c r="J29" t="s">
        <v>428</v>
      </c>
      <c r="K29" s="78">
        <v>1.17</v>
      </c>
      <c r="L29" t="s">
        <v>108</v>
      </c>
      <c r="M29" s="78">
        <v>2.6</v>
      </c>
      <c r="N29" s="78">
        <v>0.37</v>
      </c>
      <c r="O29" s="78">
        <v>12682694</v>
      </c>
      <c r="P29" s="78">
        <v>110.74</v>
      </c>
      <c r="Q29" s="78">
        <v>14044.8153356</v>
      </c>
      <c r="R29" s="78">
        <v>0.39</v>
      </c>
      <c r="S29" s="78">
        <v>0.51</v>
      </c>
      <c r="T29" s="78">
        <v>0.09</v>
      </c>
    </row>
    <row r="30" spans="2:20">
      <c r="B30" t="s">
        <v>476</v>
      </c>
      <c r="C30" t="s">
        <v>477</v>
      </c>
      <c r="D30" t="s">
        <v>106</v>
      </c>
      <c r="E30" t="s">
        <v>129</v>
      </c>
      <c r="F30" t="s">
        <v>426</v>
      </c>
      <c r="G30" t="s">
        <v>427</v>
      </c>
      <c r="H30" t="s">
        <v>214</v>
      </c>
      <c r="I30" t="s">
        <v>155</v>
      </c>
      <c r="J30" t="s">
        <v>428</v>
      </c>
      <c r="K30" s="78">
        <v>4.07</v>
      </c>
      <c r="L30" t="s">
        <v>108</v>
      </c>
      <c r="M30" s="78">
        <v>3.4</v>
      </c>
      <c r="N30" s="78">
        <v>0.51</v>
      </c>
      <c r="O30" s="78">
        <v>25915982</v>
      </c>
      <c r="P30" s="78">
        <v>116.82</v>
      </c>
      <c r="Q30" s="78">
        <v>30275.050172399999</v>
      </c>
      <c r="R30" s="78">
        <v>1.39</v>
      </c>
      <c r="S30" s="78">
        <v>1.1000000000000001</v>
      </c>
      <c r="T30" s="78">
        <v>0.2</v>
      </c>
    </row>
    <row r="31" spans="2:20">
      <c r="B31" t="s">
        <v>478</v>
      </c>
      <c r="C31" t="s">
        <v>479</v>
      </c>
      <c r="D31" t="s">
        <v>106</v>
      </c>
      <c r="E31" t="s">
        <v>129</v>
      </c>
      <c r="F31" t="s">
        <v>434</v>
      </c>
      <c r="G31" t="s">
        <v>427</v>
      </c>
      <c r="H31" t="s">
        <v>214</v>
      </c>
      <c r="I31" t="s">
        <v>155</v>
      </c>
      <c r="J31" t="s">
        <v>480</v>
      </c>
      <c r="K31" s="78">
        <v>3.06</v>
      </c>
      <c r="L31" t="s">
        <v>108</v>
      </c>
      <c r="M31" s="78">
        <v>3</v>
      </c>
      <c r="N31" s="78">
        <v>0.38</v>
      </c>
      <c r="O31" s="78">
        <v>13026194</v>
      </c>
      <c r="P31" s="78">
        <v>116.48</v>
      </c>
      <c r="Q31" s="78">
        <v>15172.9107712</v>
      </c>
      <c r="R31" s="78">
        <v>2.71</v>
      </c>
      <c r="S31" s="78">
        <v>0.55000000000000004</v>
      </c>
      <c r="T31" s="78">
        <v>0.1</v>
      </c>
    </row>
    <row r="32" spans="2:20">
      <c r="B32" t="s">
        <v>481</v>
      </c>
      <c r="C32" t="s">
        <v>482</v>
      </c>
      <c r="D32" t="s">
        <v>106</v>
      </c>
      <c r="E32" t="s">
        <v>129</v>
      </c>
      <c r="F32" t="s">
        <v>434</v>
      </c>
      <c r="G32" t="s">
        <v>427</v>
      </c>
      <c r="H32" t="s">
        <v>214</v>
      </c>
      <c r="I32" t="s">
        <v>155</v>
      </c>
      <c r="J32" t="s">
        <v>468</v>
      </c>
      <c r="K32" s="78">
        <v>0.42</v>
      </c>
      <c r="L32" t="s">
        <v>108</v>
      </c>
      <c r="M32" s="78">
        <v>5.5</v>
      </c>
      <c r="N32" s="78">
        <v>-0.22</v>
      </c>
      <c r="O32" s="78">
        <v>1400000</v>
      </c>
      <c r="P32" s="78">
        <v>135.28</v>
      </c>
      <c r="Q32" s="78">
        <v>1893.92</v>
      </c>
      <c r="R32" s="78">
        <v>0.7</v>
      </c>
      <c r="S32" s="78">
        <v>7.0000000000000007E-2</v>
      </c>
      <c r="T32" s="78">
        <v>0.01</v>
      </c>
    </row>
    <row r="33" spans="2:20">
      <c r="B33" t="s">
        <v>483</v>
      </c>
      <c r="C33" t="s">
        <v>484</v>
      </c>
      <c r="D33" t="s">
        <v>106</v>
      </c>
      <c r="E33" t="s">
        <v>129</v>
      </c>
      <c r="F33" t="s">
        <v>434</v>
      </c>
      <c r="G33" t="s">
        <v>427</v>
      </c>
      <c r="H33" t="s">
        <v>214</v>
      </c>
      <c r="I33" t="s">
        <v>155</v>
      </c>
      <c r="J33" t="s">
        <v>485</v>
      </c>
      <c r="K33" s="78">
        <v>0.91</v>
      </c>
      <c r="L33" t="s">
        <v>108</v>
      </c>
      <c r="M33" s="78">
        <v>3.9</v>
      </c>
      <c r="N33" s="78">
        <v>0.59</v>
      </c>
      <c r="O33" s="78">
        <v>6173355</v>
      </c>
      <c r="P33" s="78">
        <v>122.91</v>
      </c>
      <c r="Q33" s="78">
        <v>7587.6706304999998</v>
      </c>
      <c r="R33" s="78">
        <v>0.43</v>
      </c>
      <c r="S33" s="78">
        <v>0.28000000000000003</v>
      </c>
      <c r="T33" s="78">
        <v>0.05</v>
      </c>
    </row>
    <row r="34" spans="2:20">
      <c r="B34" t="s">
        <v>486</v>
      </c>
      <c r="C34" t="s">
        <v>487</v>
      </c>
      <c r="D34" t="s">
        <v>106</v>
      </c>
      <c r="E34" t="s">
        <v>129</v>
      </c>
      <c r="F34" t="s">
        <v>446</v>
      </c>
      <c r="G34" t="s">
        <v>427</v>
      </c>
      <c r="H34" t="s">
        <v>214</v>
      </c>
      <c r="I34" t="s">
        <v>155</v>
      </c>
      <c r="J34" t="s">
        <v>488</v>
      </c>
      <c r="K34" s="78">
        <v>0.96</v>
      </c>
      <c r="L34" t="s">
        <v>108</v>
      </c>
      <c r="M34" s="78">
        <v>4.7</v>
      </c>
      <c r="N34" s="78">
        <v>0.49</v>
      </c>
      <c r="O34" s="78">
        <v>1185876.32</v>
      </c>
      <c r="P34" s="78">
        <v>126.69</v>
      </c>
      <c r="Q34" s="78">
        <v>1502.386709808</v>
      </c>
      <c r="R34" s="78">
        <v>0.42</v>
      </c>
      <c r="S34" s="78">
        <v>0.05</v>
      </c>
      <c r="T34" s="78">
        <v>0.01</v>
      </c>
    </row>
    <row r="35" spans="2:20">
      <c r="B35" t="s">
        <v>489</v>
      </c>
      <c r="C35" t="s">
        <v>490</v>
      </c>
      <c r="D35" t="s">
        <v>106</v>
      </c>
      <c r="E35" t="s">
        <v>129</v>
      </c>
      <c r="F35" t="s">
        <v>446</v>
      </c>
      <c r="G35" t="s">
        <v>427</v>
      </c>
      <c r="H35" t="s">
        <v>214</v>
      </c>
      <c r="I35" t="s">
        <v>155</v>
      </c>
      <c r="J35" t="s">
        <v>491</v>
      </c>
      <c r="K35" s="78">
        <v>5.41</v>
      </c>
      <c r="L35" t="s">
        <v>108</v>
      </c>
      <c r="M35" s="78">
        <v>4.2</v>
      </c>
      <c r="N35" s="78">
        <v>0.7</v>
      </c>
      <c r="O35" s="78">
        <v>1750200</v>
      </c>
      <c r="P35" s="78">
        <v>121.37</v>
      </c>
      <c r="Q35" s="78">
        <v>2124.21774</v>
      </c>
      <c r="R35" s="78">
        <v>0.18</v>
      </c>
      <c r="S35" s="78">
        <v>0.08</v>
      </c>
      <c r="T35" s="78">
        <v>0.01</v>
      </c>
    </row>
    <row r="36" spans="2:20">
      <c r="B36" t="s">
        <v>492</v>
      </c>
      <c r="C36" t="s">
        <v>493</v>
      </c>
      <c r="D36" t="s">
        <v>106</v>
      </c>
      <c r="E36" t="s">
        <v>129</v>
      </c>
      <c r="F36" t="s">
        <v>446</v>
      </c>
      <c r="G36" t="s">
        <v>427</v>
      </c>
      <c r="H36" t="s">
        <v>214</v>
      </c>
      <c r="I36" t="s">
        <v>155</v>
      </c>
      <c r="J36" t="s">
        <v>494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39782005</v>
      </c>
      <c r="P36" s="78">
        <v>132.75</v>
      </c>
      <c r="Q36" s="78">
        <v>52810.611637499998</v>
      </c>
      <c r="R36" s="78">
        <v>1.02</v>
      </c>
      <c r="S36" s="78">
        <v>1.92</v>
      </c>
      <c r="T36" s="78">
        <v>0.35</v>
      </c>
    </row>
    <row r="37" spans="2:20">
      <c r="B37" t="s">
        <v>495</v>
      </c>
      <c r="C37" t="s">
        <v>496</v>
      </c>
      <c r="D37" t="s">
        <v>106</v>
      </c>
      <c r="E37" t="s">
        <v>129</v>
      </c>
      <c r="F37" t="s">
        <v>446</v>
      </c>
      <c r="G37" t="s">
        <v>427</v>
      </c>
      <c r="H37" t="s">
        <v>214</v>
      </c>
      <c r="I37" t="s">
        <v>155</v>
      </c>
      <c r="J37" t="s">
        <v>497</v>
      </c>
      <c r="K37" s="78">
        <v>4.57</v>
      </c>
      <c r="L37" t="s">
        <v>108</v>
      </c>
      <c r="M37" s="78">
        <v>4</v>
      </c>
      <c r="N37" s="78">
        <v>0.59</v>
      </c>
      <c r="O37" s="78">
        <v>29143120</v>
      </c>
      <c r="P37" s="78">
        <v>122.21</v>
      </c>
      <c r="Q37" s="78">
        <v>35615.806951999999</v>
      </c>
      <c r="R37" s="78">
        <v>1</v>
      </c>
      <c r="S37" s="78">
        <v>1.29</v>
      </c>
      <c r="T37" s="78">
        <v>0.23</v>
      </c>
    </row>
    <row r="38" spans="2:20">
      <c r="B38" t="s">
        <v>498</v>
      </c>
      <c r="C38" t="s">
        <v>499</v>
      </c>
      <c r="D38" t="s">
        <v>106</v>
      </c>
      <c r="E38" t="s">
        <v>129</v>
      </c>
      <c r="F38" t="s">
        <v>500</v>
      </c>
      <c r="G38" t="s">
        <v>460</v>
      </c>
      <c r="H38" t="s">
        <v>206</v>
      </c>
      <c r="I38" t="s">
        <v>155</v>
      </c>
      <c r="J38" t="s">
        <v>501</v>
      </c>
      <c r="K38" s="78">
        <v>7.13</v>
      </c>
      <c r="L38" t="s">
        <v>108</v>
      </c>
      <c r="M38" s="78">
        <v>2.34</v>
      </c>
      <c r="N38" s="78">
        <v>2.04</v>
      </c>
      <c r="O38" s="78">
        <v>4938023</v>
      </c>
      <c r="P38" s="78">
        <v>102.87</v>
      </c>
      <c r="Q38" s="78">
        <v>5079.7442601000002</v>
      </c>
      <c r="R38" s="78">
        <v>0.47</v>
      </c>
      <c r="S38" s="78">
        <v>0.18</v>
      </c>
      <c r="T38" s="78">
        <v>0.03</v>
      </c>
    </row>
    <row r="39" spans="2:20">
      <c r="B39" t="s">
        <v>502</v>
      </c>
      <c r="C39" t="s">
        <v>503</v>
      </c>
      <c r="D39" t="s">
        <v>106</v>
      </c>
      <c r="E39" t="s">
        <v>129</v>
      </c>
      <c r="F39" t="s">
        <v>500</v>
      </c>
      <c r="G39" t="s">
        <v>460</v>
      </c>
      <c r="H39" t="s">
        <v>206</v>
      </c>
      <c r="I39" t="s">
        <v>155</v>
      </c>
      <c r="J39" t="s">
        <v>504</v>
      </c>
      <c r="K39" s="78">
        <v>2.99</v>
      </c>
      <c r="L39" t="s">
        <v>108</v>
      </c>
      <c r="M39" s="78">
        <v>1.64</v>
      </c>
      <c r="N39" s="78">
        <v>1.01</v>
      </c>
      <c r="O39" s="78">
        <v>5292874.1500000004</v>
      </c>
      <c r="P39" s="78">
        <v>102.45</v>
      </c>
      <c r="Q39" s="78">
        <v>5422.5495666750003</v>
      </c>
      <c r="R39" s="78">
        <v>0.94</v>
      </c>
      <c r="S39" s="78">
        <v>0.2</v>
      </c>
      <c r="T39" s="78">
        <v>0.04</v>
      </c>
    </row>
    <row r="40" spans="2:20">
      <c r="B40" t="s">
        <v>505</v>
      </c>
      <c r="C40" t="s">
        <v>506</v>
      </c>
      <c r="D40" t="s">
        <v>106</v>
      </c>
      <c r="E40" t="s">
        <v>129</v>
      </c>
      <c r="F40" t="s">
        <v>507</v>
      </c>
      <c r="G40" t="s">
        <v>508</v>
      </c>
      <c r="H40" t="s">
        <v>509</v>
      </c>
      <c r="I40" t="s">
        <v>156</v>
      </c>
      <c r="J40" t="s">
        <v>510</v>
      </c>
      <c r="K40" s="78">
        <v>1.06</v>
      </c>
      <c r="L40" t="s">
        <v>108</v>
      </c>
      <c r="M40" s="78">
        <v>4.0999999999999996</v>
      </c>
      <c r="N40" s="78">
        <v>0.39</v>
      </c>
      <c r="O40" s="78">
        <v>164250.41</v>
      </c>
      <c r="P40" s="78">
        <v>126.24</v>
      </c>
      <c r="Q40" s="78">
        <v>207.34971758399999</v>
      </c>
      <c r="R40" s="78">
        <v>0.06</v>
      </c>
      <c r="S40" s="78">
        <v>0.01</v>
      </c>
      <c r="T40" s="78">
        <v>0</v>
      </c>
    </row>
    <row r="41" spans="2:20">
      <c r="B41" t="s">
        <v>511</v>
      </c>
      <c r="C41" t="s">
        <v>512</v>
      </c>
      <c r="D41" t="s">
        <v>106</v>
      </c>
      <c r="E41" t="s">
        <v>129</v>
      </c>
      <c r="F41" t="s">
        <v>513</v>
      </c>
      <c r="G41" t="s">
        <v>138</v>
      </c>
      <c r="H41" t="s">
        <v>206</v>
      </c>
      <c r="I41" t="s">
        <v>155</v>
      </c>
      <c r="J41" t="s">
        <v>514</v>
      </c>
      <c r="K41" s="78">
        <v>7.57</v>
      </c>
      <c r="L41" t="s">
        <v>108</v>
      </c>
      <c r="M41" s="78">
        <v>2.2000000000000002</v>
      </c>
      <c r="N41" s="78">
        <v>1.45</v>
      </c>
      <c r="O41" s="78">
        <v>10910151</v>
      </c>
      <c r="P41" s="78">
        <v>104.84</v>
      </c>
      <c r="Q41" s="78">
        <v>11438.202308399999</v>
      </c>
      <c r="R41" s="78">
        <v>2.73</v>
      </c>
      <c r="S41" s="78">
        <v>0.41</v>
      </c>
      <c r="T41" s="78">
        <v>0.08</v>
      </c>
    </row>
    <row r="42" spans="2:20">
      <c r="B42" t="s">
        <v>515</v>
      </c>
      <c r="C42" t="s">
        <v>516</v>
      </c>
      <c r="D42" t="s">
        <v>106</v>
      </c>
      <c r="E42" t="s">
        <v>129</v>
      </c>
      <c r="F42" t="s">
        <v>513</v>
      </c>
      <c r="G42" t="s">
        <v>138</v>
      </c>
      <c r="H42" t="s">
        <v>206</v>
      </c>
      <c r="I42" t="s">
        <v>155</v>
      </c>
      <c r="J42" t="s">
        <v>517</v>
      </c>
      <c r="K42" s="78">
        <v>4.1500000000000004</v>
      </c>
      <c r="L42" t="s">
        <v>108</v>
      </c>
      <c r="M42" s="78">
        <v>3.7</v>
      </c>
      <c r="N42" s="78">
        <v>0.84</v>
      </c>
      <c r="O42" s="78">
        <v>26859347</v>
      </c>
      <c r="P42" s="78">
        <v>115.3</v>
      </c>
      <c r="Q42" s="78">
        <v>30968.827090999999</v>
      </c>
      <c r="R42" s="78">
        <v>0.93</v>
      </c>
      <c r="S42" s="78">
        <v>1.1200000000000001</v>
      </c>
      <c r="T42" s="78">
        <v>0.2</v>
      </c>
    </row>
    <row r="43" spans="2:20">
      <c r="B43" t="s">
        <v>518</v>
      </c>
      <c r="C43" t="s">
        <v>519</v>
      </c>
      <c r="D43" t="s">
        <v>106</v>
      </c>
      <c r="E43" t="s">
        <v>129</v>
      </c>
      <c r="F43" t="s">
        <v>467</v>
      </c>
      <c r="G43" t="s">
        <v>427</v>
      </c>
      <c r="H43" t="s">
        <v>206</v>
      </c>
      <c r="I43" t="s">
        <v>155</v>
      </c>
      <c r="J43" t="s">
        <v>520</v>
      </c>
      <c r="K43" s="78">
        <v>1.1299999999999999</v>
      </c>
      <c r="L43" t="s">
        <v>108</v>
      </c>
      <c r="M43" s="78">
        <v>5.25</v>
      </c>
      <c r="N43" s="78">
        <v>0.54</v>
      </c>
      <c r="O43" s="78">
        <v>5927.56</v>
      </c>
      <c r="P43" s="78">
        <v>133.97</v>
      </c>
      <c r="Q43" s="78">
        <v>7.941152132</v>
      </c>
      <c r="R43" s="78">
        <v>0.01</v>
      </c>
      <c r="S43" s="78">
        <v>0</v>
      </c>
      <c r="T43" s="78">
        <v>0</v>
      </c>
    </row>
    <row r="44" spans="2:20">
      <c r="B44" t="s">
        <v>521</v>
      </c>
      <c r="C44" t="s">
        <v>522</v>
      </c>
      <c r="D44" t="s">
        <v>106</v>
      </c>
      <c r="E44" t="s">
        <v>129</v>
      </c>
      <c r="F44" t="s">
        <v>467</v>
      </c>
      <c r="G44" t="s">
        <v>427</v>
      </c>
      <c r="H44" t="s">
        <v>206</v>
      </c>
      <c r="I44" t="s">
        <v>155</v>
      </c>
      <c r="J44" t="s">
        <v>468</v>
      </c>
      <c r="K44" s="78">
        <v>2.95</v>
      </c>
      <c r="L44" t="s">
        <v>108</v>
      </c>
      <c r="M44" s="78">
        <v>2.8</v>
      </c>
      <c r="N44" s="78">
        <v>0.39</v>
      </c>
      <c r="O44" s="78">
        <v>19109322</v>
      </c>
      <c r="P44" s="78">
        <v>107.89</v>
      </c>
      <c r="Q44" s="78">
        <v>20617.047505800001</v>
      </c>
      <c r="R44" s="78">
        <v>1.94</v>
      </c>
      <c r="S44" s="78">
        <v>0.75</v>
      </c>
      <c r="T44" s="78">
        <v>0.14000000000000001</v>
      </c>
    </row>
    <row r="45" spans="2:20">
      <c r="B45" t="s">
        <v>523</v>
      </c>
      <c r="C45" t="s">
        <v>524</v>
      </c>
      <c r="D45" t="s">
        <v>106</v>
      </c>
      <c r="E45" t="s">
        <v>129</v>
      </c>
      <c r="F45" t="s">
        <v>467</v>
      </c>
      <c r="G45" t="s">
        <v>427</v>
      </c>
      <c r="H45" t="s">
        <v>206</v>
      </c>
      <c r="I45" t="s">
        <v>155</v>
      </c>
      <c r="J45" t="s">
        <v>525</v>
      </c>
      <c r="K45" s="78">
        <v>0.93</v>
      </c>
      <c r="L45" t="s">
        <v>108</v>
      </c>
      <c r="M45" s="78">
        <v>3.85</v>
      </c>
      <c r="N45" s="78">
        <v>0.52</v>
      </c>
      <c r="O45" s="78">
        <v>1613050</v>
      </c>
      <c r="P45" s="78">
        <v>122.92</v>
      </c>
      <c r="Q45" s="78">
        <v>1982.76106</v>
      </c>
      <c r="R45" s="78">
        <v>0.44</v>
      </c>
      <c r="S45" s="78">
        <v>7.0000000000000007E-2</v>
      </c>
      <c r="T45" s="78">
        <v>0.01</v>
      </c>
    </row>
    <row r="46" spans="2:20">
      <c r="B46" t="s">
        <v>526</v>
      </c>
      <c r="C46" t="s">
        <v>527</v>
      </c>
      <c r="D46" t="s">
        <v>106</v>
      </c>
      <c r="E46" t="s">
        <v>129</v>
      </c>
      <c r="F46" t="s">
        <v>467</v>
      </c>
      <c r="G46" t="s">
        <v>427</v>
      </c>
      <c r="H46" t="s">
        <v>206</v>
      </c>
      <c r="I46" t="s">
        <v>155</v>
      </c>
      <c r="J46" t="s">
        <v>528</v>
      </c>
      <c r="K46" s="78">
        <v>2.61</v>
      </c>
      <c r="L46" t="s">
        <v>108</v>
      </c>
      <c r="M46" s="78">
        <v>4.2</v>
      </c>
      <c r="N46" s="78">
        <v>0.54</v>
      </c>
      <c r="O46" s="78">
        <v>1250003.8400000001</v>
      </c>
      <c r="P46" s="78">
        <v>133</v>
      </c>
      <c r="Q46" s="78">
        <v>1662.5051072000001</v>
      </c>
      <c r="R46" s="78">
        <v>0.96</v>
      </c>
      <c r="S46" s="78">
        <v>0.06</v>
      </c>
      <c r="T46" s="78">
        <v>0.01</v>
      </c>
    </row>
    <row r="47" spans="2:20">
      <c r="B47" t="s">
        <v>529</v>
      </c>
      <c r="C47" t="s">
        <v>530</v>
      </c>
      <c r="D47" t="s">
        <v>106</v>
      </c>
      <c r="E47" t="s">
        <v>129</v>
      </c>
      <c r="F47" t="s">
        <v>467</v>
      </c>
      <c r="G47" t="s">
        <v>427</v>
      </c>
      <c r="H47" t="s">
        <v>206</v>
      </c>
      <c r="I47" t="s">
        <v>155</v>
      </c>
      <c r="J47" t="s">
        <v>531</v>
      </c>
      <c r="K47" s="78">
        <v>2.5099999999999998</v>
      </c>
      <c r="L47" t="s">
        <v>108</v>
      </c>
      <c r="M47" s="78">
        <v>3.1</v>
      </c>
      <c r="N47" s="78">
        <v>0.46</v>
      </c>
      <c r="O47" s="78">
        <v>10093338</v>
      </c>
      <c r="P47" s="78">
        <v>112.96</v>
      </c>
      <c r="Q47" s="78">
        <v>11401.434604800001</v>
      </c>
      <c r="R47" s="78">
        <v>1.17</v>
      </c>
      <c r="S47" s="78">
        <v>0.41</v>
      </c>
      <c r="T47" s="78">
        <v>0.08</v>
      </c>
    </row>
    <row r="48" spans="2:20">
      <c r="B48" t="s">
        <v>532</v>
      </c>
      <c r="C48" t="s">
        <v>533</v>
      </c>
      <c r="D48" t="s">
        <v>106</v>
      </c>
      <c r="E48" t="s">
        <v>129</v>
      </c>
      <c r="F48" t="s">
        <v>426</v>
      </c>
      <c r="G48" t="s">
        <v>427</v>
      </c>
      <c r="H48" t="s">
        <v>206</v>
      </c>
      <c r="I48" t="s">
        <v>155</v>
      </c>
      <c r="J48" t="s">
        <v>534</v>
      </c>
      <c r="K48" s="78">
        <v>4.2300000000000004</v>
      </c>
      <c r="L48" t="s">
        <v>108</v>
      </c>
      <c r="M48" s="78">
        <v>4</v>
      </c>
      <c r="N48" s="78">
        <v>0.89</v>
      </c>
      <c r="O48" s="78">
        <v>33895465</v>
      </c>
      <c r="P48" s="78">
        <v>122.57</v>
      </c>
      <c r="Q48" s="78">
        <v>41545.671450499998</v>
      </c>
      <c r="R48" s="78">
        <v>2.5099999999999998</v>
      </c>
      <c r="S48" s="78">
        <v>1.51</v>
      </c>
      <c r="T48" s="78">
        <v>0.27</v>
      </c>
    </row>
    <row r="49" spans="2:20">
      <c r="B49" t="s">
        <v>535</v>
      </c>
      <c r="C49" t="s">
        <v>536</v>
      </c>
      <c r="D49" t="s">
        <v>106</v>
      </c>
      <c r="E49" t="s">
        <v>129</v>
      </c>
      <c r="F49" t="s">
        <v>537</v>
      </c>
      <c r="G49" t="s">
        <v>538</v>
      </c>
      <c r="H49" t="s">
        <v>206</v>
      </c>
      <c r="I49" t="s">
        <v>155</v>
      </c>
      <c r="J49" t="s">
        <v>539</v>
      </c>
      <c r="K49" s="78">
        <v>2.86</v>
      </c>
      <c r="L49" t="s">
        <v>108</v>
      </c>
      <c r="M49" s="78">
        <v>4.6500000000000004</v>
      </c>
      <c r="N49" s="78">
        <v>0.56999999999999995</v>
      </c>
      <c r="O49" s="78">
        <v>397774.92</v>
      </c>
      <c r="P49" s="78">
        <v>136.16</v>
      </c>
      <c r="Q49" s="78">
        <v>541.61033107200001</v>
      </c>
      <c r="R49" s="78">
        <v>0.26</v>
      </c>
      <c r="S49" s="78">
        <v>0.02</v>
      </c>
      <c r="T49" s="78">
        <v>0</v>
      </c>
    </row>
    <row r="50" spans="2:20">
      <c r="B50" t="s">
        <v>540</v>
      </c>
      <c r="C50" t="s">
        <v>541</v>
      </c>
      <c r="D50" t="s">
        <v>106</v>
      </c>
      <c r="E50" t="s">
        <v>129</v>
      </c>
      <c r="F50" t="s">
        <v>542</v>
      </c>
      <c r="G50" t="s">
        <v>460</v>
      </c>
      <c r="H50" t="s">
        <v>206</v>
      </c>
      <c r="I50" t="s">
        <v>155</v>
      </c>
      <c r="J50" t="s">
        <v>468</v>
      </c>
      <c r="K50" s="78">
        <v>3.03</v>
      </c>
      <c r="L50" t="s">
        <v>108</v>
      </c>
      <c r="M50" s="78">
        <v>3.64</v>
      </c>
      <c r="N50" s="78">
        <v>1.03</v>
      </c>
      <c r="O50" s="78">
        <v>831250</v>
      </c>
      <c r="P50" s="78">
        <v>117.63</v>
      </c>
      <c r="Q50" s="78">
        <v>977.79937500000005</v>
      </c>
      <c r="R50" s="78">
        <v>0.65</v>
      </c>
      <c r="S50" s="78">
        <v>0.04</v>
      </c>
      <c r="T50" s="78">
        <v>0.01</v>
      </c>
    </row>
    <row r="51" spans="2:20">
      <c r="B51" t="s">
        <v>543</v>
      </c>
      <c r="C51" t="s">
        <v>544</v>
      </c>
      <c r="D51" t="s">
        <v>106</v>
      </c>
      <c r="E51" t="s">
        <v>129</v>
      </c>
      <c r="F51" t="s">
        <v>545</v>
      </c>
      <c r="G51" t="s">
        <v>538</v>
      </c>
      <c r="H51" t="s">
        <v>206</v>
      </c>
      <c r="I51" t="s">
        <v>155</v>
      </c>
      <c r="J51" t="s">
        <v>546</v>
      </c>
      <c r="K51" s="78">
        <v>2.82</v>
      </c>
      <c r="L51" t="s">
        <v>108</v>
      </c>
      <c r="M51" s="78">
        <v>4.8899999999999997</v>
      </c>
      <c r="N51" s="78">
        <v>0.49</v>
      </c>
      <c r="O51" s="78">
        <v>2235722.9</v>
      </c>
      <c r="P51" s="78">
        <v>132.80000000000001</v>
      </c>
      <c r="Q51" s="78">
        <v>2969.0400112000002</v>
      </c>
      <c r="R51" s="78">
        <v>1.23</v>
      </c>
      <c r="S51" s="78">
        <v>0.11</v>
      </c>
      <c r="T51" s="78">
        <v>0.02</v>
      </c>
    </row>
    <row r="52" spans="2:20">
      <c r="B52" t="s">
        <v>547</v>
      </c>
      <c r="C52" t="s">
        <v>548</v>
      </c>
      <c r="D52" t="s">
        <v>106</v>
      </c>
      <c r="E52" t="s">
        <v>129</v>
      </c>
      <c r="F52" t="s">
        <v>426</v>
      </c>
      <c r="G52" t="s">
        <v>427</v>
      </c>
      <c r="H52" t="s">
        <v>206</v>
      </c>
      <c r="I52" t="s">
        <v>155</v>
      </c>
      <c r="J52" t="s">
        <v>428</v>
      </c>
      <c r="K52" s="78">
        <v>3.75</v>
      </c>
      <c r="L52" t="s">
        <v>108</v>
      </c>
      <c r="M52" s="78">
        <v>5</v>
      </c>
      <c r="N52" s="78">
        <v>0.88</v>
      </c>
      <c r="O52" s="78">
        <v>46824120</v>
      </c>
      <c r="P52" s="78">
        <v>127.61</v>
      </c>
      <c r="Q52" s="78">
        <v>59752.259531999996</v>
      </c>
      <c r="R52" s="78">
        <v>4.68</v>
      </c>
      <c r="S52" s="78">
        <v>2.17</v>
      </c>
      <c r="T52" s="78">
        <v>0.39</v>
      </c>
    </row>
    <row r="53" spans="2:20">
      <c r="B53" t="s">
        <v>549</v>
      </c>
      <c r="C53" t="s">
        <v>550</v>
      </c>
      <c r="D53" t="s">
        <v>106</v>
      </c>
      <c r="E53" t="s">
        <v>129</v>
      </c>
      <c r="F53" t="s">
        <v>551</v>
      </c>
      <c r="G53" t="s">
        <v>460</v>
      </c>
      <c r="H53" t="s">
        <v>206</v>
      </c>
      <c r="I53" t="s">
        <v>155</v>
      </c>
      <c r="J53" t="s">
        <v>303</v>
      </c>
      <c r="K53" s="78">
        <v>3.22</v>
      </c>
      <c r="L53" t="s">
        <v>108</v>
      </c>
      <c r="M53" s="78">
        <v>3</v>
      </c>
      <c r="N53" s="78">
        <v>0.88</v>
      </c>
      <c r="O53" s="78">
        <v>14519164.42</v>
      </c>
      <c r="P53" s="78">
        <v>114.33</v>
      </c>
      <c r="Q53" s="78">
        <v>16599.760681386</v>
      </c>
      <c r="R53" s="78">
        <v>1.28</v>
      </c>
      <c r="S53" s="78">
        <v>0.6</v>
      </c>
      <c r="T53" s="78">
        <v>0.11</v>
      </c>
    </row>
    <row r="54" spans="2:20">
      <c r="B54" t="s">
        <v>552</v>
      </c>
      <c r="C54" t="s">
        <v>553</v>
      </c>
      <c r="D54" t="s">
        <v>106</v>
      </c>
      <c r="E54" t="s">
        <v>129</v>
      </c>
      <c r="F54" t="s">
        <v>551</v>
      </c>
      <c r="G54" t="s">
        <v>460</v>
      </c>
      <c r="H54" t="s">
        <v>206</v>
      </c>
      <c r="I54" t="s">
        <v>155</v>
      </c>
      <c r="J54" t="s">
        <v>554</v>
      </c>
      <c r="K54" s="78">
        <v>5.92</v>
      </c>
      <c r="L54" t="s">
        <v>108</v>
      </c>
      <c r="M54" s="78">
        <v>3.05</v>
      </c>
      <c r="N54" s="78">
        <v>1.24</v>
      </c>
      <c r="O54" s="78">
        <v>1175034.67</v>
      </c>
      <c r="P54" s="78">
        <v>112.05</v>
      </c>
      <c r="Q54" s="78">
        <v>1316.6263477350001</v>
      </c>
      <c r="R54" s="78">
        <v>0.43</v>
      </c>
      <c r="S54" s="78">
        <v>0.05</v>
      </c>
      <c r="T54" s="78">
        <v>0.01</v>
      </c>
    </row>
    <row r="55" spans="2:20">
      <c r="B55" t="s">
        <v>555</v>
      </c>
      <c r="C55" t="s">
        <v>556</v>
      </c>
      <c r="D55" t="s">
        <v>106</v>
      </c>
      <c r="E55" t="s">
        <v>129</v>
      </c>
      <c r="F55" t="s">
        <v>446</v>
      </c>
      <c r="G55" t="s">
        <v>427</v>
      </c>
      <c r="H55" t="s">
        <v>206</v>
      </c>
      <c r="I55" t="s">
        <v>155</v>
      </c>
      <c r="J55" t="s">
        <v>557</v>
      </c>
      <c r="K55" s="78">
        <v>3.61</v>
      </c>
      <c r="L55" t="s">
        <v>108</v>
      </c>
      <c r="M55" s="78">
        <v>6.5</v>
      </c>
      <c r="N55" s="78">
        <v>0.91</v>
      </c>
      <c r="O55" s="78">
        <v>25510559</v>
      </c>
      <c r="P55" s="78">
        <v>133.83000000000001</v>
      </c>
      <c r="Q55" s="78">
        <v>34140.781109700001</v>
      </c>
      <c r="R55" s="78">
        <v>1.62</v>
      </c>
      <c r="S55" s="78">
        <v>1.24</v>
      </c>
      <c r="T55" s="78">
        <v>0.22</v>
      </c>
    </row>
    <row r="56" spans="2:20">
      <c r="B56" t="s">
        <v>558</v>
      </c>
      <c r="C56" t="s">
        <v>559</v>
      </c>
      <c r="D56" t="s">
        <v>106</v>
      </c>
      <c r="E56" t="s">
        <v>129</v>
      </c>
      <c r="F56" t="s">
        <v>560</v>
      </c>
      <c r="G56" t="s">
        <v>538</v>
      </c>
      <c r="H56" t="s">
        <v>206</v>
      </c>
      <c r="I56" t="s">
        <v>155</v>
      </c>
      <c r="J56" t="s">
        <v>561</v>
      </c>
      <c r="K56" s="78">
        <v>1.1399999999999999</v>
      </c>
      <c r="L56" t="s">
        <v>108</v>
      </c>
      <c r="M56" s="78">
        <v>4.4000000000000004</v>
      </c>
      <c r="N56" s="78">
        <v>0.8</v>
      </c>
      <c r="O56" s="78">
        <v>59740</v>
      </c>
      <c r="P56" s="78">
        <v>113.7</v>
      </c>
      <c r="Q56" s="78">
        <v>67.924379999999999</v>
      </c>
      <c r="R56" s="78">
        <v>0.03</v>
      </c>
      <c r="S56" s="78">
        <v>0</v>
      </c>
      <c r="T56" s="78">
        <v>0</v>
      </c>
    </row>
    <row r="57" spans="2:20">
      <c r="B57" t="s">
        <v>562</v>
      </c>
      <c r="C57" t="s">
        <v>563</v>
      </c>
      <c r="D57" t="s">
        <v>106</v>
      </c>
      <c r="E57" t="s">
        <v>129</v>
      </c>
      <c r="F57" t="s">
        <v>564</v>
      </c>
      <c r="G57" t="s">
        <v>427</v>
      </c>
      <c r="H57" t="s">
        <v>203</v>
      </c>
      <c r="I57" t="s">
        <v>156</v>
      </c>
      <c r="J57" t="s">
        <v>565</v>
      </c>
      <c r="K57" s="78">
        <v>1.07</v>
      </c>
      <c r="L57" t="s">
        <v>108</v>
      </c>
      <c r="M57" s="78">
        <v>1.6</v>
      </c>
      <c r="N57" s="78">
        <v>0.38</v>
      </c>
      <c r="O57" s="78">
        <v>275000</v>
      </c>
      <c r="P57" s="78">
        <v>103.78</v>
      </c>
      <c r="Q57" s="78">
        <v>285.39499999999998</v>
      </c>
      <c r="R57" s="78">
        <v>0.04</v>
      </c>
      <c r="S57" s="78">
        <v>0.01</v>
      </c>
      <c r="T57" s="78">
        <v>0</v>
      </c>
    </row>
    <row r="58" spans="2:20">
      <c r="B58" t="s">
        <v>566</v>
      </c>
      <c r="C58" t="s">
        <v>567</v>
      </c>
      <c r="D58" t="s">
        <v>106</v>
      </c>
      <c r="E58" t="s">
        <v>129</v>
      </c>
      <c r="F58" t="s">
        <v>568</v>
      </c>
      <c r="G58" t="s">
        <v>460</v>
      </c>
      <c r="H58" t="s">
        <v>569</v>
      </c>
      <c r="I58" t="s">
        <v>155</v>
      </c>
      <c r="J58" t="s">
        <v>570</v>
      </c>
      <c r="K58" s="78">
        <v>1.98</v>
      </c>
      <c r="L58" t="s">
        <v>108</v>
      </c>
      <c r="M58" s="78">
        <v>4.95</v>
      </c>
      <c r="N58" s="78">
        <v>0.75</v>
      </c>
      <c r="O58" s="78">
        <v>4248069.1100000003</v>
      </c>
      <c r="P58" s="78">
        <v>127.17</v>
      </c>
      <c r="Q58" s="78">
        <v>5402.2694871869999</v>
      </c>
      <c r="R58" s="78">
        <v>1.1000000000000001</v>
      </c>
      <c r="S58" s="78">
        <v>0.2</v>
      </c>
      <c r="T58" s="78">
        <v>0.04</v>
      </c>
    </row>
    <row r="59" spans="2:20">
      <c r="B59" t="s">
        <v>571</v>
      </c>
      <c r="C59" t="s">
        <v>572</v>
      </c>
      <c r="D59" t="s">
        <v>106</v>
      </c>
      <c r="E59" t="s">
        <v>129</v>
      </c>
      <c r="F59" t="s">
        <v>568</v>
      </c>
      <c r="G59" t="s">
        <v>460</v>
      </c>
      <c r="H59" t="s">
        <v>569</v>
      </c>
      <c r="I59" t="s">
        <v>155</v>
      </c>
      <c r="J59" t="s">
        <v>573</v>
      </c>
      <c r="K59" s="78">
        <v>4.45</v>
      </c>
      <c r="L59" t="s">
        <v>108</v>
      </c>
      <c r="M59" s="78">
        <v>4.8</v>
      </c>
      <c r="N59" s="78">
        <v>1.19</v>
      </c>
      <c r="O59" s="78">
        <v>13250355</v>
      </c>
      <c r="P59" s="78">
        <v>117.5</v>
      </c>
      <c r="Q59" s="78">
        <v>15569.167125</v>
      </c>
      <c r="R59" s="78">
        <v>1.1399999999999999</v>
      </c>
      <c r="S59" s="78">
        <v>0.56000000000000005</v>
      </c>
      <c r="T59" s="78">
        <v>0.1</v>
      </c>
    </row>
    <row r="60" spans="2:20">
      <c r="B60" t="s">
        <v>574</v>
      </c>
      <c r="C60" t="s">
        <v>575</v>
      </c>
      <c r="D60" t="s">
        <v>106</v>
      </c>
      <c r="E60" t="s">
        <v>129</v>
      </c>
      <c r="F60" t="s">
        <v>568</v>
      </c>
      <c r="G60" t="s">
        <v>460</v>
      </c>
      <c r="H60" t="s">
        <v>569</v>
      </c>
      <c r="I60" t="s">
        <v>155</v>
      </c>
      <c r="J60" t="s">
        <v>468</v>
      </c>
      <c r="K60" s="78">
        <v>2.4</v>
      </c>
      <c r="L60" t="s">
        <v>108</v>
      </c>
      <c r="M60" s="78">
        <v>4.9000000000000004</v>
      </c>
      <c r="N60" s="78">
        <v>0.81</v>
      </c>
      <c r="O60" s="78">
        <v>3478836.36</v>
      </c>
      <c r="P60" s="78">
        <v>120.27</v>
      </c>
      <c r="Q60" s="78">
        <v>4183.9964901720004</v>
      </c>
      <c r="R60" s="78">
        <v>0.7</v>
      </c>
      <c r="S60" s="78">
        <v>0.15</v>
      </c>
      <c r="T60" s="78">
        <v>0.03</v>
      </c>
    </row>
    <row r="61" spans="2:20">
      <c r="B61" t="s">
        <v>576</v>
      </c>
      <c r="C61" t="s">
        <v>577</v>
      </c>
      <c r="D61" t="s">
        <v>106</v>
      </c>
      <c r="E61" t="s">
        <v>129</v>
      </c>
      <c r="F61" t="s">
        <v>578</v>
      </c>
      <c r="G61" t="s">
        <v>460</v>
      </c>
      <c r="H61" t="s">
        <v>569</v>
      </c>
      <c r="I61" t="s">
        <v>155</v>
      </c>
      <c r="J61" t="s">
        <v>579</v>
      </c>
      <c r="K61" s="78">
        <v>1.22</v>
      </c>
      <c r="L61" t="s">
        <v>108</v>
      </c>
      <c r="M61" s="78">
        <v>4.55</v>
      </c>
      <c r="N61" s="78">
        <v>0.65</v>
      </c>
      <c r="O61" s="78">
        <v>3757099.37</v>
      </c>
      <c r="P61" s="78">
        <v>126.95</v>
      </c>
      <c r="Q61" s="78">
        <v>4769.6376502149997</v>
      </c>
      <c r="R61" s="78">
        <v>1.33</v>
      </c>
      <c r="S61" s="78">
        <v>0.17</v>
      </c>
      <c r="T61" s="78">
        <v>0.03</v>
      </c>
    </row>
    <row r="62" spans="2:20">
      <c r="B62" t="s">
        <v>580</v>
      </c>
      <c r="C62" t="s">
        <v>581</v>
      </c>
      <c r="D62" t="s">
        <v>106</v>
      </c>
      <c r="E62" t="s">
        <v>129</v>
      </c>
      <c r="F62" t="s">
        <v>578</v>
      </c>
      <c r="G62" t="s">
        <v>460</v>
      </c>
      <c r="H62" t="s">
        <v>569</v>
      </c>
      <c r="I62" t="s">
        <v>155</v>
      </c>
      <c r="J62" t="s">
        <v>468</v>
      </c>
      <c r="K62" s="78">
        <v>6.28</v>
      </c>
      <c r="L62" t="s">
        <v>108</v>
      </c>
      <c r="M62" s="78">
        <v>4.75</v>
      </c>
      <c r="N62" s="78">
        <v>1.7</v>
      </c>
      <c r="O62" s="78">
        <v>16612500</v>
      </c>
      <c r="P62" s="78">
        <v>146</v>
      </c>
      <c r="Q62" s="78">
        <v>24254.25</v>
      </c>
      <c r="R62" s="78">
        <v>1.05</v>
      </c>
      <c r="S62" s="78">
        <v>0.88</v>
      </c>
      <c r="T62" s="78">
        <v>0.16</v>
      </c>
    </row>
    <row r="63" spans="2:20">
      <c r="B63" t="s">
        <v>582</v>
      </c>
      <c r="C63" t="s">
        <v>583</v>
      </c>
      <c r="D63" t="s">
        <v>106</v>
      </c>
      <c r="E63" t="s">
        <v>129</v>
      </c>
      <c r="F63" t="s">
        <v>584</v>
      </c>
      <c r="G63" t="s">
        <v>118</v>
      </c>
      <c r="H63" t="s">
        <v>569</v>
      </c>
      <c r="I63" t="s">
        <v>155</v>
      </c>
      <c r="J63" t="s">
        <v>585</v>
      </c>
      <c r="K63" s="78">
        <v>0.73</v>
      </c>
      <c r="L63" t="s">
        <v>108</v>
      </c>
      <c r="M63" s="78">
        <v>1.28</v>
      </c>
      <c r="N63" s="78">
        <v>0.43</v>
      </c>
      <c r="O63" s="78">
        <v>960000.16</v>
      </c>
      <c r="P63" s="78">
        <v>100.7</v>
      </c>
      <c r="Q63" s="78">
        <v>966.72016111999994</v>
      </c>
      <c r="R63" s="78">
        <v>0.8</v>
      </c>
      <c r="S63" s="78">
        <v>0.04</v>
      </c>
      <c r="T63" s="78">
        <v>0.01</v>
      </c>
    </row>
    <row r="64" spans="2:20">
      <c r="B64" t="s">
        <v>586</v>
      </c>
      <c r="C64" t="s">
        <v>587</v>
      </c>
      <c r="D64" t="s">
        <v>106</v>
      </c>
      <c r="E64" t="s">
        <v>129</v>
      </c>
      <c r="F64" t="s">
        <v>588</v>
      </c>
      <c r="G64" t="s">
        <v>460</v>
      </c>
      <c r="H64" t="s">
        <v>569</v>
      </c>
      <c r="I64" t="s">
        <v>155</v>
      </c>
      <c r="J64" t="s">
        <v>291</v>
      </c>
      <c r="K64" s="78">
        <v>4.93</v>
      </c>
      <c r="L64" t="s">
        <v>108</v>
      </c>
      <c r="M64" s="78">
        <v>2.5499999999999998</v>
      </c>
      <c r="N64" s="78">
        <v>1.1399999999999999</v>
      </c>
      <c r="O64" s="78">
        <v>11766724.24</v>
      </c>
      <c r="P64" s="78">
        <v>107.11</v>
      </c>
      <c r="Q64" s="78">
        <v>12603.338333464</v>
      </c>
      <c r="R64" s="78">
        <v>1.28</v>
      </c>
      <c r="S64" s="78">
        <v>0.46</v>
      </c>
      <c r="T64" s="78">
        <v>0.08</v>
      </c>
    </row>
    <row r="65" spans="2:20">
      <c r="B65" t="s">
        <v>589</v>
      </c>
      <c r="C65" t="s">
        <v>590</v>
      </c>
      <c r="D65" t="s">
        <v>106</v>
      </c>
      <c r="E65" t="s">
        <v>129</v>
      </c>
      <c r="F65" t="s">
        <v>588</v>
      </c>
      <c r="G65" t="s">
        <v>460</v>
      </c>
      <c r="H65" t="s">
        <v>569</v>
      </c>
      <c r="I65" t="s">
        <v>155</v>
      </c>
      <c r="J65" t="s">
        <v>591</v>
      </c>
      <c r="K65" s="78">
        <v>1.1499999999999999</v>
      </c>
      <c r="L65" t="s">
        <v>108</v>
      </c>
      <c r="M65" s="78">
        <v>5.5</v>
      </c>
      <c r="N65" s="78">
        <v>0.7</v>
      </c>
      <c r="O65" s="78">
        <v>1356057.28</v>
      </c>
      <c r="P65" s="78">
        <v>126.1</v>
      </c>
      <c r="Q65" s="78">
        <v>1709.98823008</v>
      </c>
      <c r="R65" s="78">
        <v>2.27</v>
      </c>
      <c r="S65" s="78">
        <v>0.06</v>
      </c>
      <c r="T65" s="78">
        <v>0.01</v>
      </c>
    </row>
    <row r="66" spans="2:20">
      <c r="B66" t="s">
        <v>592</v>
      </c>
      <c r="C66" t="s">
        <v>593</v>
      </c>
      <c r="D66" t="s">
        <v>106</v>
      </c>
      <c r="E66" t="s">
        <v>129</v>
      </c>
      <c r="F66" t="s">
        <v>588</v>
      </c>
      <c r="G66" t="s">
        <v>460</v>
      </c>
      <c r="H66" t="s">
        <v>569</v>
      </c>
      <c r="I66" t="s">
        <v>155</v>
      </c>
      <c r="J66" t="s">
        <v>591</v>
      </c>
      <c r="K66" s="78">
        <v>3.42</v>
      </c>
      <c r="L66" t="s">
        <v>108</v>
      </c>
      <c r="M66" s="78">
        <v>5.85</v>
      </c>
      <c r="N66" s="78">
        <v>1.26</v>
      </c>
      <c r="O66" s="78">
        <v>6728041.6299999999</v>
      </c>
      <c r="P66" s="78">
        <v>124.91</v>
      </c>
      <c r="Q66" s="78">
        <v>8403.9968000330009</v>
      </c>
      <c r="R66" s="78">
        <v>0.41</v>
      </c>
      <c r="S66" s="78">
        <v>0.3</v>
      </c>
      <c r="T66" s="78">
        <v>0.06</v>
      </c>
    </row>
    <row r="67" spans="2:20">
      <c r="B67" t="s">
        <v>594</v>
      </c>
      <c r="C67" t="s">
        <v>595</v>
      </c>
      <c r="D67" t="s">
        <v>106</v>
      </c>
      <c r="E67" t="s">
        <v>129</v>
      </c>
      <c r="F67" t="s">
        <v>588</v>
      </c>
      <c r="G67" t="s">
        <v>460</v>
      </c>
      <c r="H67" t="s">
        <v>569</v>
      </c>
      <c r="I67" t="s">
        <v>155</v>
      </c>
      <c r="J67" t="s">
        <v>596</v>
      </c>
      <c r="K67" s="78">
        <v>0.66</v>
      </c>
      <c r="L67" t="s">
        <v>108</v>
      </c>
      <c r="M67" s="78">
        <v>4.7</v>
      </c>
      <c r="N67" s="78">
        <v>0.74</v>
      </c>
      <c r="O67" s="78">
        <v>499376.31</v>
      </c>
      <c r="P67" s="78">
        <v>120.17</v>
      </c>
      <c r="Q67" s="78">
        <v>600.10051172700003</v>
      </c>
      <c r="R67" s="78">
        <v>0.17</v>
      </c>
      <c r="S67" s="78">
        <v>0.02</v>
      </c>
      <c r="T67" s="78">
        <v>0</v>
      </c>
    </row>
    <row r="68" spans="2:20">
      <c r="B68" t="s">
        <v>597</v>
      </c>
      <c r="C68" t="s">
        <v>598</v>
      </c>
      <c r="D68" t="s">
        <v>106</v>
      </c>
      <c r="E68" t="s">
        <v>129</v>
      </c>
      <c r="F68" t="s">
        <v>588</v>
      </c>
      <c r="G68" t="s">
        <v>460</v>
      </c>
      <c r="H68" t="s">
        <v>569</v>
      </c>
      <c r="I68" t="s">
        <v>155</v>
      </c>
      <c r="J68" t="s">
        <v>599</v>
      </c>
      <c r="K68" s="78">
        <v>3.59</v>
      </c>
      <c r="L68" t="s">
        <v>108</v>
      </c>
      <c r="M68" s="78">
        <v>5.0999999999999996</v>
      </c>
      <c r="N68" s="78">
        <v>0.89</v>
      </c>
      <c r="O68" s="78">
        <v>24773971.100000001</v>
      </c>
      <c r="P68" s="78">
        <v>127.1</v>
      </c>
      <c r="Q68" s="78">
        <v>31487.717268100001</v>
      </c>
      <c r="R68" s="78">
        <v>2.16</v>
      </c>
      <c r="S68" s="78">
        <v>1.1399999999999999</v>
      </c>
      <c r="T68" s="78">
        <v>0.21</v>
      </c>
    </row>
    <row r="69" spans="2:20">
      <c r="B69" t="s">
        <v>600</v>
      </c>
      <c r="C69" t="s">
        <v>601</v>
      </c>
      <c r="D69" t="s">
        <v>106</v>
      </c>
      <c r="E69" t="s">
        <v>129</v>
      </c>
      <c r="F69" t="s">
        <v>588</v>
      </c>
      <c r="G69" t="s">
        <v>460</v>
      </c>
      <c r="H69" t="s">
        <v>569</v>
      </c>
      <c r="I69" t="s">
        <v>155</v>
      </c>
      <c r="J69" t="s">
        <v>468</v>
      </c>
      <c r="K69" s="78">
        <v>3.69</v>
      </c>
      <c r="L69" t="s">
        <v>108</v>
      </c>
      <c r="M69" s="78">
        <v>4.9000000000000004</v>
      </c>
      <c r="N69" s="78">
        <v>1.22</v>
      </c>
      <c r="O69" s="78">
        <v>23702130.66</v>
      </c>
      <c r="P69" s="78">
        <v>117.21</v>
      </c>
      <c r="Q69" s="78">
        <v>27781.267346585999</v>
      </c>
      <c r="R69" s="78">
        <v>2.34</v>
      </c>
      <c r="S69" s="78">
        <v>1.01</v>
      </c>
      <c r="T69" s="78">
        <v>0.18</v>
      </c>
    </row>
    <row r="70" spans="2:20">
      <c r="B70" t="s">
        <v>602</v>
      </c>
      <c r="C70" t="s">
        <v>603</v>
      </c>
      <c r="D70" t="s">
        <v>106</v>
      </c>
      <c r="E70" t="s">
        <v>129</v>
      </c>
      <c r="F70" t="s">
        <v>588</v>
      </c>
      <c r="G70" t="s">
        <v>460</v>
      </c>
      <c r="H70" t="s">
        <v>569</v>
      </c>
      <c r="I70" t="s">
        <v>155</v>
      </c>
      <c r="J70" t="s">
        <v>468</v>
      </c>
      <c r="K70" s="78">
        <v>3.88</v>
      </c>
      <c r="L70" t="s">
        <v>108</v>
      </c>
      <c r="M70" s="78">
        <v>3.4</v>
      </c>
      <c r="N70" s="78">
        <v>0.99</v>
      </c>
      <c r="O70" s="78">
        <v>3631258.16</v>
      </c>
      <c r="P70" s="78">
        <v>111.3</v>
      </c>
      <c r="Q70" s="78">
        <v>4041.5903320799998</v>
      </c>
      <c r="R70" s="78">
        <v>1.05</v>
      </c>
      <c r="S70" s="78">
        <v>0.15</v>
      </c>
      <c r="T70" s="78">
        <v>0.03</v>
      </c>
    </row>
    <row r="71" spans="2:20">
      <c r="B71" t="s">
        <v>604</v>
      </c>
      <c r="C71" t="s">
        <v>605</v>
      </c>
      <c r="D71" t="s">
        <v>106</v>
      </c>
      <c r="E71" t="s">
        <v>129</v>
      </c>
      <c r="F71" t="s">
        <v>588</v>
      </c>
      <c r="G71" t="s">
        <v>460</v>
      </c>
      <c r="H71" t="s">
        <v>569</v>
      </c>
      <c r="I71" t="s">
        <v>155</v>
      </c>
      <c r="J71" t="s">
        <v>606</v>
      </c>
      <c r="K71" s="78">
        <v>7.52</v>
      </c>
      <c r="L71" t="s">
        <v>108</v>
      </c>
      <c r="M71" s="78">
        <v>2.2999999999999998</v>
      </c>
      <c r="N71" s="78">
        <v>2.44</v>
      </c>
      <c r="O71" s="78">
        <v>9712106.7300000004</v>
      </c>
      <c r="P71" s="78">
        <v>99.33</v>
      </c>
      <c r="Q71" s="78">
        <v>9647.0356149090003</v>
      </c>
      <c r="R71" s="78">
        <v>1.77</v>
      </c>
      <c r="S71" s="78">
        <v>0.35</v>
      </c>
      <c r="T71" s="78">
        <v>0.06</v>
      </c>
    </row>
    <row r="72" spans="2:20">
      <c r="B72" t="s">
        <v>607</v>
      </c>
      <c r="C72" t="s">
        <v>608</v>
      </c>
      <c r="D72" t="s">
        <v>106</v>
      </c>
      <c r="E72" t="s">
        <v>129</v>
      </c>
      <c r="F72" t="s">
        <v>588</v>
      </c>
      <c r="G72" t="s">
        <v>460</v>
      </c>
      <c r="H72" t="s">
        <v>569</v>
      </c>
      <c r="I72" t="s">
        <v>155</v>
      </c>
      <c r="J72" t="s">
        <v>609</v>
      </c>
      <c r="K72" s="78">
        <v>8.0399999999999991</v>
      </c>
      <c r="L72" t="s">
        <v>108</v>
      </c>
      <c r="M72" s="78">
        <v>2.15</v>
      </c>
      <c r="N72" s="78">
        <v>2.2200000000000002</v>
      </c>
      <c r="O72" s="78">
        <v>10637309</v>
      </c>
      <c r="P72" s="78">
        <v>100.45</v>
      </c>
      <c r="Q72" s="78">
        <v>10685.176890500001</v>
      </c>
      <c r="R72" s="78">
        <v>1.95</v>
      </c>
      <c r="S72" s="78">
        <v>0.39</v>
      </c>
      <c r="T72" s="78">
        <v>7.0000000000000007E-2</v>
      </c>
    </row>
    <row r="73" spans="2:20">
      <c r="B73" t="s">
        <v>610</v>
      </c>
      <c r="C73" t="s">
        <v>611</v>
      </c>
      <c r="D73" t="s">
        <v>106</v>
      </c>
      <c r="E73" t="s">
        <v>129</v>
      </c>
      <c r="F73" t="s">
        <v>588</v>
      </c>
      <c r="G73" t="s">
        <v>460</v>
      </c>
      <c r="H73" t="s">
        <v>569</v>
      </c>
      <c r="I73" t="s">
        <v>155</v>
      </c>
      <c r="J73" t="s">
        <v>606</v>
      </c>
      <c r="K73" s="78">
        <v>7.68</v>
      </c>
      <c r="L73" t="s">
        <v>108</v>
      </c>
      <c r="M73" s="78">
        <v>0.88</v>
      </c>
      <c r="N73" s="78">
        <v>1.86</v>
      </c>
      <c r="O73" s="78">
        <v>5638605.6200000001</v>
      </c>
      <c r="P73" s="78">
        <v>99.52</v>
      </c>
      <c r="Q73" s="78">
        <v>5611.5403130240002</v>
      </c>
      <c r="R73" s="78">
        <v>1.79</v>
      </c>
      <c r="S73" s="78">
        <v>0.2</v>
      </c>
      <c r="T73" s="78">
        <v>0.04</v>
      </c>
    </row>
    <row r="74" spans="2:20">
      <c r="B74" t="s">
        <v>612</v>
      </c>
      <c r="C74" t="s">
        <v>613</v>
      </c>
      <c r="D74" t="s">
        <v>106</v>
      </c>
      <c r="E74" t="s">
        <v>129</v>
      </c>
      <c r="F74" t="s">
        <v>614</v>
      </c>
      <c r="G74" t="s">
        <v>460</v>
      </c>
      <c r="H74" t="s">
        <v>569</v>
      </c>
      <c r="I74" t="s">
        <v>155</v>
      </c>
      <c r="J74" t="s">
        <v>615</v>
      </c>
      <c r="K74" s="78">
        <v>2.81</v>
      </c>
      <c r="L74" t="s">
        <v>108</v>
      </c>
      <c r="M74" s="78">
        <v>3.9</v>
      </c>
      <c r="N74" s="78">
        <v>0.68</v>
      </c>
      <c r="O74" s="78">
        <v>2781191.94</v>
      </c>
      <c r="P74" s="78">
        <v>117.34</v>
      </c>
      <c r="Q74" s="78">
        <v>3263.4506223960002</v>
      </c>
      <c r="R74" s="78">
        <v>0.63</v>
      </c>
      <c r="S74" s="78">
        <v>0.12</v>
      </c>
      <c r="T74" s="78">
        <v>0.02</v>
      </c>
    </row>
    <row r="75" spans="2:20">
      <c r="B75" t="s">
        <v>616</v>
      </c>
      <c r="C75" t="s">
        <v>617</v>
      </c>
      <c r="D75" t="s">
        <v>106</v>
      </c>
      <c r="E75" t="s">
        <v>129</v>
      </c>
      <c r="F75" t="s">
        <v>614</v>
      </c>
      <c r="G75" t="s">
        <v>460</v>
      </c>
      <c r="H75" t="s">
        <v>569</v>
      </c>
      <c r="I75" t="s">
        <v>155</v>
      </c>
      <c r="J75" t="s">
        <v>618</v>
      </c>
      <c r="K75" s="78">
        <v>5.41</v>
      </c>
      <c r="L75" t="s">
        <v>108</v>
      </c>
      <c r="M75" s="78">
        <v>4</v>
      </c>
      <c r="N75" s="78">
        <v>1.45</v>
      </c>
      <c r="O75" s="78">
        <v>10486345.73</v>
      </c>
      <c r="P75" s="78">
        <v>115.69</v>
      </c>
      <c r="Q75" s="78">
        <v>12131.653375037</v>
      </c>
      <c r="R75" s="78">
        <v>1.78</v>
      </c>
      <c r="S75" s="78">
        <v>0.44</v>
      </c>
      <c r="T75" s="78">
        <v>0.08</v>
      </c>
    </row>
    <row r="76" spans="2:20">
      <c r="B76" t="s">
        <v>619</v>
      </c>
      <c r="C76" t="s">
        <v>620</v>
      </c>
      <c r="D76" t="s">
        <v>106</v>
      </c>
      <c r="E76" t="s">
        <v>129</v>
      </c>
      <c r="F76" t="s">
        <v>614</v>
      </c>
      <c r="G76" t="s">
        <v>460</v>
      </c>
      <c r="H76" t="s">
        <v>569</v>
      </c>
      <c r="I76" t="s">
        <v>155</v>
      </c>
      <c r="J76" t="s">
        <v>621</v>
      </c>
      <c r="K76" s="78">
        <v>6.97</v>
      </c>
      <c r="L76" t="s">
        <v>108</v>
      </c>
      <c r="M76" s="78">
        <v>4</v>
      </c>
      <c r="N76" s="78">
        <v>1.76</v>
      </c>
      <c r="O76" s="78">
        <v>4599000</v>
      </c>
      <c r="P76" s="78">
        <v>119.28</v>
      </c>
      <c r="Q76" s="78">
        <v>5485.6872000000003</v>
      </c>
      <c r="R76" s="78">
        <v>3.2</v>
      </c>
      <c r="S76" s="78">
        <v>0.2</v>
      </c>
      <c r="T76" s="78">
        <v>0.04</v>
      </c>
    </row>
    <row r="77" spans="2:20">
      <c r="B77" t="s">
        <v>622</v>
      </c>
      <c r="C77" t="s">
        <v>623</v>
      </c>
      <c r="D77" t="s">
        <v>106</v>
      </c>
      <c r="E77" t="s">
        <v>129</v>
      </c>
      <c r="F77" t="s">
        <v>624</v>
      </c>
      <c r="G77" t="s">
        <v>625</v>
      </c>
      <c r="H77" t="s">
        <v>569</v>
      </c>
      <c r="I77" t="s">
        <v>155</v>
      </c>
      <c r="J77" t="s">
        <v>626</v>
      </c>
      <c r="K77" s="78">
        <v>9.14</v>
      </c>
      <c r="L77" t="s">
        <v>108</v>
      </c>
      <c r="M77" s="78">
        <v>5.15</v>
      </c>
      <c r="N77" s="78">
        <v>4.53</v>
      </c>
      <c r="O77" s="78">
        <v>21950302</v>
      </c>
      <c r="P77" s="78">
        <v>126.79</v>
      </c>
      <c r="Q77" s="78">
        <v>27830.7879058</v>
      </c>
      <c r="R77" s="78">
        <v>0.62</v>
      </c>
      <c r="S77" s="78">
        <v>1.01</v>
      </c>
      <c r="T77" s="78">
        <v>0.18</v>
      </c>
    </row>
    <row r="78" spans="2:20">
      <c r="B78" t="s">
        <v>627</v>
      </c>
      <c r="C78" t="s">
        <v>628</v>
      </c>
      <c r="D78" t="s">
        <v>106</v>
      </c>
      <c r="E78" t="s">
        <v>129</v>
      </c>
      <c r="F78" t="s">
        <v>467</v>
      </c>
      <c r="G78" t="s">
        <v>427</v>
      </c>
      <c r="H78" t="s">
        <v>203</v>
      </c>
      <c r="I78" t="s">
        <v>156</v>
      </c>
      <c r="J78" t="s">
        <v>378</v>
      </c>
      <c r="K78" s="78">
        <v>0.76</v>
      </c>
      <c r="L78" t="s">
        <v>108</v>
      </c>
      <c r="M78" s="78">
        <v>4.3</v>
      </c>
      <c r="N78" s="78">
        <v>1.24</v>
      </c>
      <c r="O78" s="78">
        <v>634921.93999999994</v>
      </c>
      <c r="P78" s="78">
        <v>119.4</v>
      </c>
      <c r="Q78" s="78">
        <v>758.09679635999998</v>
      </c>
      <c r="R78" s="78">
        <v>0.91</v>
      </c>
      <c r="S78" s="78">
        <v>0.03</v>
      </c>
      <c r="T78" s="78">
        <v>0</v>
      </c>
    </row>
    <row r="79" spans="2:20">
      <c r="B79" t="s">
        <v>629</v>
      </c>
      <c r="C79" t="s">
        <v>630</v>
      </c>
      <c r="D79" t="s">
        <v>106</v>
      </c>
      <c r="E79" t="s">
        <v>129</v>
      </c>
      <c r="F79" t="s">
        <v>631</v>
      </c>
      <c r="G79" t="s">
        <v>460</v>
      </c>
      <c r="H79" t="s">
        <v>569</v>
      </c>
      <c r="I79" t="s">
        <v>155</v>
      </c>
      <c r="J79" t="s">
        <v>585</v>
      </c>
      <c r="K79" s="78">
        <v>1.95</v>
      </c>
      <c r="L79" t="s">
        <v>108</v>
      </c>
      <c r="M79" s="78">
        <v>4.8</v>
      </c>
      <c r="N79" s="78">
        <v>1.1399999999999999</v>
      </c>
      <c r="O79" s="78">
        <v>277574.43</v>
      </c>
      <c r="P79" s="78">
        <v>113.85</v>
      </c>
      <c r="Q79" s="78">
        <v>316.01848855499998</v>
      </c>
      <c r="R79" s="78">
        <v>0.1</v>
      </c>
      <c r="S79" s="78">
        <v>0.01</v>
      </c>
      <c r="T79" s="78">
        <v>0</v>
      </c>
    </row>
    <row r="80" spans="2:20">
      <c r="B80" t="s">
        <v>632</v>
      </c>
      <c r="C80" t="s">
        <v>633</v>
      </c>
      <c r="D80" t="s">
        <v>106</v>
      </c>
      <c r="E80" t="s">
        <v>129</v>
      </c>
      <c r="F80" t="s">
        <v>631</v>
      </c>
      <c r="G80" t="s">
        <v>460</v>
      </c>
      <c r="H80" t="s">
        <v>569</v>
      </c>
      <c r="I80" t="s">
        <v>155</v>
      </c>
      <c r="J80" t="s">
        <v>634</v>
      </c>
      <c r="K80" s="78">
        <v>5.25</v>
      </c>
      <c r="L80" t="s">
        <v>108</v>
      </c>
      <c r="M80" s="78">
        <v>3.29</v>
      </c>
      <c r="N80" s="78">
        <v>1.7</v>
      </c>
      <c r="O80" s="78">
        <v>5542832.2599999998</v>
      </c>
      <c r="P80" s="78">
        <v>108.53</v>
      </c>
      <c r="Q80" s="78">
        <v>6015.635851778</v>
      </c>
      <c r="R80" s="78">
        <v>2.52</v>
      </c>
      <c r="S80" s="78">
        <v>0.22</v>
      </c>
      <c r="T80" s="78">
        <v>0.04</v>
      </c>
    </row>
    <row r="81" spans="2:20">
      <c r="B81" t="s">
        <v>635</v>
      </c>
      <c r="C81" t="s">
        <v>636</v>
      </c>
      <c r="D81" t="s">
        <v>106</v>
      </c>
      <c r="E81" t="s">
        <v>129</v>
      </c>
      <c r="F81" t="s">
        <v>637</v>
      </c>
      <c r="G81" t="s">
        <v>460</v>
      </c>
      <c r="H81" t="s">
        <v>569</v>
      </c>
      <c r="I81" t="s">
        <v>155</v>
      </c>
      <c r="J81" t="s">
        <v>638</v>
      </c>
      <c r="K81" s="78">
        <v>1.7</v>
      </c>
      <c r="L81" t="s">
        <v>108</v>
      </c>
      <c r="M81" s="78">
        <v>4.95</v>
      </c>
      <c r="N81" s="78">
        <v>1.18</v>
      </c>
      <c r="O81" s="78">
        <v>1222415.56</v>
      </c>
      <c r="P81" s="78">
        <v>130.72</v>
      </c>
      <c r="Q81" s="78">
        <v>1597.9416200319999</v>
      </c>
      <c r="R81" s="78">
        <v>0.24</v>
      </c>
      <c r="S81" s="78">
        <v>0.06</v>
      </c>
      <c r="T81" s="78">
        <v>0.01</v>
      </c>
    </row>
    <row r="82" spans="2:20">
      <c r="B82" t="s">
        <v>639</v>
      </c>
      <c r="C82" t="s">
        <v>640</v>
      </c>
      <c r="D82" t="s">
        <v>106</v>
      </c>
      <c r="E82" t="s">
        <v>129</v>
      </c>
      <c r="F82" t="s">
        <v>637</v>
      </c>
      <c r="G82" t="s">
        <v>460</v>
      </c>
      <c r="H82" t="s">
        <v>569</v>
      </c>
      <c r="I82" t="s">
        <v>155</v>
      </c>
      <c r="J82" t="s">
        <v>641</v>
      </c>
      <c r="K82" s="78">
        <v>3.58</v>
      </c>
      <c r="L82" t="s">
        <v>108</v>
      </c>
      <c r="M82" s="78">
        <v>5.0999999999999996</v>
      </c>
      <c r="N82" s="78">
        <v>1.72</v>
      </c>
      <c r="O82" s="78">
        <v>2063884</v>
      </c>
      <c r="P82" s="78">
        <v>133.32</v>
      </c>
      <c r="Q82" s="78">
        <v>2751.5701488</v>
      </c>
      <c r="R82" s="78">
        <v>0.1</v>
      </c>
      <c r="S82" s="78">
        <v>0.1</v>
      </c>
      <c r="T82" s="78">
        <v>0.02</v>
      </c>
    </row>
    <row r="83" spans="2:20">
      <c r="B83" t="s">
        <v>642</v>
      </c>
      <c r="C83" t="s">
        <v>643</v>
      </c>
      <c r="D83" t="s">
        <v>106</v>
      </c>
      <c r="E83" t="s">
        <v>129</v>
      </c>
      <c r="F83" t="s">
        <v>637</v>
      </c>
      <c r="G83" t="s">
        <v>460</v>
      </c>
      <c r="H83" t="s">
        <v>569</v>
      </c>
      <c r="I83" t="s">
        <v>155</v>
      </c>
      <c r="J83" t="s">
        <v>644</v>
      </c>
      <c r="K83" s="78">
        <v>1.92</v>
      </c>
      <c r="L83" t="s">
        <v>108</v>
      </c>
      <c r="M83" s="78">
        <v>5.3</v>
      </c>
      <c r="N83" s="78">
        <v>1.1599999999999999</v>
      </c>
      <c r="O83" s="78">
        <v>1420360.1</v>
      </c>
      <c r="P83" s="78">
        <v>125.49</v>
      </c>
      <c r="Q83" s="78">
        <v>1782.4098894900001</v>
      </c>
      <c r="R83" s="78">
        <v>0.3</v>
      </c>
      <c r="S83" s="78">
        <v>0.06</v>
      </c>
      <c r="T83" s="78">
        <v>0.01</v>
      </c>
    </row>
    <row r="84" spans="2:20">
      <c r="B84" t="s">
        <v>645</v>
      </c>
      <c r="C84" t="s">
        <v>646</v>
      </c>
      <c r="D84" t="s">
        <v>106</v>
      </c>
      <c r="E84" t="s">
        <v>129</v>
      </c>
      <c r="F84" t="s">
        <v>637</v>
      </c>
      <c r="G84" t="s">
        <v>460</v>
      </c>
      <c r="H84" t="s">
        <v>569</v>
      </c>
      <c r="I84" t="s">
        <v>155</v>
      </c>
      <c r="J84" t="s">
        <v>525</v>
      </c>
      <c r="K84" s="78">
        <v>2.88</v>
      </c>
      <c r="L84" t="s">
        <v>108</v>
      </c>
      <c r="M84" s="78">
        <v>6.5</v>
      </c>
      <c r="N84" s="78">
        <v>0.89</v>
      </c>
      <c r="O84" s="78">
        <v>13393019.77</v>
      </c>
      <c r="P84" s="78">
        <v>132.87</v>
      </c>
      <c r="Q84" s="78">
        <v>17795.305368399</v>
      </c>
      <c r="R84" s="78">
        <v>1.9</v>
      </c>
      <c r="S84" s="78">
        <v>0.65</v>
      </c>
      <c r="T84" s="78">
        <v>0.12</v>
      </c>
    </row>
    <row r="85" spans="2:20">
      <c r="B85" t="s">
        <v>647</v>
      </c>
      <c r="C85" t="s">
        <v>648</v>
      </c>
      <c r="D85" t="s">
        <v>106</v>
      </c>
      <c r="E85" t="s">
        <v>129</v>
      </c>
      <c r="F85" t="s">
        <v>649</v>
      </c>
      <c r="G85" t="s">
        <v>460</v>
      </c>
      <c r="H85" t="s">
        <v>569</v>
      </c>
      <c r="I85" t="s">
        <v>155</v>
      </c>
      <c r="J85" t="s">
        <v>650</v>
      </c>
      <c r="K85" s="78">
        <v>2.95</v>
      </c>
      <c r="L85" t="s">
        <v>108</v>
      </c>
      <c r="M85" s="78">
        <v>4.95</v>
      </c>
      <c r="N85" s="78">
        <v>1.58</v>
      </c>
      <c r="O85" s="78">
        <v>5959956.4299999997</v>
      </c>
      <c r="P85" s="78">
        <v>112.52</v>
      </c>
      <c r="Q85" s="78">
        <v>6706.1429750360003</v>
      </c>
      <c r="R85" s="78">
        <v>1.74</v>
      </c>
      <c r="S85" s="78">
        <v>0.24</v>
      </c>
      <c r="T85" s="78">
        <v>0.04</v>
      </c>
    </row>
    <row r="86" spans="2:20">
      <c r="B86" t="s">
        <v>651</v>
      </c>
      <c r="C86" t="s">
        <v>652</v>
      </c>
      <c r="D86" t="s">
        <v>106</v>
      </c>
      <c r="E86" t="s">
        <v>129</v>
      </c>
      <c r="F86" t="s">
        <v>653</v>
      </c>
      <c r="G86" t="s">
        <v>427</v>
      </c>
      <c r="H86" t="s">
        <v>569</v>
      </c>
      <c r="I86" t="s">
        <v>155</v>
      </c>
      <c r="J86" t="s">
        <v>468</v>
      </c>
      <c r="K86" s="78">
        <v>4.16</v>
      </c>
      <c r="L86" t="s">
        <v>108</v>
      </c>
      <c r="M86" s="78">
        <v>3.85</v>
      </c>
      <c r="N86" s="78">
        <v>0.59</v>
      </c>
      <c r="O86" s="78">
        <v>5005200</v>
      </c>
      <c r="P86" s="78">
        <v>121.97</v>
      </c>
      <c r="Q86" s="78">
        <v>6104.8424400000004</v>
      </c>
      <c r="R86" s="78">
        <v>1.18</v>
      </c>
      <c r="S86" s="78">
        <v>0.22</v>
      </c>
      <c r="T86" s="78">
        <v>0.04</v>
      </c>
    </row>
    <row r="87" spans="2:20">
      <c r="B87" t="s">
        <v>654</v>
      </c>
      <c r="C87" t="s">
        <v>655</v>
      </c>
      <c r="D87" t="s">
        <v>106</v>
      </c>
      <c r="E87" t="s">
        <v>129</v>
      </c>
      <c r="F87" t="s">
        <v>656</v>
      </c>
      <c r="G87" t="s">
        <v>427</v>
      </c>
      <c r="H87" t="s">
        <v>569</v>
      </c>
      <c r="I87" t="s">
        <v>155</v>
      </c>
      <c r="J87" t="s">
        <v>657</v>
      </c>
      <c r="K87" s="78">
        <v>3.16</v>
      </c>
      <c r="L87" t="s">
        <v>108</v>
      </c>
      <c r="M87" s="78">
        <v>4.75</v>
      </c>
      <c r="N87" s="78">
        <v>0.38</v>
      </c>
      <c r="O87" s="78">
        <v>13687368.83</v>
      </c>
      <c r="P87" s="78">
        <v>137.09</v>
      </c>
      <c r="Q87" s="78">
        <v>18764.013929047</v>
      </c>
      <c r="R87" s="78">
        <v>2.69</v>
      </c>
      <c r="S87" s="78">
        <v>0.68</v>
      </c>
      <c r="T87" s="78">
        <v>0.12</v>
      </c>
    </row>
    <row r="88" spans="2:20">
      <c r="B88" t="s">
        <v>658</v>
      </c>
      <c r="C88" t="s">
        <v>659</v>
      </c>
      <c r="D88" t="s">
        <v>106</v>
      </c>
      <c r="E88" t="s">
        <v>129</v>
      </c>
      <c r="F88" t="s">
        <v>656</v>
      </c>
      <c r="G88" t="s">
        <v>427</v>
      </c>
      <c r="H88" t="s">
        <v>569</v>
      </c>
      <c r="I88" t="s">
        <v>155</v>
      </c>
      <c r="J88" t="s">
        <v>660</v>
      </c>
      <c r="K88" s="78">
        <v>1.23</v>
      </c>
      <c r="L88" t="s">
        <v>108</v>
      </c>
      <c r="M88" s="78">
        <v>5.5</v>
      </c>
      <c r="N88" s="78">
        <v>0.46</v>
      </c>
      <c r="O88" s="78">
        <v>584588.48</v>
      </c>
      <c r="P88" s="78">
        <v>132.88</v>
      </c>
      <c r="Q88" s="78">
        <v>776.80117222399997</v>
      </c>
      <c r="R88" s="78">
        <v>0.37</v>
      </c>
      <c r="S88" s="78">
        <v>0.03</v>
      </c>
      <c r="T88" s="78">
        <v>0.01</v>
      </c>
    </row>
    <row r="89" spans="2:20">
      <c r="B89" t="s">
        <v>661</v>
      </c>
      <c r="C89" t="s">
        <v>662</v>
      </c>
      <c r="D89" t="s">
        <v>106</v>
      </c>
      <c r="E89" t="s">
        <v>129</v>
      </c>
      <c r="F89" t="s">
        <v>656</v>
      </c>
      <c r="G89" t="s">
        <v>427</v>
      </c>
      <c r="H89" t="s">
        <v>569</v>
      </c>
      <c r="I89" t="s">
        <v>155</v>
      </c>
      <c r="J89" t="s">
        <v>525</v>
      </c>
      <c r="K89" s="78">
        <v>1.85</v>
      </c>
      <c r="L89" t="s">
        <v>108</v>
      </c>
      <c r="M89" s="78">
        <v>5.25</v>
      </c>
      <c r="N89" s="78">
        <v>0.63</v>
      </c>
      <c r="O89" s="78">
        <v>6031540.7999999998</v>
      </c>
      <c r="P89" s="78">
        <v>136.38999999999999</v>
      </c>
      <c r="Q89" s="78">
        <v>8226.4184971199993</v>
      </c>
      <c r="R89" s="78">
        <v>1.26</v>
      </c>
      <c r="S89" s="78">
        <v>0.3</v>
      </c>
      <c r="T89" s="78">
        <v>0.05</v>
      </c>
    </row>
    <row r="90" spans="2:20">
      <c r="B90" t="s">
        <v>663</v>
      </c>
      <c r="C90" t="s">
        <v>664</v>
      </c>
      <c r="D90" t="s">
        <v>106</v>
      </c>
      <c r="E90" t="s">
        <v>129</v>
      </c>
      <c r="F90" t="s">
        <v>656</v>
      </c>
      <c r="G90" t="s">
        <v>427</v>
      </c>
      <c r="H90" t="s">
        <v>569</v>
      </c>
      <c r="I90" t="s">
        <v>155</v>
      </c>
      <c r="J90" t="s">
        <v>665</v>
      </c>
      <c r="K90" s="78">
        <v>0.69</v>
      </c>
      <c r="L90" t="s">
        <v>108</v>
      </c>
      <c r="M90" s="78">
        <v>4.29</v>
      </c>
      <c r="N90" s="78">
        <v>0.66</v>
      </c>
      <c r="O90" s="78">
        <v>3287279.22</v>
      </c>
      <c r="P90" s="78">
        <v>119.74</v>
      </c>
      <c r="Q90" s="78">
        <v>3936.1881380280001</v>
      </c>
      <c r="R90" s="78">
        <v>1.1599999999999999</v>
      </c>
      <c r="S90" s="78">
        <v>0.14000000000000001</v>
      </c>
      <c r="T90" s="78">
        <v>0.03</v>
      </c>
    </row>
    <row r="91" spans="2:20">
      <c r="B91" t="s">
        <v>666</v>
      </c>
      <c r="C91" t="s">
        <v>667</v>
      </c>
      <c r="D91" t="s">
        <v>106</v>
      </c>
      <c r="E91" t="s">
        <v>129</v>
      </c>
      <c r="F91" t="s">
        <v>668</v>
      </c>
      <c r="G91" t="s">
        <v>427</v>
      </c>
      <c r="H91" t="s">
        <v>569</v>
      </c>
      <c r="I91" t="s">
        <v>155</v>
      </c>
      <c r="J91" t="s">
        <v>669</v>
      </c>
      <c r="K91" s="78">
        <v>6.68</v>
      </c>
      <c r="L91" t="s">
        <v>108</v>
      </c>
      <c r="M91" s="78">
        <v>1.5</v>
      </c>
      <c r="N91" s="78">
        <v>1.21</v>
      </c>
      <c r="O91" s="78">
        <v>15291953.199999999</v>
      </c>
      <c r="P91" s="78">
        <v>102.57</v>
      </c>
      <c r="Q91" s="78">
        <v>15684.956397239999</v>
      </c>
      <c r="R91" s="78">
        <v>2.35</v>
      </c>
      <c r="S91" s="78">
        <v>0.56999999999999995</v>
      </c>
      <c r="T91" s="78">
        <v>0.1</v>
      </c>
    </row>
    <row r="92" spans="2:20">
      <c r="B92" t="s">
        <v>670</v>
      </c>
      <c r="C92" t="s">
        <v>671</v>
      </c>
      <c r="D92" t="s">
        <v>106</v>
      </c>
      <c r="E92" t="s">
        <v>129</v>
      </c>
      <c r="F92" t="s">
        <v>668</v>
      </c>
      <c r="G92" t="s">
        <v>427</v>
      </c>
      <c r="H92" t="s">
        <v>569</v>
      </c>
      <c r="I92" t="s">
        <v>155</v>
      </c>
      <c r="J92" t="s">
        <v>468</v>
      </c>
      <c r="K92" s="78">
        <v>3.4</v>
      </c>
      <c r="L92" t="s">
        <v>108</v>
      </c>
      <c r="M92" s="78">
        <v>3.55</v>
      </c>
      <c r="N92" s="78">
        <v>0.5</v>
      </c>
      <c r="O92" s="78">
        <v>5733785.46</v>
      </c>
      <c r="P92" s="78">
        <v>121.47</v>
      </c>
      <c r="Q92" s="78">
        <v>6964.8291982620003</v>
      </c>
      <c r="R92" s="78">
        <v>1.01</v>
      </c>
      <c r="S92" s="78">
        <v>0.25</v>
      </c>
      <c r="T92" s="78">
        <v>0.05</v>
      </c>
    </row>
    <row r="93" spans="2:20">
      <c r="B93" t="s">
        <v>672</v>
      </c>
      <c r="C93" t="s">
        <v>673</v>
      </c>
      <c r="D93" t="s">
        <v>106</v>
      </c>
      <c r="E93" t="s">
        <v>129</v>
      </c>
      <c r="F93" t="s">
        <v>668</v>
      </c>
      <c r="G93" t="s">
        <v>427</v>
      </c>
      <c r="H93" t="s">
        <v>569</v>
      </c>
      <c r="I93" t="s">
        <v>155</v>
      </c>
      <c r="J93" t="s">
        <v>674</v>
      </c>
      <c r="K93" s="78">
        <v>2.35</v>
      </c>
      <c r="L93" t="s">
        <v>108</v>
      </c>
      <c r="M93" s="78">
        <v>4.6500000000000004</v>
      </c>
      <c r="N93" s="78">
        <v>0.56999999999999995</v>
      </c>
      <c r="O93" s="78">
        <v>8929270.0800000001</v>
      </c>
      <c r="P93" s="78">
        <v>133.58000000000001</v>
      </c>
      <c r="Q93" s="78">
        <v>11927.718972864001</v>
      </c>
      <c r="R93" s="78">
        <v>1.36</v>
      </c>
      <c r="S93" s="78">
        <v>0.43</v>
      </c>
      <c r="T93" s="78">
        <v>0.08</v>
      </c>
    </row>
    <row r="94" spans="2:20">
      <c r="B94" t="s">
        <v>675</v>
      </c>
      <c r="C94" t="s">
        <v>676</v>
      </c>
      <c r="D94" t="s">
        <v>106</v>
      </c>
      <c r="E94" t="s">
        <v>129</v>
      </c>
      <c r="F94" t="s">
        <v>537</v>
      </c>
      <c r="G94" t="s">
        <v>538</v>
      </c>
      <c r="H94" t="s">
        <v>569</v>
      </c>
      <c r="I94" t="s">
        <v>155</v>
      </c>
      <c r="J94" t="s">
        <v>677</v>
      </c>
      <c r="K94" s="78">
        <v>6.19</v>
      </c>
      <c r="L94" t="s">
        <v>108</v>
      </c>
      <c r="M94" s="78">
        <v>3.85</v>
      </c>
      <c r="N94" s="78">
        <v>1.26</v>
      </c>
      <c r="O94" s="78">
        <v>6024272</v>
      </c>
      <c r="P94" s="78">
        <v>119.72</v>
      </c>
      <c r="Q94" s="78">
        <v>7212.2584384000002</v>
      </c>
      <c r="R94" s="78">
        <v>2.5099999999999998</v>
      </c>
      <c r="S94" s="78">
        <v>0.26</v>
      </c>
      <c r="T94" s="78">
        <v>0.05</v>
      </c>
    </row>
    <row r="95" spans="2:20">
      <c r="B95" t="s">
        <v>678</v>
      </c>
      <c r="C95" t="s">
        <v>679</v>
      </c>
      <c r="D95" t="s">
        <v>106</v>
      </c>
      <c r="E95" t="s">
        <v>129</v>
      </c>
      <c r="F95" t="s">
        <v>537</v>
      </c>
      <c r="G95" t="s">
        <v>538</v>
      </c>
      <c r="H95" t="s">
        <v>569</v>
      </c>
      <c r="I95" t="s">
        <v>155</v>
      </c>
      <c r="J95" t="s">
        <v>677</v>
      </c>
      <c r="K95" s="78">
        <v>6.97</v>
      </c>
      <c r="L95" t="s">
        <v>108</v>
      </c>
      <c r="M95" s="78">
        <v>3.85</v>
      </c>
      <c r="N95" s="78">
        <v>1.46</v>
      </c>
      <c r="O95" s="78">
        <v>4204133</v>
      </c>
      <c r="P95" s="78">
        <v>120.46</v>
      </c>
      <c r="Q95" s="78">
        <v>5064.2986117999999</v>
      </c>
      <c r="R95" s="78">
        <v>1.68</v>
      </c>
      <c r="S95" s="78">
        <v>0.18</v>
      </c>
      <c r="T95" s="78">
        <v>0.03</v>
      </c>
    </row>
    <row r="96" spans="2:20">
      <c r="B96" t="s">
        <v>680</v>
      </c>
      <c r="C96" t="s">
        <v>681</v>
      </c>
      <c r="D96" t="s">
        <v>106</v>
      </c>
      <c r="E96" t="s">
        <v>129</v>
      </c>
      <c r="F96" t="s">
        <v>537</v>
      </c>
      <c r="G96" t="s">
        <v>538</v>
      </c>
      <c r="H96" t="s">
        <v>569</v>
      </c>
      <c r="I96" t="s">
        <v>155</v>
      </c>
      <c r="J96" t="s">
        <v>682</v>
      </c>
      <c r="K96" s="78">
        <v>3.67</v>
      </c>
      <c r="L96" t="s">
        <v>108</v>
      </c>
      <c r="M96" s="78">
        <v>3.9</v>
      </c>
      <c r="N96" s="78">
        <v>0.77</v>
      </c>
      <c r="O96" s="78">
        <v>5234000</v>
      </c>
      <c r="P96" s="78">
        <v>120.18</v>
      </c>
      <c r="Q96" s="78">
        <v>6290.2212</v>
      </c>
      <c r="R96" s="78">
        <v>2.63</v>
      </c>
      <c r="S96" s="78">
        <v>0.23</v>
      </c>
      <c r="T96" s="78">
        <v>0.04</v>
      </c>
    </row>
    <row r="97" spans="2:20">
      <c r="B97" t="s">
        <v>683</v>
      </c>
      <c r="C97" t="s">
        <v>684</v>
      </c>
      <c r="D97" t="s">
        <v>106</v>
      </c>
      <c r="E97" t="s">
        <v>129</v>
      </c>
      <c r="F97" t="s">
        <v>537</v>
      </c>
      <c r="G97" t="s">
        <v>538</v>
      </c>
      <c r="H97" t="s">
        <v>569</v>
      </c>
      <c r="I97" t="s">
        <v>155</v>
      </c>
      <c r="J97" t="s">
        <v>682</v>
      </c>
      <c r="K97" s="78">
        <v>4.53</v>
      </c>
      <c r="L97" t="s">
        <v>108</v>
      </c>
      <c r="M97" s="78">
        <v>3.9</v>
      </c>
      <c r="N97" s="78">
        <v>0.99</v>
      </c>
      <c r="O97" s="78">
        <v>9958368</v>
      </c>
      <c r="P97" s="78">
        <v>122.19</v>
      </c>
      <c r="Q97" s="78">
        <v>12168.1298592</v>
      </c>
      <c r="R97" s="78">
        <v>2.5</v>
      </c>
      <c r="S97" s="78">
        <v>0.44</v>
      </c>
      <c r="T97" s="78">
        <v>0.08</v>
      </c>
    </row>
    <row r="98" spans="2:20">
      <c r="B98" t="s">
        <v>685</v>
      </c>
      <c r="C98" t="s">
        <v>686</v>
      </c>
      <c r="D98" t="s">
        <v>106</v>
      </c>
      <c r="E98" t="s">
        <v>129</v>
      </c>
      <c r="F98" t="s">
        <v>545</v>
      </c>
      <c r="G98" t="s">
        <v>538</v>
      </c>
      <c r="H98" t="s">
        <v>569</v>
      </c>
      <c r="I98" t="s">
        <v>155</v>
      </c>
      <c r="J98" t="s">
        <v>687</v>
      </c>
      <c r="K98" s="78">
        <v>4.6500000000000004</v>
      </c>
      <c r="L98" t="s">
        <v>108</v>
      </c>
      <c r="M98" s="78">
        <v>3.75</v>
      </c>
      <c r="N98" s="78">
        <v>1.1299999999999999</v>
      </c>
      <c r="O98" s="78">
        <v>23206231</v>
      </c>
      <c r="P98" s="78">
        <v>121.57</v>
      </c>
      <c r="Q98" s="78">
        <v>28211.815026699998</v>
      </c>
      <c r="R98" s="78">
        <v>3</v>
      </c>
      <c r="S98" s="78">
        <v>1.02</v>
      </c>
      <c r="T98" s="78">
        <v>0.19</v>
      </c>
    </row>
    <row r="99" spans="2:20">
      <c r="B99" t="s">
        <v>688</v>
      </c>
      <c r="C99" t="s">
        <v>689</v>
      </c>
      <c r="D99" t="s">
        <v>106</v>
      </c>
      <c r="E99" t="s">
        <v>129</v>
      </c>
      <c r="F99" t="s">
        <v>545</v>
      </c>
      <c r="G99" t="s">
        <v>538</v>
      </c>
      <c r="H99" t="s">
        <v>203</v>
      </c>
      <c r="I99" t="s">
        <v>156</v>
      </c>
      <c r="J99" t="s">
        <v>690</v>
      </c>
      <c r="K99" s="78">
        <v>8.1300000000000008</v>
      </c>
      <c r="L99" t="s">
        <v>108</v>
      </c>
      <c r="M99" s="78">
        <v>2.48</v>
      </c>
      <c r="N99" s="78">
        <v>2.02</v>
      </c>
      <c r="O99" s="78">
        <v>6098480</v>
      </c>
      <c r="P99" s="78">
        <v>104.94</v>
      </c>
      <c r="Q99" s="78">
        <v>6399.7449120000001</v>
      </c>
      <c r="R99" s="78">
        <v>2.37</v>
      </c>
      <c r="S99" s="78">
        <v>0.23</v>
      </c>
      <c r="T99" s="78">
        <v>0.04</v>
      </c>
    </row>
    <row r="100" spans="2:20">
      <c r="B100" t="s">
        <v>691</v>
      </c>
      <c r="C100" t="s">
        <v>692</v>
      </c>
      <c r="D100" t="s">
        <v>106</v>
      </c>
      <c r="E100" t="s">
        <v>129</v>
      </c>
      <c r="F100" t="s">
        <v>693</v>
      </c>
      <c r="G100" t="s">
        <v>538</v>
      </c>
      <c r="H100" t="s">
        <v>203</v>
      </c>
      <c r="I100" t="s">
        <v>156</v>
      </c>
      <c r="J100" t="s">
        <v>694</v>
      </c>
      <c r="K100" s="78">
        <v>3.38</v>
      </c>
      <c r="L100" t="s">
        <v>108</v>
      </c>
      <c r="M100" s="78">
        <v>4.05</v>
      </c>
      <c r="N100" s="78">
        <v>0.56999999999999995</v>
      </c>
      <c r="O100" s="78">
        <v>1778183.44</v>
      </c>
      <c r="P100" s="78">
        <v>133.18</v>
      </c>
      <c r="Q100" s="78">
        <v>2368.1847053920001</v>
      </c>
      <c r="R100" s="78">
        <v>0.82</v>
      </c>
      <c r="S100" s="78">
        <v>0.09</v>
      </c>
      <c r="T100" s="78">
        <v>0.02</v>
      </c>
    </row>
    <row r="101" spans="2:20">
      <c r="B101" t="s">
        <v>695</v>
      </c>
      <c r="C101" t="s">
        <v>696</v>
      </c>
      <c r="D101" t="s">
        <v>106</v>
      </c>
      <c r="E101" t="s">
        <v>129</v>
      </c>
      <c r="F101" t="s">
        <v>697</v>
      </c>
      <c r="G101" t="s">
        <v>538</v>
      </c>
      <c r="H101" t="s">
        <v>203</v>
      </c>
      <c r="I101" t="s">
        <v>156</v>
      </c>
      <c r="J101" t="s">
        <v>698</v>
      </c>
      <c r="K101" s="78">
        <v>1.48</v>
      </c>
      <c r="L101" t="s">
        <v>108</v>
      </c>
      <c r="M101" s="78">
        <v>4.28</v>
      </c>
      <c r="N101" s="78">
        <v>0.93</v>
      </c>
      <c r="O101" s="78">
        <v>10673338.439999999</v>
      </c>
      <c r="P101" s="78">
        <v>129.86000000000001</v>
      </c>
      <c r="Q101" s="78">
        <v>13860.397298184</v>
      </c>
      <c r="R101" s="78">
        <v>3.73</v>
      </c>
      <c r="S101" s="78">
        <v>0.5</v>
      </c>
      <c r="T101" s="78">
        <v>0.09</v>
      </c>
    </row>
    <row r="102" spans="2:20">
      <c r="B102" t="s">
        <v>699</v>
      </c>
      <c r="C102" t="s">
        <v>700</v>
      </c>
      <c r="D102" t="s">
        <v>106</v>
      </c>
      <c r="E102" t="s">
        <v>129</v>
      </c>
      <c r="F102" t="s">
        <v>560</v>
      </c>
      <c r="G102" t="s">
        <v>538</v>
      </c>
      <c r="H102" t="s">
        <v>569</v>
      </c>
      <c r="I102" t="s">
        <v>155</v>
      </c>
      <c r="J102" t="s">
        <v>701</v>
      </c>
      <c r="K102" s="78">
        <v>3.08</v>
      </c>
      <c r="L102" t="s">
        <v>108</v>
      </c>
      <c r="M102" s="78">
        <v>3.6</v>
      </c>
      <c r="N102" s="78">
        <v>0.7</v>
      </c>
      <c r="O102" s="78">
        <v>5733162</v>
      </c>
      <c r="P102" s="78">
        <v>115.95</v>
      </c>
      <c r="Q102" s="78">
        <v>6647.6013389999998</v>
      </c>
      <c r="R102" s="78">
        <v>1.39</v>
      </c>
      <c r="S102" s="78">
        <v>0.24</v>
      </c>
      <c r="T102" s="78">
        <v>0.04</v>
      </c>
    </row>
    <row r="103" spans="2:20">
      <c r="B103" t="s">
        <v>702</v>
      </c>
      <c r="C103" t="s">
        <v>703</v>
      </c>
      <c r="D103" t="s">
        <v>106</v>
      </c>
      <c r="E103" t="s">
        <v>129</v>
      </c>
      <c r="F103" t="s">
        <v>564</v>
      </c>
      <c r="G103" t="s">
        <v>427</v>
      </c>
      <c r="H103" t="s">
        <v>704</v>
      </c>
      <c r="I103" t="s">
        <v>156</v>
      </c>
      <c r="J103" t="s">
        <v>705</v>
      </c>
      <c r="K103" s="78">
        <v>3.8</v>
      </c>
      <c r="L103" t="s">
        <v>108</v>
      </c>
      <c r="M103" s="78">
        <v>4.1500000000000004</v>
      </c>
      <c r="N103" s="78">
        <v>0.71</v>
      </c>
      <c r="O103" s="78">
        <v>4874200</v>
      </c>
      <c r="P103" s="78">
        <v>116.14</v>
      </c>
      <c r="Q103" s="78">
        <v>5660.89588</v>
      </c>
      <c r="R103" s="78">
        <v>1.62</v>
      </c>
      <c r="S103" s="78">
        <v>0.21</v>
      </c>
      <c r="T103" s="78">
        <v>0.04</v>
      </c>
    </row>
    <row r="104" spans="2:20">
      <c r="B104" t="s">
        <v>706</v>
      </c>
      <c r="C104" t="s">
        <v>707</v>
      </c>
      <c r="D104" t="s">
        <v>106</v>
      </c>
      <c r="E104" t="s">
        <v>129</v>
      </c>
      <c r="F104" t="s">
        <v>564</v>
      </c>
      <c r="G104" t="s">
        <v>427</v>
      </c>
      <c r="H104" t="s">
        <v>704</v>
      </c>
      <c r="I104" t="s">
        <v>156</v>
      </c>
      <c r="J104" t="s">
        <v>708</v>
      </c>
      <c r="K104" s="78">
        <v>0.55000000000000004</v>
      </c>
      <c r="L104" t="s">
        <v>108</v>
      </c>
      <c r="M104" s="78">
        <v>4.3</v>
      </c>
      <c r="N104" s="78">
        <v>0.74</v>
      </c>
      <c r="O104" s="78">
        <v>633333.51</v>
      </c>
      <c r="P104" s="78">
        <v>123.88</v>
      </c>
      <c r="Q104" s="78">
        <v>784.57355218800001</v>
      </c>
      <c r="R104" s="78">
        <v>0.62</v>
      </c>
      <c r="S104" s="78">
        <v>0.03</v>
      </c>
      <c r="T104" s="78">
        <v>0.01</v>
      </c>
    </row>
    <row r="105" spans="2:20">
      <c r="B105" t="s">
        <v>709</v>
      </c>
      <c r="C105" t="s">
        <v>710</v>
      </c>
      <c r="D105" t="s">
        <v>106</v>
      </c>
      <c r="E105" t="s">
        <v>129</v>
      </c>
      <c r="F105" t="s">
        <v>711</v>
      </c>
      <c r="G105" t="s">
        <v>460</v>
      </c>
      <c r="H105" t="s">
        <v>712</v>
      </c>
      <c r="I105" t="s">
        <v>155</v>
      </c>
      <c r="J105" t="s">
        <v>713</v>
      </c>
      <c r="K105" s="78">
        <v>1.62</v>
      </c>
      <c r="L105" t="s">
        <v>108</v>
      </c>
      <c r="M105" s="78">
        <v>4.8</v>
      </c>
      <c r="N105" s="78">
        <v>1.95</v>
      </c>
      <c r="O105" s="78">
        <v>0.6</v>
      </c>
      <c r="P105" s="78">
        <v>114.32</v>
      </c>
      <c r="Q105" s="78">
        <v>6.8592000000000002E-4</v>
      </c>
      <c r="R105" s="78">
        <v>0</v>
      </c>
      <c r="S105" s="78">
        <v>0</v>
      </c>
      <c r="T105" s="78">
        <v>0</v>
      </c>
    </row>
    <row r="106" spans="2:20">
      <c r="B106" t="s">
        <v>714</v>
      </c>
      <c r="C106" t="s">
        <v>715</v>
      </c>
      <c r="D106" t="s">
        <v>106</v>
      </c>
      <c r="E106" t="s">
        <v>129</v>
      </c>
      <c r="F106" t="s">
        <v>711</v>
      </c>
      <c r="G106" t="s">
        <v>460</v>
      </c>
      <c r="H106" t="s">
        <v>712</v>
      </c>
      <c r="I106" t="s">
        <v>155</v>
      </c>
      <c r="J106" t="s">
        <v>716</v>
      </c>
      <c r="K106" s="78">
        <v>5.48</v>
      </c>
      <c r="L106" t="s">
        <v>108</v>
      </c>
      <c r="M106" s="78">
        <v>4.09</v>
      </c>
      <c r="N106" s="78">
        <v>3.48</v>
      </c>
      <c r="O106" s="78">
        <v>1825951.68</v>
      </c>
      <c r="P106" s="78">
        <v>104.51</v>
      </c>
      <c r="Q106" s="78">
        <v>1908.3021007679999</v>
      </c>
      <c r="R106" s="78">
        <v>0.1</v>
      </c>
      <c r="S106" s="78">
        <v>7.0000000000000007E-2</v>
      </c>
      <c r="T106" s="78">
        <v>0.01</v>
      </c>
    </row>
    <row r="107" spans="2:20">
      <c r="B107" t="s">
        <v>717</v>
      </c>
      <c r="C107" t="s">
        <v>718</v>
      </c>
      <c r="D107" t="s">
        <v>106</v>
      </c>
      <c r="E107" t="s">
        <v>129</v>
      </c>
      <c r="F107" t="s">
        <v>711</v>
      </c>
      <c r="G107" t="s">
        <v>460</v>
      </c>
      <c r="H107" t="s">
        <v>712</v>
      </c>
      <c r="I107" t="s">
        <v>155</v>
      </c>
      <c r="J107" t="s">
        <v>719</v>
      </c>
      <c r="K107" s="78">
        <v>3.26</v>
      </c>
      <c r="L107" t="s">
        <v>108</v>
      </c>
      <c r="M107" s="78">
        <v>5.5</v>
      </c>
      <c r="N107" s="78">
        <v>2.16</v>
      </c>
      <c r="O107" s="78">
        <v>9155</v>
      </c>
      <c r="P107" s="78">
        <v>113.31</v>
      </c>
      <c r="Q107" s="78">
        <v>10.373530499999999</v>
      </c>
      <c r="R107" s="78">
        <v>0</v>
      </c>
      <c r="S107" s="78">
        <v>0</v>
      </c>
      <c r="T107" s="78">
        <v>0</v>
      </c>
    </row>
    <row r="108" spans="2:20">
      <c r="B108" t="s">
        <v>720</v>
      </c>
      <c r="C108" t="s">
        <v>721</v>
      </c>
      <c r="D108" t="s">
        <v>106</v>
      </c>
      <c r="E108" t="s">
        <v>129</v>
      </c>
      <c r="F108" t="s">
        <v>722</v>
      </c>
      <c r="G108" t="s">
        <v>460</v>
      </c>
      <c r="H108" t="s">
        <v>712</v>
      </c>
      <c r="I108" t="s">
        <v>155</v>
      </c>
      <c r="J108" t="s">
        <v>723</v>
      </c>
      <c r="K108" s="78">
        <v>1.69</v>
      </c>
      <c r="L108" t="s">
        <v>108</v>
      </c>
      <c r="M108" s="78">
        <v>4.8499999999999996</v>
      </c>
      <c r="N108" s="78">
        <v>0.85</v>
      </c>
      <c r="O108" s="78">
        <v>553879.80000000005</v>
      </c>
      <c r="P108" s="78">
        <v>129.52000000000001</v>
      </c>
      <c r="Q108" s="78">
        <v>717.38511696</v>
      </c>
      <c r="R108" s="78">
        <v>0.15</v>
      </c>
      <c r="S108" s="78">
        <v>0.03</v>
      </c>
      <c r="T108" s="78">
        <v>0</v>
      </c>
    </row>
    <row r="109" spans="2:20">
      <c r="B109" t="s">
        <v>724</v>
      </c>
      <c r="C109" t="s">
        <v>725</v>
      </c>
      <c r="D109" t="s">
        <v>106</v>
      </c>
      <c r="E109" t="s">
        <v>129</v>
      </c>
      <c r="F109" t="s">
        <v>722</v>
      </c>
      <c r="G109" t="s">
        <v>460</v>
      </c>
      <c r="H109" t="s">
        <v>712</v>
      </c>
      <c r="I109" t="s">
        <v>155</v>
      </c>
      <c r="J109" t="s">
        <v>726</v>
      </c>
      <c r="K109" s="78">
        <v>3.07</v>
      </c>
      <c r="L109" t="s">
        <v>108</v>
      </c>
      <c r="M109" s="78">
        <v>3.77</v>
      </c>
      <c r="N109" s="78">
        <v>0.75</v>
      </c>
      <c r="O109" s="78">
        <v>2677264.21</v>
      </c>
      <c r="P109" s="78">
        <v>117.81</v>
      </c>
      <c r="Q109" s="78">
        <v>3154.0849658010002</v>
      </c>
      <c r="R109" s="78">
        <v>0.66</v>
      </c>
      <c r="S109" s="78">
        <v>0.11</v>
      </c>
      <c r="T109" s="78">
        <v>0.02</v>
      </c>
    </row>
    <row r="110" spans="2:20">
      <c r="B110" t="s">
        <v>727</v>
      </c>
      <c r="C110" t="s">
        <v>728</v>
      </c>
      <c r="D110" t="s">
        <v>106</v>
      </c>
      <c r="E110" t="s">
        <v>129</v>
      </c>
      <c r="F110" t="s">
        <v>722</v>
      </c>
      <c r="G110" t="s">
        <v>460</v>
      </c>
      <c r="H110" t="s">
        <v>704</v>
      </c>
      <c r="I110" t="s">
        <v>156</v>
      </c>
      <c r="J110" t="s">
        <v>729</v>
      </c>
      <c r="K110" s="78">
        <v>6.46</v>
      </c>
      <c r="L110" t="s">
        <v>108</v>
      </c>
      <c r="M110" s="78">
        <v>2.5</v>
      </c>
      <c r="N110" s="78">
        <v>1.74</v>
      </c>
      <c r="O110" s="78">
        <v>5200000</v>
      </c>
      <c r="P110" s="78">
        <v>104.2</v>
      </c>
      <c r="Q110" s="78">
        <v>5418.4</v>
      </c>
      <c r="R110" s="78">
        <v>2.87</v>
      </c>
      <c r="S110" s="78">
        <v>0.2</v>
      </c>
      <c r="T110" s="78">
        <v>0.04</v>
      </c>
    </row>
    <row r="111" spans="2:20">
      <c r="B111" t="s">
        <v>730</v>
      </c>
      <c r="C111" t="s">
        <v>731</v>
      </c>
      <c r="D111" t="s">
        <v>106</v>
      </c>
      <c r="E111" t="s">
        <v>129</v>
      </c>
      <c r="F111" t="s">
        <v>722</v>
      </c>
      <c r="G111" t="s">
        <v>460</v>
      </c>
      <c r="H111" t="s">
        <v>712</v>
      </c>
      <c r="I111" t="s">
        <v>155</v>
      </c>
      <c r="J111" t="s">
        <v>732</v>
      </c>
      <c r="K111" s="78">
        <v>4.3499999999999996</v>
      </c>
      <c r="L111" t="s">
        <v>108</v>
      </c>
      <c r="M111" s="78">
        <v>2.85</v>
      </c>
      <c r="N111" s="78">
        <v>1.33</v>
      </c>
      <c r="O111" s="78">
        <v>5791505.8899999997</v>
      </c>
      <c r="P111" s="78">
        <v>107.91</v>
      </c>
      <c r="Q111" s="78">
        <v>6249.6140058990004</v>
      </c>
      <c r="R111" s="78">
        <v>1.05</v>
      </c>
      <c r="S111" s="78">
        <v>0.23</v>
      </c>
      <c r="T111" s="78">
        <v>0.04</v>
      </c>
    </row>
    <row r="112" spans="2:20">
      <c r="B112" t="s">
        <v>733</v>
      </c>
      <c r="C112" t="s">
        <v>734</v>
      </c>
      <c r="D112" t="s">
        <v>106</v>
      </c>
      <c r="E112" t="s">
        <v>129</v>
      </c>
      <c r="F112" t="s">
        <v>656</v>
      </c>
      <c r="G112" t="s">
        <v>427</v>
      </c>
      <c r="H112" t="s">
        <v>712</v>
      </c>
      <c r="I112" t="s">
        <v>155</v>
      </c>
      <c r="J112" t="s">
        <v>735</v>
      </c>
      <c r="K112" s="78">
        <v>3.41</v>
      </c>
      <c r="L112" t="s">
        <v>108</v>
      </c>
      <c r="M112" s="78">
        <v>6.4</v>
      </c>
      <c r="N112" s="78">
        <v>1.1399999999999999</v>
      </c>
      <c r="O112" s="78">
        <v>40932981</v>
      </c>
      <c r="P112" s="78">
        <v>135.09</v>
      </c>
      <c r="Q112" s="78">
        <v>55296.364032899997</v>
      </c>
      <c r="R112" s="78">
        <v>3.27</v>
      </c>
      <c r="S112" s="78">
        <v>2.0099999999999998</v>
      </c>
      <c r="T112" s="78">
        <v>0.36</v>
      </c>
    </row>
    <row r="113" spans="2:20">
      <c r="B113" t="s">
        <v>736</v>
      </c>
      <c r="C113" t="s">
        <v>737</v>
      </c>
      <c r="D113" t="s">
        <v>106</v>
      </c>
      <c r="E113" t="s">
        <v>129</v>
      </c>
      <c r="F113" t="s">
        <v>738</v>
      </c>
      <c r="G113" t="s">
        <v>118</v>
      </c>
      <c r="H113" t="s">
        <v>712</v>
      </c>
      <c r="I113" t="s">
        <v>155</v>
      </c>
      <c r="J113" t="s">
        <v>739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8125</v>
      </c>
      <c r="P113" s="78">
        <v>130.21</v>
      </c>
      <c r="Q113" s="78">
        <v>10.5795625</v>
      </c>
      <c r="R113" s="78">
        <v>0</v>
      </c>
      <c r="S113" s="78">
        <v>0</v>
      </c>
      <c r="T113" s="78">
        <v>0</v>
      </c>
    </row>
    <row r="114" spans="2:20">
      <c r="B114" t="s">
        <v>740</v>
      </c>
      <c r="C114" t="s">
        <v>741</v>
      </c>
      <c r="D114" t="s">
        <v>106</v>
      </c>
      <c r="E114" t="s">
        <v>129</v>
      </c>
      <c r="F114" t="s">
        <v>742</v>
      </c>
      <c r="G114" t="s">
        <v>427</v>
      </c>
      <c r="H114" t="s">
        <v>712</v>
      </c>
      <c r="I114" t="s">
        <v>155</v>
      </c>
      <c r="J114" t="s">
        <v>743</v>
      </c>
      <c r="K114" s="78">
        <v>3.4</v>
      </c>
      <c r="L114" t="s">
        <v>108</v>
      </c>
      <c r="M114" s="78">
        <v>2</v>
      </c>
      <c r="N114" s="78">
        <v>0.62</v>
      </c>
      <c r="O114" s="78">
        <v>11405069</v>
      </c>
      <c r="P114" s="78">
        <v>106.25</v>
      </c>
      <c r="Q114" s="78">
        <v>12117.885812500001</v>
      </c>
      <c r="R114" s="78">
        <v>1.6</v>
      </c>
      <c r="S114" s="78">
        <v>0.44</v>
      </c>
      <c r="T114" s="78">
        <v>0.08</v>
      </c>
    </row>
    <row r="115" spans="2:20">
      <c r="B115" t="s">
        <v>744</v>
      </c>
      <c r="C115" t="s">
        <v>745</v>
      </c>
      <c r="D115" t="s">
        <v>106</v>
      </c>
      <c r="E115" t="s">
        <v>129</v>
      </c>
      <c r="F115" t="s">
        <v>746</v>
      </c>
      <c r="G115" t="s">
        <v>427</v>
      </c>
      <c r="H115" t="s">
        <v>712</v>
      </c>
      <c r="I115" t="s">
        <v>155</v>
      </c>
      <c r="J115" t="s">
        <v>747</v>
      </c>
      <c r="K115" s="78">
        <v>4.96</v>
      </c>
      <c r="L115" t="s">
        <v>108</v>
      </c>
      <c r="M115" s="78">
        <v>4.5</v>
      </c>
      <c r="N115" s="78">
        <v>1.51</v>
      </c>
      <c r="O115" s="78">
        <v>18096321</v>
      </c>
      <c r="P115" s="78">
        <v>137.81</v>
      </c>
      <c r="Q115" s="78">
        <v>24938.539970099999</v>
      </c>
      <c r="R115" s="78">
        <v>1.06</v>
      </c>
      <c r="S115" s="78">
        <v>0.9</v>
      </c>
      <c r="T115" s="78">
        <v>0.16</v>
      </c>
    </row>
    <row r="116" spans="2:20">
      <c r="B116" t="s">
        <v>748</v>
      </c>
      <c r="C116" t="s">
        <v>749</v>
      </c>
      <c r="D116" t="s">
        <v>106</v>
      </c>
      <c r="E116" t="s">
        <v>129</v>
      </c>
      <c r="F116" t="s">
        <v>750</v>
      </c>
      <c r="G116" t="s">
        <v>460</v>
      </c>
      <c r="H116" t="s">
        <v>704</v>
      </c>
      <c r="I116" t="s">
        <v>156</v>
      </c>
      <c r="J116" t="s">
        <v>468</v>
      </c>
      <c r="K116" s="78">
        <v>3.79</v>
      </c>
      <c r="L116" t="s">
        <v>108</v>
      </c>
      <c r="M116" s="78">
        <v>4.95</v>
      </c>
      <c r="N116" s="78">
        <v>1.61</v>
      </c>
      <c r="O116" s="78">
        <v>2787078.6</v>
      </c>
      <c r="P116" s="78">
        <v>113.5</v>
      </c>
      <c r="Q116" s="78">
        <v>3163.3342109999999</v>
      </c>
      <c r="R116" s="78">
        <v>0.28999999999999998</v>
      </c>
      <c r="S116" s="78">
        <v>0.11</v>
      </c>
      <c r="T116" s="78">
        <v>0.02</v>
      </c>
    </row>
    <row r="117" spans="2:20">
      <c r="B117" t="s">
        <v>751</v>
      </c>
      <c r="C117" t="s">
        <v>752</v>
      </c>
      <c r="D117" t="s">
        <v>106</v>
      </c>
      <c r="E117" t="s">
        <v>129</v>
      </c>
      <c r="F117" t="s">
        <v>753</v>
      </c>
      <c r="G117" t="s">
        <v>138</v>
      </c>
      <c r="H117" t="s">
        <v>712</v>
      </c>
      <c r="I117" t="s">
        <v>155</v>
      </c>
      <c r="J117" t="s">
        <v>754</v>
      </c>
      <c r="K117" s="78">
        <v>0.52</v>
      </c>
      <c r="L117" t="s">
        <v>108</v>
      </c>
      <c r="M117" s="78">
        <v>5.3</v>
      </c>
      <c r="N117" s="78">
        <v>0.57999999999999996</v>
      </c>
      <c r="O117" s="78">
        <v>1591981.79</v>
      </c>
      <c r="P117" s="78">
        <v>124.84</v>
      </c>
      <c r="Q117" s="78">
        <v>1987.430066636</v>
      </c>
      <c r="R117" s="78">
        <v>0.86</v>
      </c>
      <c r="S117" s="78">
        <v>7.0000000000000007E-2</v>
      </c>
      <c r="T117" s="78">
        <v>0.01</v>
      </c>
    </row>
    <row r="118" spans="2:20">
      <c r="B118" t="s">
        <v>755</v>
      </c>
      <c r="C118" t="s">
        <v>756</v>
      </c>
      <c r="D118" t="s">
        <v>106</v>
      </c>
      <c r="E118" t="s">
        <v>129</v>
      </c>
      <c r="F118" t="s">
        <v>753</v>
      </c>
      <c r="G118" t="s">
        <v>138</v>
      </c>
      <c r="H118" t="s">
        <v>712</v>
      </c>
      <c r="I118" t="s">
        <v>155</v>
      </c>
      <c r="J118" t="s">
        <v>546</v>
      </c>
      <c r="K118" s="78">
        <v>1</v>
      </c>
      <c r="L118" t="s">
        <v>108</v>
      </c>
      <c r="M118" s="78">
        <v>5.19</v>
      </c>
      <c r="N118" s="78">
        <v>0.56999999999999995</v>
      </c>
      <c r="O118" s="78">
        <v>4381355.33</v>
      </c>
      <c r="P118" s="78">
        <v>121.34</v>
      </c>
      <c r="Q118" s="78">
        <v>5316.3365574219997</v>
      </c>
      <c r="R118" s="78">
        <v>1.46</v>
      </c>
      <c r="S118" s="78">
        <v>0.19</v>
      </c>
      <c r="T118" s="78">
        <v>0.04</v>
      </c>
    </row>
    <row r="119" spans="2:20">
      <c r="B119" t="s">
        <v>757</v>
      </c>
      <c r="C119" t="s">
        <v>758</v>
      </c>
      <c r="D119" t="s">
        <v>106</v>
      </c>
      <c r="E119" t="s">
        <v>129</v>
      </c>
      <c r="F119" t="s">
        <v>753</v>
      </c>
      <c r="G119" t="s">
        <v>138</v>
      </c>
      <c r="H119" t="s">
        <v>712</v>
      </c>
      <c r="I119" t="s">
        <v>155</v>
      </c>
      <c r="J119" t="s">
        <v>759</v>
      </c>
      <c r="K119" s="78">
        <v>2.2400000000000002</v>
      </c>
      <c r="L119" t="s">
        <v>108</v>
      </c>
      <c r="M119" s="78">
        <v>4.3499999999999996</v>
      </c>
      <c r="N119" s="78">
        <v>1.18</v>
      </c>
      <c r="O119" s="78">
        <v>736504</v>
      </c>
      <c r="P119" s="78">
        <v>109.8</v>
      </c>
      <c r="Q119" s="78">
        <v>808.68139199999996</v>
      </c>
      <c r="R119" s="78">
        <v>0.1</v>
      </c>
      <c r="S119" s="78">
        <v>0.03</v>
      </c>
      <c r="T119" s="78">
        <v>0.01</v>
      </c>
    </row>
    <row r="120" spans="2:20">
      <c r="B120" t="s">
        <v>760</v>
      </c>
      <c r="C120" t="s">
        <v>761</v>
      </c>
      <c r="D120" t="s">
        <v>106</v>
      </c>
      <c r="E120" t="s">
        <v>129</v>
      </c>
      <c r="F120" t="s">
        <v>753</v>
      </c>
      <c r="G120" t="s">
        <v>138</v>
      </c>
      <c r="H120" t="s">
        <v>712</v>
      </c>
      <c r="I120" t="s">
        <v>155</v>
      </c>
      <c r="J120" t="s">
        <v>762</v>
      </c>
      <c r="K120" s="78">
        <v>4.9800000000000004</v>
      </c>
      <c r="L120" t="s">
        <v>108</v>
      </c>
      <c r="M120" s="78">
        <v>1.98</v>
      </c>
      <c r="N120" s="78">
        <v>1.98</v>
      </c>
      <c r="O120" s="78">
        <v>16229900</v>
      </c>
      <c r="P120" s="78">
        <v>100</v>
      </c>
      <c r="Q120" s="78">
        <v>16229.9</v>
      </c>
      <c r="R120" s="78">
        <v>1.71</v>
      </c>
      <c r="S120" s="78">
        <v>0.59</v>
      </c>
      <c r="T120" s="78">
        <v>0.11</v>
      </c>
    </row>
    <row r="121" spans="2:20">
      <c r="B121" t="s">
        <v>763</v>
      </c>
      <c r="C121" t="s">
        <v>764</v>
      </c>
      <c r="D121" t="s">
        <v>106</v>
      </c>
      <c r="E121" t="s">
        <v>129</v>
      </c>
      <c r="F121" t="s">
        <v>765</v>
      </c>
      <c r="G121" t="s">
        <v>427</v>
      </c>
      <c r="H121" t="s">
        <v>712</v>
      </c>
      <c r="I121" t="s">
        <v>155</v>
      </c>
      <c r="J121" t="s">
        <v>766</v>
      </c>
      <c r="K121" s="78">
        <v>0.49</v>
      </c>
      <c r="L121" t="s">
        <v>108</v>
      </c>
      <c r="M121" s="78">
        <v>6.5</v>
      </c>
      <c r="N121" s="78">
        <v>0.11</v>
      </c>
      <c r="O121" s="78">
        <v>3496510</v>
      </c>
      <c r="P121" s="78">
        <v>132.19999999999999</v>
      </c>
      <c r="Q121" s="78">
        <v>4622.3862200000003</v>
      </c>
      <c r="R121" s="78">
        <v>0.52</v>
      </c>
      <c r="S121" s="78">
        <v>0.17</v>
      </c>
      <c r="T121" s="78">
        <v>0.03</v>
      </c>
    </row>
    <row r="122" spans="2:20">
      <c r="B122" t="s">
        <v>767</v>
      </c>
      <c r="C122" t="s">
        <v>768</v>
      </c>
      <c r="D122" t="s">
        <v>106</v>
      </c>
      <c r="E122" t="s">
        <v>129</v>
      </c>
      <c r="F122" t="s">
        <v>769</v>
      </c>
      <c r="G122" t="s">
        <v>538</v>
      </c>
      <c r="H122" t="s">
        <v>712</v>
      </c>
      <c r="I122" t="s">
        <v>155</v>
      </c>
      <c r="J122" t="s">
        <v>525</v>
      </c>
      <c r="K122" s="78">
        <v>1.7</v>
      </c>
      <c r="L122" t="s">
        <v>108</v>
      </c>
      <c r="M122" s="78">
        <v>4.5</v>
      </c>
      <c r="N122" s="78">
        <v>0.67</v>
      </c>
      <c r="O122" s="78">
        <v>3286475.08</v>
      </c>
      <c r="P122" s="78">
        <v>129.08000000000001</v>
      </c>
      <c r="Q122" s="78">
        <v>4242.182033264</v>
      </c>
      <c r="R122" s="78">
        <v>2.1</v>
      </c>
      <c r="S122" s="78">
        <v>0.15</v>
      </c>
      <c r="T122" s="78">
        <v>0.03</v>
      </c>
    </row>
    <row r="123" spans="2:20">
      <c r="B123" t="s">
        <v>770</v>
      </c>
      <c r="C123" t="s">
        <v>771</v>
      </c>
      <c r="D123" t="s">
        <v>106</v>
      </c>
      <c r="E123" t="s">
        <v>129</v>
      </c>
      <c r="F123" t="s">
        <v>772</v>
      </c>
      <c r="G123" t="s">
        <v>138</v>
      </c>
      <c r="H123" t="s">
        <v>712</v>
      </c>
      <c r="I123" t="s">
        <v>155</v>
      </c>
      <c r="J123" t="s">
        <v>773</v>
      </c>
      <c r="K123" s="78">
        <v>0.41</v>
      </c>
      <c r="L123" t="s">
        <v>108</v>
      </c>
      <c r="M123" s="78">
        <v>3.4</v>
      </c>
      <c r="N123" s="78">
        <v>0.46</v>
      </c>
      <c r="O123" s="78">
        <v>679637.61</v>
      </c>
      <c r="P123" s="78">
        <v>108.85</v>
      </c>
      <c r="Q123" s="78">
        <v>739.78553848499996</v>
      </c>
      <c r="R123" s="78">
        <v>0.99</v>
      </c>
      <c r="S123" s="78">
        <v>0.03</v>
      </c>
      <c r="T123" s="78">
        <v>0</v>
      </c>
    </row>
    <row r="124" spans="2:20">
      <c r="B124" t="s">
        <v>774</v>
      </c>
      <c r="C124" t="s">
        <v>775</v>
      </c>
      <c r="D124" t="s">
        <v>106</v>
      </c>
      <c r="E124" t="s">
        <v>129</v>
      </c>
      <c r="F124" t="s">
        <v>772</v>
      </c>
      <c r="G124" t="s">
        <v>138</v>
      </c>
      <c r="H124" t="s">
        <v>712</v>
      </c>
      <c r="I124" t="s">
        <v>155</v>
      </c>
      <c r="J124" t="s">
        <v>468</v>
      </c>
      <c r="K124" s="78">
        <v>1.48</v>
      </c>
      <c r="L124" t="s">
        <v>108</v>
      </c>
      <c r="M124" s="78">
        <v>3.35</v>
      </c>
      <c r="N124" s="78">
        <v>0.97</v>
      </c>
      <c r="O124" s="78">
        <v>7330131</v>
      </c>
      <c r="P124" s="78">
        <v>111.66</v>
      </c>
      <c r="Q124" s="78">
        <v>8184.8242745999996</v>
      </c>
      <c r="R124" s="78">
        <v>1.24</v>
      </c>
      <c r="S124" s="78">
        <v>0.3</v>
      </c>
      <c r="T124" s="78">
        <v>0.05</v>
      </c>
    </row>
    <row r="125" spans="2:20">
      <c r="B125" t="s">
        <v>776</v>
      </c>
      <c r="C125" t="s">
        <v>777</v>
      </c>
      <c r="D125" t="s">
        <v>106</v>
      </c>
      <c r="E125" t="s">
        <v>129</v>
      </c>
      <c r="F125" t="s">
        <v>564</v>
      </c>
      <c r="G125" t="s">
        <v>427</v>
      </c>
      <c r="H125" t="s">
        <v>406</v>
      </c>
      <c r="I125" t="s">
        <v>156</v>
      </c>
      <c r="J125" t="s">
        <v>698</v>
      </c>
      <c r="K125" s="78">
        <v>3.82</v>
      </c>
      <c r="L125" t="s">
        <v>108</v>
      </c>
      <c r="M125" s="78">
        <v>5.3</v>
      </c>
      <c r="N125" s="78">
        <v>1.23</v>
      </c>
      <c r="O125" s="78">
        <v>860000</v>
      </c>
      <c r="P125" s="78">
        <v>125.84</v>
      </c>
      <c r="Q125" s="78">
        <v>1082.2239999999999</v>
      </c>
      <c r="R125" s="78">
        <v>0.33</v>
      </c>
      <c r="S125" s="78">
        <v>0.04</v>
      </c>
      <c r="T125" s="78">
        <v>0.01</v>
      </c>
    </row>
    <row r="126" spans="2:20">
      <c r="B126" t="s">
        <v>778</v>
      </c>
      <c r="C126" t="s">
        <v>779</v>
      </c>
      <c r="D126" t="s">
        <v>106</v>
      </c>
      <c r="E126" t="s">
        <v>129</v>
      </c>
      <c r="F126" t="s">
        <v>780</v>
      </c>
      <c r="G126" t="s">
        <v>460</v>
      </c>
      <c r="H126" t="s">
        <v>406</v>
      </c>
      <c r="I126" t="s">
        <v>156</v>
      </c>
      <c r="J126" t="s">
        <v>781</v>
      </c>
      <c r="K126" s="78">
        <v>2.2599999999999998</v>
      </c>
      <c r="L126" t="s">
        <v>108</v>
      </c>
      <c r="M126" s="78">
        <v>4.45</v>
      </c>
      <c r="N126" s="78">
        <v>1.66</v>
      </c>
      <c r="O126" s="78">
        <v>968978.66</v>
      </c>
      <c r="P126" s="78">
        <v>110.5</v>
      </c>
      <c r="Q126" s="78">
        <v>1070.7214193</v>
      </c>
      <c r="R126" s="78">
        <v>0.91</v>
      </c>
      <c r="S126" s="78">
        <v>0.04</v>
      </c>
      <c r="T126" s="78">
        <v>0.01</v>
      </c>
    </row>
    <row r="127" spans="2:20">
      <c r="B127" t="s">
        <v>782</v>
      </c>
      <c r="C127" t="s">
        <v>783</v>
      </c>
      <c r="D127" t="s">
        <v>106</v>
      </c>
      <c r="E127" t="s">
        <v>129</v>
      </c>
      <c r="F127" t="s">
        <v>784</v>
      </c>
      <c r="G127" t="s">
        <v>460</v>
      </c>
      <c r="H127" t="s">
        <v>406</v>
      </c>
      <c r="I127" t="s">
        <v>156</v>
      </c>
      <c r="J127" t="s">
        <v>785</v>
      </c>
      <c r="K127" s="78">
        <v>0.47</v>
      </c>
      <c r="L127" t="s">
        <v>108</v>
      </c>
      <c r="M127" s="78">
        <v>5.9</v>
      </c>
      <c r="N127" s="78">
        <v>0.94</v>
      </c>
      <c r="O127" s="78">
        <v>1.17</v>
      </c>
      <c r="P127" s="78">
        <v>120.37</v>
      </c>
      <c r="Q127" s="78">
        <v>1.408329E-3</v>
      </c>
      <c r="R127" s="78">
        <v>0</v>
      </c>
      <c r="S127" s="78">
        <v>0</v>
      </c>
      <c r="T127" s="78">
        <v>0</v>
      </c>
    </row>
    <row r="128" spans="2:20">
      <c r="B128" t="s">
        <v>786</v>
      </c>
      <c r="C128" t="s">
        <v>787</v>
      </c>
      <c r="D128" t="s">
        <v>106</v>
      </c>
      <c r="E128" t="s">
        <v>129</v>
      </c>
      <c r="F128" t="s">
        <v>788</v>
      </c>
      <c r="G128" t="s">
        <v>460</v>
      </c>
      <c r="H128" t="s">
        <v>410</v>
      </c>
      <c r="I128" t="s">
        <v>155</v>
      </c>
      <c r="J128" t="s">
        <v>468</v>
      </c>
      <c r="K128" s="78">
        <v>2.65</v>
      </c>
      <c r="L128" t="s">
        <v>108</v>
      </c>
      <c r="M128" s="78">
        <v>4.25</v>
      </c>
      <c r="N128" s="78">
        <v>1.1100000000000001</v>
      </c>
      <c r="O128" s="78">
        <v>95108.52</v>
      </c>
      <c r="P128" s="78">
        <v>115.2</v>
      </c>
      <c r="Q128" s="78">
        <v>109.56501504000001</v>
      </c>
      <c r="R128" s="78">
        <v>0.04</v>
      </c>
      <c r="S128" s="78">
        <v>0</v>
      </c>
      <c r="T128" s="78">
        <v>0</v>
      </c>
    </row>
    <row r="129" spans="2:20">
      <c r="B129" t="s">
        <v>789</v>
      </c>
      <c r="C129" t="s">
        <v>790</v>
      </c>
      <c r="D129" t="s">
        <v>106</v>
      </c>
      <c r="E129" t="s">
        <v>129</v>
      </c>
      <c r="F129" t="s">
        <v>788</v>
      </c>
      <c r="G129" t="s">
        <v>460</v>
      </c>
      <c r="H129" t="s">
        <v>410</v>
      </c>
      <c r="I129" t="s">
        <v>155</v>
      </c>
      <c r="J129" t="s">
        <v>468</v>
      </c>
      <c r="K129" s="78">
        <v>3.23</v>
      </c>
      <c r="L129" t="s">
        <v>108</v>
      </c>
      <c r="M129" s="78">
        <v>4.5999999999999996</v>
      </c>
      <c r="N129" s="78">
        <v>1.37</v>
      </c>
      <c r="O129" s="78">
        <v>13479600</v>
      </c>
      <c r="P129" s="78">
        <v>111.1</v>
      </c>
      <c r="Q129" s="78">
        <v>14975.8356</v>
      </c>
      <c r="R129" s="78">
        <v>2.64</v>
      </c>
      <c r="S129" s="78">
        <v>0.54</v>
      </c>
      <c r="T129" s="78">
        <v>0.1</v>
      </c>
    </row>
    <row r="130" spans="2:20">
      <c r="B130" t="s">
        <v>791</v>
      </c>
      <c r="C130" t="s">
        <v>792</v>
      </c>
      <c r="D130" t="s">
        <v>106</v>
      </c>
      <c r="E130" t="s">
        <v>129</v>
      </c>
      <c r="F130" t="s">
        <v>780</v>
      </c>
      <c r="G130" t="s">
        <v>460</v>
      </c>
      <c r="H130" t="s">
        <v>406</v>
      </c>
      <c r="I130" t="s">
        <v>156</v>
      </c>
      <c r="J130" t="s">
        <v>793</v>
      </c>
      <c r="K130" s="78">
        <v>4.84</v>
      </c>
      <c r="L130" t="s">
        <v>108</v>
      </c>
      <c r="M130" s="78">
        <v>3.25</v>
      </c>
      <c r="N130" s="78">
        <v>1.94</v>
      </c>
      <c r="O130" s="78">
        <v>4176000.04</v>
      </c>
      <c r="P130" s="78">
        <v>104.57</v>
      </c>
      <c r="Q130" s="78">
        <v>4366.8432418279999</v>
      </c>
      <c r="R130" s="78">
        <v>2.99</v>
      </c>
      <c r="S130" s="78">
        <v>0.16</v>
      </c>
      <c r="T130" s="78">
        <v>0.03</v>
      </c>
    </row>
    <row r="131" spans="2:20">
      <c r="B131" t="s">
        <v>794</v>
      </c>
      <c r="C131" t="s">
        <v>795</v>
      </c>
      <c r="D131" t="s">
        <v>106</v>
      </c>
      <c r="E131" t="s">
        <v>129</v>
      </c>
      <c r="F131" t="s">
        <v>796</v>
      </c>
      <c r="G131" t="s">
        <v>118</v>
      </c>
      <c r="H131" t="s">
        <v>410</v>
      </c>
      <c r="I131" t="s">
        <v>155</v>
      </c>
      <c r="J131" t="s">
        <v>797</v>
      </c>
      <c r="K131" s="78">
        <v>3.68</v>
      </c>
      <c r="L131" t="s">
        <v>108</v>
      </c>
      <c r="M131" s="78">
        <v>4.5999999999999996</v>
      </c>
      <c r="N131" s="78">
        <v>1.94</v>
      </c>
      <c r="O131" s="78">
        <v>2.39</v>
      </c>
      <c r="P131" s="78">
        <v>133.41</v>
      </c>
      <c r="Q131" s="78">
        <v>3.188499E-3</v>
      </c>
      <c r="R131" s="78">
        <v>0</v>
      </c>
      <c r="S131" s="78">
        <v>0</v>
      </c>
      <c r="T131" s="78">
        <v>0</v>
      </c>
    </row>
    <row r="132" spans="2:20">
      <c r="B132" t="s">
        <v>798</v>
      </c>
      <c r="C132" t="s">
        <v>799</v>
      </c>
      <c r="D132" t="s">
        <v>106</v>
      </c>
      <c r="E132" t="s">
        <v>129</v>
      </c>
      <c r="F132" t="s">
        <v>796</v>
      </c>
      <c r="G132" t="s">
        <v>118</v>
      </c>
      <c r="H132" t="s">
        <v>410</v>
      </c>
      <c r="I132" t="s">
        <v>155</v>
      </c>
      <c r="J132" t="s">
        <v>800</v>
      </c>
      <c r="K132" s="78">
        <v>3.93</v>
      </c>
      <c r="L132" t="s">
        <v>108</v>
      </c>
      <c r="M132" s="78">
        <v>4.5</v>
      </c>
      <c r="N132" s="78">
        <v>1.98</v>
      </c>
      <c r="O132" s="78">
        <v>1.41</v>
      </c>
      <c r="P132" s="78">
        <v>131.15</v>
      </c>
      <c r="Q132" s="78">
        <v>1.849215E-3</v>
      </c>
      <c r="R132" s="78">
        <v>0</v>
      </c>
      <c r="S132" s="78">
        <v>0</v>
      </c>
      <c r="T132" s="78">
        <v>0</v>
      </c>
    </row>
    <row r="133" spans="2:20">
      <c r="B133" t="s">
        <v>801</v>
      </c>
      <c r="C133" t="s">
        <v>802</v>
      </c>
      <c r="D133" t="s">
        <v>106</v>
      </c>
      <c r="E133" t="s">
        <v>129</v>
      </c>
      <c r="F133" t="s">
        <v>803</v>
      </c>
      <c r="G133" t="s">
        <v>460</v>
      </c>
      <c r="H133" t="s">
        <v>406</v>
      </c>
      <c r="I133" t="s">
        <v>156</v>
      </c>
      <c r="J133" t="s">
        <v>468</v>
      </c>
      <c r="K133" s="78">
        <v>2.9</v>
      </c>
      <c r="L133" t="s">
        <v>108</v>
      </c>
      <c r="M133" s="78">
        <v>4.5999999999999996</v>
      </c>
      <c r="N133" s="78">
        <v>1.83</v>
      </c>
      <c r="O133" s="78">
        <v>5022394.43</v>
      </c>
      <c r="P133" s="78">
        <v>128.38999999999999</v>
      </c>
      <c r="Q133" s="78">
        <v>6448.2522086770005</v>
      </c>
      <c r="R133" s="78">
        <v>1.05</v>
      </c>
      <c r="S133" s="78">
        <v>0.23</v>
      </c>
      <c r="T133" s="78">
        <v>0.04</v>
      </c>
    </row>
    <row r="134" spans="2:20">
      <c r="B134" t="s">
        <v>804</v>
      </c>
      <c r="C134" t="s">
        <v>805</v>
      </c>
      <c r="D134" t="s">
        <v>106</v>
      </c>
      <c r="E134" t="s">
        <v>129</v>
      </c>
      <c r="F134" t="s">
        <v>803</v>
      </c>
      <c r="G134" t="s">
        <v>460</v>
      </c>
      <c r="H134" t="s">
        <v>406</v>
      </c>
      <c r="I134" t="s">
        <v>156</v>
      </c>
      <c r="J134" t="s">
        <v>468</v>
      </c>
      <c r="K134" s="78">
        <v>0.42</v>
      </c>
      <c r="L134" t="s">
        <v>108</v>
      </c>
      <c r="M134" s="78">
        <v>6.5</v>
      </c>
      <c r="N134" s="78">
        <v>1.03</v>
      </c>
      <c r="O134" s="78">
        <v>452189.41</v>
      </c>
      <c r="P134" s="78">
        <v>110.24</v>
      </c>
      <c r="Q134" s="78">
        <v>498.49360558400002</v>
      </c>
      <c r="R134" s="78">
        <v>0.53</v>
      </c>
      <c r="S134" s="78">
        <v>0.02</v>
      </c>
      <c r="T134" s="78">
        <v>0</v>
      </c>
    </row>
    <row r="135" spans="2:20">
      <c r="B135" t="s">
        <v>806</v>
      </c>
      <c r="C135" t="s">
        <v>807</v>
      </c>
      <c r="D135" t="s">
        <v>106</v>
      </c>
      <c r="E135" t="s">
        <v>129</v>
      </c>
      <c r="F135" t="s">
        <v>808</v>
      </c>
      <c r="G135" t="s">
        <v>460</v>
      </c>
      <c r="H135" t="s">
        <v>410</v>
      </c>
      <c r="I135" t="s">
        <v>155</v>
      </c>
      <c r="J135" t="s">
        <v>468</v>
      </c>
      <c r="K135" s="78">
        <v>2.42</v>
      </c>
      <c r="L135" t="s">
        <v>108</v>
      </c>
      <c r="M135" s="78">
        <v>5.4</v>
      </c>
      <c r="N135" s="78">
        <v>0.92</v>
      </c>
      <c r="O135" s="78">
        <v>1619258.2</v>
      </c>
      <c r="P135" s="78">
        <v>131.99</v>
      </c>
      <c r="Q135" s="78">
        <v>2137.25889818</v>
      </c>
      <c r="R135" s="78">
        <v>0.64</v>
      </c>
      <c r="S135" s="78">
        <v>0.08</v>
      </c>
      <c r="T135" s="78">
        <v>0.01</v>
      </c>
    </row>
    <row r="136" spans="2:20">
      <c r="B136" t="s">
        <v>809</v>
      </c>
      <c r="C136" t="s">
        <v>810</v>
      </c>
      <c r="D136" t="s">
        <v>106</v>
      </c>
      <c r="E136" t="s">
        <v>129</v>
      </c>
      <c r="F136" t="s">
        <v>811</v>
      </c>
      <c r="G136" t="s">
        <v>460</v>
      </c>
      <c r="H136" t="s">
        <v>410</v>
      </c>
      <c r="I136" t="s">
        <v>155</v>
      </c>
      <c r="J136" t="s">
        <v>812</v>
      </c>
      <c r="K136" s="78">
        <v>3.17</v>
      </c>
      <c r="L136" t="s">
        <v>108</v>
      </c>
      <c r="M136" s="78">
        <v>4.4000000000000004</v>
      </c>
      <c r="N136" s="78">
        <v>0.66</v>
      </c>
      <c r="O136" s="78">
        <v>4902100.05</v>
      </c>
      <c r="P136" s="78">
        <v>112.36</v>
      </c>
      <c r="Q136" s="78">
        <v>5507.99961618</v>
      </c>
      <c r="R136" s="78">
        <v>2.68</v>
      </c>
      <c r="S136" s="78">
        <v>0.2</v>
      </c>
      <c r="T136" s="78">
        <v>0.04</v>
      </c>
    </row>
    <row r="137" spans="2:20">
      <c r="B137" t="s">
        <v>813</v>
      </c>
      <c r="C137" t="s">
        <v>814</v>
      </c>
      <c r="D137" t="s">
        <v>106</v>
      </c>
      <c r="E137" t="s">
        <v>129</v>
      </c>
      <c r="F137" t="s">
        <v>750</v>
      </c>
      <c r="G137" t="s">
        <v>460</v>
      </c>
      <c r="H137" t="s">
        <v>410</v>
      </c>
      <c r="I137" t="s">
        <v>155</v>
      </c>
      <c r="J137" t="s">
        <v>815</v>
      </c>
      <c r="K137" s="78">
        <v>0.89</v>
      </c>
      <c r="L137" t="s">
        <v>108</v>
      </c>
      <c r="M137" s="78">
        <v>5</v>
      </c>
      <c r="N137" s="78">
        <v>0.48</v>
      </c>
      <c r="O137" s="78">
        <v>6370828.0499999998</v>
      </c>
      <c r="P137" s="78">
        <v>127.16</v>
      </c>
      <c r="Q137" s="78">
        <v>8101.1449483799997</v>
      </c>
      <c r="R137" s="78">
        <v>1.1299999999999999</v>
      </c>
      <c r="S137" s="78">
        <v>0.28999999999999998</v>
      </c>
      <c r="T137" s="78">
        <v>0.05</v>
      </c>
    </row>
    <row r="138" spans="2:20">
      <c r="B138" t="s">
        <v>816</v>
      </c>
      <c r="C138" t="s">
        <v>817</v>
      </c>
      <c r="D138" t="s">
        <v>106</v>
      </c>
      <c r="E138" t="s">
        <v>129</v>
      </c>
      <c r="F138" t="s">
        <v>750</v>
      </c>
      <c r="G138" t="s">
        <v>460</v>
      </c>
      <c r="H138" t="s">
        <v>410</v>
      </c>
      <c r="I138" t="s">
        <v>155</v>
      </c>
      <c r="J138" t="s">
        <v>818</v>
      </c>
      <c r="K138" s="78">
        <v>6.08</v>
      </c>
      <c r="L138" t="s">
        <v>108</v>
      </c>
      <c r="M138" s="78">
        <v>4.95</v>
      </c>
      <c r="N138" s="78">
        <v>2.64</v>
      </c>
      <c r="O138" s="78">
        <v>3263350</v>
      </c>
      <c r="P138" s="78">
        <v>136.82</v>
      </c>
      <c r="Q138" s="78">
        <v>4464.9154699999999</v>
      </c>
      <c r="R138" s="78">
        <v>0.2</v>
      </c>
      <c r="S138" s="78">
        <v>0.16</v>
      </c>
      <c r="T138" s="78">
        <v>0.03</v>
      </c>
    </row>
    <row r="139" spans="2:20">
      <c r="B139" t="s">
        <v>819</v>
      </c>
      <c r="C139" t="s">
        <v>820</v>
      </c>
      <c r="D139" t="s">
        <v>106</v>
      </c>
      <c r="E139" t="s">
        <v>129</v>
      </c>
      <c r="F139" t="s">
        <v>821</v>
      </c>
      <c r="G139" t="s">
        <v>133</v>
      </c>
      <c r="H139" t="s">
        <v>410</v>
      </c>
      <c r="I139" t="s">
        <v>155</v>
      </c>
      <c r="J139" t="s">
        <v>822</v>
      </c>
      <c r="K139" s="78">
        <v>0.33</v>
      </c>
      <c r="L139" t="s">
        <v>108</v>
      </c>
      <c r="M139" s="78">
        <v>5.3</v>
      </c>
      <c r="N139" s="78">
        <v>0.38</v>
      </c>
      <c r="O139" s="78">
        <v>392366.86</v>
      </c>
      <c r="P139" s="78">
        <v>121.2</v>
      </c>
      <c r="Q139" s="78">
        <v>475.54863432000002</v>
      </c>
      <c r="R139" s="78">
        <v>0.27</v>
      </c>
      <c r="S139" s="78">
        <v>0.02</v>
      </c>
      <c r="T139" s="78">
        <v>0</v>
      </c>
    </row>
    <row r="140" spans="2:20">
      <c r="B140" t="s">
        <v>823</v>
      </c>
      <c r="C140" t="s">
        <v>824</v>
      </c>
      <c r="D140" t="s">
        <v>106</v>
      </c>
      <c r="E140" t="s">
        <v>129</v>
      </c>
      <c r="F140" t="s">
        <v>821</v>
      </c>
      <c r="G140" t="s">
        <v>133</v>
      </c>
      <c r="H140" t="s">
        <v>410</v>
      </c>
      <c r="I140" t="s">
        <v>155</v>
      </c>
      <c r="J140" t="s">
        <v>468</v>
      </c>
      <c r="K140" s="78">
        <v>0.71</v>
      </c>
      <c r="L140" t="s">
        <v>108</v>
      </c>
      <c r="M140" s="78">
        <v>5.15</v>
      </c>
      <c r="N140" s="78">
        <v>2.0699999999999998</v>
      </c>
      <c r="O140" s="78">
        <v>408816.7</v>
      </c>
      <c r="P140" s="78">
        <v>124.14</v>
      </c>
      <c r="Q140" s="78">
        <v>507.50505138</v>
      </c>
      <c r="R140" s="78">
        <v>0.53</v>
      </c>
      <c r="S140" s="78">
        <v>0.02</v>
      </c>
      <c r="T140" s="78">
        <v>0</v>
      </c>
    </row>
    <row r="141" spans="2:20">
      <c r="B141" t="s">
        <v>825</v>
      </c>
      <c r="C141" t="s">
        <v>826</v>
      </c>
      <c r="D141" t="s">
        <v>106</v>
      </c>
      <c r="E141" t="s">
        <v>129</v>
      </c>
      <c r="F141" t="s">
        <v>827</v>
      </c>
      <c r="G141" t="s">
        <v>460</v>
      </c>
      <c r="H141" t="s">
        <v>828</v>
      </c>
      <c r="I141" t="s">
        <v>155</v>
      </c>
      <c r="J141" t="s">
        <v>829</v>
      </c>
      <c r="K141" s="78">
        <v>0.99</v>
      </c>
      <c r="L141" t="s">
        <v>108</v>
      </c>
      <c r="M141" s="78">
        <v>5.5</v>
      </c>
      <c r="N141" s="78">
        <v>1.57</v>
      </c>
      <c r="O141" s="78">
        <v>1443200.05</v>
      </c>
      <c r="P141" s="78">
        <v>123.55</v>
      </c>
      <c r="Q141" s="78">
        <v>1783.0736617749999</v>
      </c>
      <c r="R141" s="78">
        <v>1.2</v>
      </c>
      <c r="S141" s="78">
        <v>0.06</v>
      </c>
      <c r="T141" s="78">
        <v>0.01</v>
      </c>
    </row>
    <row r="142" spans="2:20">
      <c r="B142" t="s">
        <v>830</v>
      </c>
      <c r="C142" t="s">
        <v>831</v>
      </c>
      <c r="D142" t="s">
        <v>106</v>
      </c>
      <c r="E142" t="s">
        <v>129</v>
      </c>
      <c r="F142" t="s">
        <v>827</v>
      </c>
      <c r="G142" t="s">
        <v>460</v>
      </c>
      <c r="H142" t="s">
        <v>832</v>
      </c>
      <c r="I142" t="s">
        <v>156</v>
      </c>
      <c r="J142" t="s">
        <v>833</v>
      </c>
      <c r="K142" s="78">
        <v>2.85</v>
      </c>
      <c r="L142" t="s">
        <v>108</v>
      </c>
      <c r="M142" s="78">
        <v>5.35</v>
      </c>
      <c r="N142" s="78">
        <v>1.72</v>
      </c>
      <c r="O142" s="78">
        <v>4764360.29</v>
      </c>
      <c r="P142" s="78">
        <v>111.02</v>
      </c>
      <c r="Q142" s="78">
        <v>5289.3927939579999</v>
      </c>
      <c r="R142" s="78">
        <v>1.35</v>
      </c>
      <c r="S142" s="78">
        <v>0.19</v>
      </c>
      <c r="T142" s="78">
        <v>0.03</v>
      </c>
    </row>
    <row r="143" spans="2:20">
      <c r="B143" t="s">
        <v>834</v>
      </c>
      <c r="C143" t="s">
        <v>835</v>
      </c>
      <c r="D143" t="s">
        <v>106</v>
      </c>
      <c r="E143" t="s">
        <v>129</v>
      </c>
      <c r="F143" t="s">
        <v>836</v>
      </c>
      <c r="G143" t="s">
        <v>460</v>
      </c>
      <c r="H143" t="s">
        <v>832</v>
      </c>
      <c r="I143" t="s">
        <v>156</v>
      </c>
      <c r="J143" t="s">
        <v>468</v>
      </c>
      <c r="K143" s="78">
        <v>0.82</v>
      </c>
      <c r="L143" t="s">
        <v>108</v>
      </c>
      <c r="M143" s="78">
        <v>6.1</v>
      </c>
      <c r="N143" s="78">
        <v>1.25</v>
      </c>
      <c r="O143" s="78">
        <v>489544.26</v>
      </c>
      <c r="P143" s="78">
        <v>113.27</v>
      </c>
      <c r="Q143" s="78">
        <v>554.50678330200003</v>
      </c>
      <c r="R143" s="78">
        <v>0.98</v>
      </c>
      <c r="S143" s="78">
        <v>0.02</v>
      </c>
      <c r="T143" s="78">
        <v>0</v>
      </c>
    </row>
    <row r="144" spans="2:20">
      <c r="B144" t="s">
        <v>837</v>
      </c>
      <c r="C144" t="s">
        <v>838</v>
      </c>
      <c r="D144" t="s">
        <v>106</v>
      </c>
      <c r="E144" t="s">
        <v>129</v>
      </c>
      <c r="F144" t="s">
        <v>836</v>
      </c>
      <c r="G144" t="s">
        <v>460</v>
      </c>
      <c r="H144" t="s">
        <v>832</v>
      </c>
      <c r="I144" t="s">
        <v>156</v>
      </c>
      <c r="J144" t="s">
        <v>468</v>
      </c>
      <c r="K144" s="78">
        <v>1.95</v>
      </c>
      <c r="L144" t="s">
        <v>108</v>
      </c>
      <c r="M144" s="78">
        <v>5.6</v>
      </c>
      <c r="N144" s="78">
        <v>1.18</v>
      </c>
      <c r="O144" s="78">
        <v>1492942.58</v>
      </c>
      <c r="P144" s="78">
        <v>113.61</v>
      </c>
      <c r="Q144" s="78">
        <v>1696.1320651379999</v>
      </c>
      <c r="R144" s="78">
        <v>0.59</v>
      </c>
      <c r="S144" s="78">
        <v>0.06</v>
      </c>
      <c r="T144" s="78">
        <v>0.01</v>
      </c>
    </row>
    <row r="145" spans="2:20">
      <c r="B145" t="s">
        <v>839</v>
      </c>
      <c r="C145" t="s">
        <v>840</v>
      </c>
      <c r="D145" t="s">
        <v>106</v>
      </c>
      <c r="E145" t="s">
        <v>129</v>
      </c>
      <c r="F145" t="s">
        <v>841</v>
      </c>
      <c r="G145" t="s">
        <v>133</v>
      </c>
      <c r="H145" t="s">
        <v>832</v>
      </c>
      <c r="I145" t="s">
        <v>156</v>
      </c>
      <c r="J145" t="s">
        <v>842</v>
      </c>
      <c r="K145" s="78">
        <v>1.37</v>
      </c>
      <c r="L145" t="s">
        <v>108</v>
      </c>
      <c r="M145" s="78">
        <v>4.2</v>
      </c>
      <c r="N145" s="78">
        <v>1.59</v>
      </c>
      <c r="O145" s="78">
        <v>3300148.8</v>
      </c>
      <c r="P145" s="78">
        <v>104.84</v>
      </c>
      <c r="Q145" s="78">
        <v>3459.8760019199999</v>
      </c>
      <c r="R145" s="78">
        <v>0.61</v>
      </c>
      <c r="S145" s="78">
        <v>0.13</v>
      </c>
      <c r="T145" s="78">
        <v>0.02</v>
      </c>
    </row>
    <row r="146" spans="2:20">
      <c r="B146" t="s">
        <v>843</v>
      </c>
      <c r="C146" t="s">
        <v>844</v>
      </c>
      <c r="D146" t="s">
        <v>106</v>
      </c>
      <c r="E146" t="s">
        <v>129</v>
      </c>
      <c r="F146" t="s">
        <v>845</v>
      </c>
      <c r="G146" t="s">
        <v>460</v>
      </c>
      <c r="H146" t="s">
        <v>832</v>
      </c>
      <c r="I146" t="s">
        <v>156</v>
      </c>
      <c r="J146" t="s">
        <v>846</v>
      </c>
      <c r="K146" s="78">
        <v>2.59</v>
      </c>
      <c r="L146" t="s">
        <v>108</v>
      </c>
      <c r="M146" s="78">
        <v>4.8</v>
      </c>
      <c r="N146" s="78">
        <v>2.15</v>
      </c>
      <c r="O146" s="78">
        <v>4960000</v>
      </c>
      <c r="P146" s="78">
        <v>106.85</v>
      </c>
      <c r="Q146" s="78">
        <v>5299.76</v>
      </c>
      <c r="R146" s="78">
        <v>1.59</v>
      </c>
      <c r="S146" s="78">
        <v>0.19</v>
      </c>
      <c r="T146" s="78">
        <v>0.03</v>
      </c>
    </row>
    <row r="147" spans="2:20">
      <c r="B147" t="s">
        <v>847</v>
      </c>
      <c r="C147" t="s">
        <v>848</v>
      </c>
      <c r="D147" t="s">
        <v>106</v>
      </c>
      <c r="E147" t="s">
        <v>129</v>
      </c>
      <c r="F147" t="s">
        <v>849</v>
      </c>
      <c r="G147" t="s">
        <v>460</v>
      </c>
      <c r="H147" t="s">
        <v>832</v>
      </c>
      <c r="I147" t="s">
        <v>156</v>
      </c>
      <c r="J147" t="s">
        <v>797</v>
      </c>
      <c r="K147" s="78">
        <v>2.3199999999999998</v>
      </c>
      <c r="L147" t="s">
        <v>108</v>
      </c>
      <c r="M147" s="78">
        <v>4.8499999999999996</v>
      </c>
      <c r="N147" s="78">
        <v>1.48</v>
      </c>
      <c r="O147" s="78">
        <v>3275477.18</v>
      </c>
      <c r="P147" s="78">
        <v>129.52000000000001</v>
      </c>
      <c r="Q147" s="78">
        <v>4242.3980435359999</v>
      </c>
      <c r="R147" s="78">
        <v>1.2</v>
      </c>
      <c r="S147" s="78">
        <v>0.15</v>
      </c>
      <c r="T147" s="78">
        <v>0.03</v>
      </c>
    </row>
    <row r="148" spans="2:20">
      <c r="B148" t="s">
        <v>850</v>
      </c>
      <c r="C148" t="s">
        <v>851</v>
      </c>
      <c r="D148" t="s">
        <v>106</v>
      </c>
      <c r="E148" t="s">
        <v>129</v>
      </c>
      <c r="F148" t="s">
        <v>852</v>
      </c>
      <c r="G148" t="s">
        <v>460</v>
      </c>
      <c r="H148" t="s">
        <v>828</v>
      </c>
      <c r="I148" t="s">
        <v>155</v>
      </c>
      <c r="J148" t="s">
        <v>468</v>
      </c>
      <c r="K148" s="78">
        <v>1.83</v>
      </c>
      <c r="L148" t="s">
        <v>108</v>
      </c>
      <c r="M148" s="78">
        <v>6.4</v>
      </c>
      <c r="N148" s="78">
        <v>3.93</v>
      </c>
      <c r="O148" s="78">
        <v>991559.23</v>
      </c>
      <c r="P148" s="78">
        <v>113.43</v>
      </c>
      <c r="Q148" s="78">
        <v>1124.725634589</v>
      </c>
      <c r="R148" s="78">
        <v>0.96</v>
      </c>
      <c r="S148" s="78">
        <v>0.04</v>
      </c>
      <c r="T148" s="78">
        <v>0.01</v>
      </c>
    </row>
    <row r="149" spans="2:20">
      <c r="B149" t="s">
        <v>853</v>
      </c>
      <c r="C149" t="s">
        <v>854</v>
      </c>
      <c r="D149" t="s">
        <v>106</v>
      </c>
      <c r="E149" t="s">
        <v>129</v>
      </c>
      <c r="F149" t="s">
        <v>852</v>
      </c>
      <c r="G149" t="s">
        <v>460</v>
      </c>
      <c r="H149" t="s">
        <v>828</v>
      </c>
      <c r="I149" t="s">
        <v>155</v>
      </c>
      <c r="J149" t="s">
        <v>855</v>
      </c>
      <c r="K149" s="78">
        <v>2.42</v>
      </c>
      <c r="L149" t="s">
        <v>108</v>
      </c>
      <c r="M149" s="78">
        <v>5.4</v>
      </c>
      <c r="N149" s="78">
        <v>3.86</v>
      </c>
      <c r="O149" s="78">
        <v>1032648</v>
      </c>
      <c r="P149" s="78">
        <v>105.86</v>
      </c>
      <c r="Q149" s="78">
        <v>1093.1611728</v>
      </c>
      <c r="R149" s="78">
        <v>1.1499999999999999</v>
      </c>
      <c r="S149" s="78">
        <v>0.04</v>
      </c>
      <c r="T149" s="78">
        <v>0.01</v>
      </c>
    </row>
    <row r="150" spans="2:20">
      <c r="B150" t="s">
        <v>856</v>
      </c>
      <c r="C150" t="s">
        <v>857</v>
      </c>
      <c r="D150" t="s">
        <v>106</v>
      </c>
      <c r="E150" t="s">
        <v>129</v>
      </c>
      <c r="F150" t="s">
        <v>852</v>
      </c>
      <c r="G150" t="s">
        <v>460</v>
      </c>
      <c r="H150" t="s">
        <v>828</v>
      </c>
      <c r="I150" t="s">
        <v>155</v>
      </c>
      <c r="J150" t="s">
        <v>858</v>
      </c>
      <c r="K150" s="78">
        <v>4.01</v>
      </c>
      <c r="L150" t="s">
        <v>108</v>
      </c>
      <c r="M150" s="78">
        <v>2.5</v>
      </c>
      <c r="N150" s="78">
        <v>4.55</v>
      </c>
      <c r="O150" s="78">
        <v>5653600</v>
      </c>
      <c r="P150" s="78">
        <v>91.84</v>
      </c>
      <c r="Q150" s="78">
        <v>5192.2662399999999</v>
      </c>
      <c r="R150" s="78">
        <v>3.09</v>
      </c>
      <c r="S150" s="78">
        <v>0.19</v>
      </c>
      <c r="T150" s="78">
        <v>0.03</v>
      </c>
    </row>
    <row r="151" spans="2:20">
      <c r="B151" t="s">
        <v>859</v>
      </c>
      <c r="C151" t="s">
        <v>860</v>
      </c>
      <c r="D151" t="s">
        <v>106</v>
      </c>
      <c r="E151" t="s">
        <v>129</v>
      </c>
      <c r="F151" t="s">
        <v>653</v>
      </c>
      <c r="G151" t="s">
        <v>427</v>
      </c>
      <c r="H151" t="s">
        <v>828</v>
      </c>
      <c r="I151" t="s">
        <v>155</v>
      </c>
      <c r="J151" t="s">
        <v>861</v>
      </c>
      <c r="K151" s="78">
        <v>4.9000000000000004</v>
      </c>
      <c r="L151" t="s">
        <v>108</v>
      </c>
      <c r="M151" s="78">
        <v>5.0999999999999996</v>
      </c>
      <c r="N151" s="78">
        <v>1.76</v>
      </c>
      <c r="O151" s="78">
        <v>32311256</v>
      </c>
      <c r="P151" s="78">
        <v>140.15</v>
      </c>
      <c r="Q151" s="78">
        <v>45284.225284</v>
      </c>
      <c r="R151" s="78">
        <v>2.82</v>
      </c>
      <c r="S151" s="78">
        <v>1.64</v>
      </c>
      <c r="T151" s="78">
        <v>0.3</v>
      </c>
    </row>
    <row r="152" spans="2:20">
      <c r="B152" t="s">
        <v>862</v>
      </c>
      <c r="C152" t="s">
        <v>863</v>
      </c>
      <c r="D152" t="s">
        <v>106</v>
      </c>
      <c r="E152" t="s">
        <v>129</v>
      </c>
      <c r="F152" t="s">
        <v>742</v>
      </c>
      <c r="G152" t="s">
        <v>427</v>
      </c>
      <c r="H152" t="s">
        <v>828</v>
      </c>
      <c r="I152" t="s">
        <v>155</v>
      </c>
      <c r="J152" t="s">
        <v>864</v>
      </c>
      <c r="K152" s="78">
        <v>3.83</v>
      </c>
      <c r="L152" t="s">
        <v>108</v>
      </c>
      <c r="M152" s="78">
        <v>2.4</v>
      </c>
      <c r="N152" s="78">
        <v>1.22</v>
      </c>
      <c r="O152" s="78">
        <v>1752854</v>
      </c>
      <c r="P152" s="78">
        <v>105.12</v>
      </c>
      <c r="Q152" s="78">
        <v>1842.6001248</v>
      </c>
      <c r="R152" s="78">
        <v>1.34</v>
      </c>
      <c r="S152" s="78">
        <v>7.0000000000000007E-2</v>
      </c>
      <c r="T152" s="78">
        <v>0.01</v>
      </c>
    </row>
    <row r="153" spans="2:20">
      <c r="B153" t="s">
        <v>865</v>
      </c>
      <c r="C153" t="s">
        <v>866</v>
      </c>
      <c r="D153" t="s">
        <v>106</v>
      </c>
      <c r="E153" t="s">
        <v>129</v>
      </c>
      <c r="F153" t="s">
        <v>867</v>
      </c>
      <c r="G153" t="s">
        <v>460</v>
      </c>
      <c r="H153" t="s">
        <v>828</v>
      </c>
      <c r="I153" t="s">
        <v>155</v>
      </c>
      <c r="J153" t="s">
        <v>868</v>
      </c>
      <c r="K153" s="78">
        <v>6.79</v>
      </c>
      <c r="L153" t="s">
        <v>108</v>
      </c>
      <c r="M153" s="78">
        <v>2.85</v>
      </c>
      <c r="N153" s="78">
        <v>2.1</v>
      </c>
      <c r="O153" s="78">
        <v>11450000</v>
      </c>
      <c r="P153" s="78">
        <v>106.38</v>
      </c>
      <c r="Q153" s="78">
        <v>12180.51</v>
      </c>
      <c r="R153" s="78">
        <v>1.68</v>
      </c>
      <c r="S153" s="78">
        <v>0.44</v>
      </c>
      <c r="T153" s="78">
        <v>0.08</v>
      </c>
    </row>
    <row r="154" spans="2:20">
      <c r="B154" t="s">
        <v>869</v>
      </c>
      <c r="C154" t="s">
        <v>870</v>
      </c>
      <c r="D154" t="s">
        <v>106</v>
      </c>
      <c r="E154" t="s">
        <v>129</v>
      </c>
      <c r="F154" t="s">
        <v>871</v>
      </c>
      <c r="G154" t="s">
        <v>460</v>
      </c>
      <c r="H154" t="s">
        <v>832</v>
      </c>
      <c r="I154" t="s">
        <v>156</v>
      </c>
      <c r="J154" t="s">
        <v>872</v>
      </c>
      <c r="K154" s="78">
        <v>0.17</v>
      </c>
      <c r="L154" t="s">
        <v>108</v>
      </c>
      <c r="M154" s="78">
        <v>4.7</v>
      </c>
      <c r="N154" s="78">
        <v>0.54</v>
      </c>
      <c r="O154" s="78">
        <v>1569851.73</v>
      </c>
      <c r="P154" s="78">
        <v>119.85</v>
      </c>
      <c r="Q154" s="78">
        <v>1881.4672984050001</v>
      </c>
      <c r="R154" s="78">
        <v>1.24</v>
      </c>
      <c r="S154" s="78">
        <v>7.0000000000000007E-2</v>
      </c>
      <c r="T154" s="78">
        <v>0.01</v>
      </c>
    </row>
    <row r="155" spans="2:20">
      <c r="B155" t="s">
        <v>873</v>
      </c>
      <c r="C155" t="s">
        <v>874</v>
      </c>
      <c r="D155" t="s">
        <v>106</v>
      </c>
      <c r="E155" t="s">
        <v>129</v>
      </c>
      <c r="F155" t="s">
        <v>871</v>
      </c>
      <c r="G155" t="s">
        <v>460</v>
      </c>
      <c r="H155" t="s">
        <v>832</v>
      </c>
      <c r="I155" t="s">
        <v>156</v>
      </c>
      <c r="J155" t="s">
        <v>468</v>
      </c>
      <c r="K155" s="78">
        <v>1.61</v>
      </c>
      <c r="L155" t="s">
        <v>108</v>
      </c>
      <c r="M155" s="78">
        <v>4.2</v>
      </c>
      <c r="N155" s="78">
        <v>1.53</v>
      </c>
      <c r="O155" s="78">
        <v>717664.14</v>
      </c>
      <c r="P155" s="78">
        <v>112.52</v>
      </c>
      <c r="Q155" s="78">
        <v>807.51569032800001</v>
      </c>
      <c r="R155" s="78">
        <v>0.38</v>
      </c>
      <c r="S155" s="78">
        <v>0.03</v>
      </c>
      <c r="T155" s="78">
        <v>0.01</v>
      </c>
    </row>
    <row r="156" spans="2:20">
      <c r="B156" t="s">
        <v>875</v>
      </c>
      <c r="C156" t="s">
        <v>876</v>
      </c>
      <c r="D156" t="s">
        <v>106</v>
      </c>
      <c r="E156" t="s">
        <v>129</v>
      </c>
      <c r="F156" t="s">
        <v>871</v>
      </c>
      <c r="G156" t="s">
        <v>460</v>
      </c>
      <c r="H156" t="s">
        <v>832</v>
      </c>
      <c r="I156" t="s">
        <v>156</v>
      </c>
      <c r="J156" t="s">
        <v>468</v>
      </c>
      <c r="K156" s="78">
        <v>2.39</v>
      </c>
      <c r="L156" t="s">
        <v>108</v>
      </c>
      <c r="M156" s="78">
        <v>4.5</v>
      </c>
      <c r="N156" s="78">
        <v>1.81</v>
      </c>
      <c r="O156" s="78">
        <v>4726674</v>
      </c>
      <c r="P156" s="78">
        <v>114.4</v>
      </c>
      <c r="Q156" s="78">
        <v>5407.3150560000004</v>
      </c>
      <c r="R156" s="78">
        <v>0.68</v>
      </c>
      <c r="S156" s="78">
        <v>0.2</v>
      </c>
      <c r="T156" s="78">
        <v>0.04</v>
      </c>
    </row>
    <row r="157" spans="2:20">
      <c r="B157" t="s">
        <v>877</v>
      </c>
      <c r="C157" t="s">
        <v>878</v>
      </c>
      <c r="D157" t="s">
        <v>106</v>
      </c>
      <c r="E157" t="s">
        <v>129</v>
      </c>
      <c r="F157" t="s">
        <v>871</v>
      </c>
      <c r="G157" t="s">
        <v>460</v>
      </c>
      <c r="H157" t="s">
        <v>832</v>
      </c>
      <c r="I157" t="s">
        <v>156</v>
      </c>
      <c r="J157" t="s">
        <v>879</v>
      </c>
      <c r="K157" s="78">
        <v>5.01</v>
      </c>
      <c r="L157" t="s">
        <v>108</v>
      </c>
      <c r="M157" s="78">
        <v>3.3</v>
      </c>
      <c r="N157" s="78">
        <v>2.82</v>
      </c>
      <c r="O157" s="78">
        <v>3952067.18</v>
      </c>
      <c r="P157" s="78">
        <v>105.35</v>
      </c>
      <c r="Q157" s="78">
        <v>4163.50277413</v>
      </c>
      <c r="R157" s="78">
        <v>1.02</v>
      </c>
      <c r="S157" s="78">
        <v>0.15</v>
      </c>
      <c r="T157" s="78">
        <v>0.03</v>
      </c>
    </row>
    <row r="158" spans="2:20">
      <c r="B158" t="s">
        <v>880</v>
      </c>
      <c r="C158" t="s">
        <v>881</v>
      </c>
      <c r="D158" t="s">
        <v>106</v>
      </c>
      <c r="E158" t="s">
        <v>129</v>
      </c>
      <c r="F158" t="s">
        <v>882</v>
      </c>
      <c r="G158" t="s">
        <v>625</v>
      </c>
      <c r="H158" t="s">
        <v>883</v>
      </c>
      <c r="I158" t="s">
        <v>155</v>
      </c>
      <c r="J158" t="s">
        <v>884</v>
      </c>
      <c r="K158" s="78">
        <v>2.17</v>
      </c>
      <c r="L158" t="s">
        <v>108</v>
      </c>
      <c r="M158" s="78">
        <v>4.8</v>
      </c>
      <c r="N158" s="78">
        <v>1.9</v>
      </c>
      <c r="O158" s="78">
        <v>13988442.609999999</v>
      </c>
      <c r="P158" s="78">
        <v>123.85</v>
      </c>
      <c r="Q158" s="78">
        <v>17324.686172484999</v>
      </c>
      <c r="R158" s="78">
        <v>1.71</v>
      </c>
      <c r="S158" s="78">
        <v>0.63</v>
      </c>
      <c r="T158" s="78">
        <v>0.11</v>
      </c>
    </row>
    <row r="159" spans="2:20">
      <c r="B159" t="s">
        <v>885</v>
      </c>
      <c r="C159" t="s">
        <v>886</v>
      </c>
      <c r="D159" t="s">
        <v>106</v>
      </c>
      <c r="E159" t="s">
        <v>129</v>
      </c>
      <c r="F159" t="s">
        <v>887</v>
      </c>
      <c r="G159" t="s">
        <v>118</v>
      </c>
      <c r="H159" t="s">
        <v>883</v>
      </c>
      <c r="I159" t="s">
        <v>155</v>
      </c>
      <c r="J159" t="s">
        <v>468</v>
      </c>
      <c r="K159" s="78">
        <v>0.68</v>
      </c>
      <c r="L159" t="s">
        <v>108</v>
      </c>
      <c r="M159" s="78">
        <v>5.25</v>
      </c>
      <c r="N159" s="78">
        <v>1.22</v>
      </c>
      <c r="O159" s="78">
        <v>459465.18</v>
      </c>
      <c r="P159" s="78">
        <v>124.65</v>
      </c>
      <c r="Q159" s="78">
        <v>572.72334687</v>
      </c>
      <c r="R159" s="78">
        <v>0.45</v>
      </c>
      <c r="S159" s="78">
        <v>0.02</v>
      </c>
      <c r="T159" s="78">
        <v>0</v>
      </c>
    </row>
    <row r="160" spans="2:20">
      <c r="B160" t="s">
        <v>888</v>
      </c>
      <c r="C160" t="s">
        <v>889</v>
      </c>
      <c r="D160" t="s">
        <v>106</v>
      </c>
      <c r="E160" t="s">
        <v>129</v>
      </c>
      <c r="F160" t="s">
        <v>887</v>
      </c>
      <c r="G160" t="s">
        <v>118</v>
      </c>
      <c r="H160" t="s">
        <v>883</v>
      </c>
      <c r="I160" t="s">
        <v>155</v>
      </c>
      <c r="J160" t="s">
        <v>890</v>
      </c>
      <c r="K160" s="78">
        <v>1.3</v>
      </c>
      <c r="L160" t="s">
        <v>108</v>
      </c>
      <c r="M160" s="78">
        <v>5.3</v>
      </c>
      <c r="N160" s="78">
        <v>2.0299999999999998</v>
      </c>
      <c r="O160" s="78">
        <v>1281425.3700000001</v>
      </c>
      <c r="P160" s="78">
        <v>125.71</v>
      </c>
      <c r="Q160" s="78">
        <v>1610.879832627</v>
      </c>
      <c r="R160" s="78">
        <v>1.27</v>
      </c>
      <c r="S160" s="78">
        <v>0.06</v>
      </c>
      <c r="T160" s="78">
        <v>0.01</v>
      </c>
    </row>
    <row r="161" spans="2:20">
      <c r="B161" t="s">
        <v>891</v>
      </c>
      <c r="C161" t="s">
        <v>892</v>
      </c>
      <c r="D161" t="s">
        <v>106</v>
      </c>
      <c r="E161" t="s">
        <v>129</v>
      </c>
      <c r="F161" t="s">
        <v>887</v>
      </c>
      <c r="G161" t="s">
        <v>118</v>
      </c>
      <c r="H161" t="s">
        <v>883</v>
      </c>
      <c r="I161" t="s">
        <v>155</v>
      </c>
      <c r="J161" t="s">
        <v>893</v>
      </c>
      <c r="K161" s="78">
        <v>3.03</v>
      </c>
      <c r="L161" t="s">
        <v>108</v>
      </c>
      <c r="M161" s="78">
        <v>5</v>
      </c>
      <c r="N161" s="78">
        <v>2.2000000000000002</v>
      </c>
      <c r="O161" s="78">
        <v>2845</v>
      </c>
      <c r="P161" s="78">
        <v>107.29</v>
      </c>
      <c r="Q161" s="78">
        <v>3.0524005000000001</v>
      </c>
      <c r="R161" s="78">
        <v>0</v>
      </c>
      <c r="S161" s="78">
        <v>0</v>
      </c>
      <c r="T161" s="78">
        <v>0</v>
      </c>
    </row>
    <row r="162" spans="2:20">
      <c r="B162" t="s">
        <v>894</v>
      </c>
      <c r="C162" t="s">
        <v>895</v>
      </c>
      <c r="D162" t="s">
        <v>106</v>
      </c>
      <c r="E162" t="s">
        <v>129</v>
      </c>
      <c r="F162" t="s">
        <v>896</v>
      </c>
      <c r="G162" t="s">
        <v>460</v>
      </c>
      <c r="H162" t="s">
        <v>199</v>
      </c>
      <c r="I162" t="s">
        <v>156</v>
      </c>
      <c r="J162" t="s">
        <v>897</v>
      </c>
      <c r="K162" s="78">
        <v>0.99</v>
      </c>
      <c r="L162" t="s">
        <v>108</v>
      </c>
      <c r="M162" s="78">
        <v>5.35</v>
      </c>
      <c r="N162" s="78">
        <v>1.93</v>
      </c>
      <c r="O162" s="78">
        <v>1277369.93</v>
      </c>
      <c r="P162" s="78">
        <v>126.41</v>
      </c>
      <c r="Q162" s="78">
        <v>1614.7233285130001</v>
      </c>
      <c r="R162" s="78">
        <v>0.36</v>
      </c>
      <c r="S162" s="78">
        <v>0.06</v>
      </c>
      <c r="T162" s="78">
        <v>0.01</v>
      </c>
    </row>
    <row r="163" spans="2:20">
      <c r="B163" t="s">
        <v>898</v>
      </c>
      <c r="C163" t="s">
        <v>899</v>
      </c>
      <c r="D163" t="s">
        <v>106</v>
      </c>
      <c r="E163" t="s">
        <v>129</v>
      </c>
      <c r="F163" t="s">
        <v>896</v>
      </c>
      <c r="G163" t="s">
        <v>460</v>
      </c>
      <c r="H163" t="s">
        <v>199</v>
      </c>
      <c r="I163" t="s">
        <v>156</v>
      </c>
      <c r="J163" t="s">
        <v>900</v>
      </c>
      <c r="K163" s="78">
        <v>3.24</v>
      </c>
      <c r="L163" t="s">
        <v>108</v>
      </c>
      <c r="M163" s="78">
        <v>7</v>
      </c>
      <c r="N163" s="78">
        <v>2.06</v>
      </c>
      <c r="O163" s="78">
        <v>7312118.4100000001</v>
      </c>
      <c r="P163" s="78">
        <v>122.52</v>
      </c>
      <c r="Q163" s="78">
        <v>8958.8074759320007</v>
      </c>
      <c r="R163" s="78">
        <v>1.48</v>
      </c>
      <c r="S163" s="78">
        <v>0.32</v>
      </c>
      <c r="T163" s="78">
        <v>0.06</v>
      </c>
    </row>
    <row r="164" spans="2:20">
      <c r="B164" t="s">
        <v>901</v>
      </c>
      <c r="C164" t="s">
        <v>902</v>
      </c>
      <c r="D164" t="s">
        <v>106</v>
      </c>
      <c r="E164" t="s">
        <v>129</v>
      </c>
      <c r="F164" t="s">
        <v>896</v>
      </c>
      <c r="G164" t="s">
        <v>460</v>
      </c>
      <c r="H164" t="s">
        <v>199</v>
      </c>
      <c r="I164" t="s">
        <v>156</v>
      </c>
      <c r="J164" t="s">
        <v>903</v>
      </c>
      <c r="K164" s="78">
        <v>4.93</v>
      </c>
      <c r="L164" t="s">
        <v>108</v>
      </c>
      <c r="M164" s="78">
        <v>4.4000000000000004</v>
      </c>
      <c r="N164" s="78">
        <v>3.69</v>
      </c>
      <c r="O164" s="78">
        <v>91129.7</v>
      </c>
      <c r="P164" s="78">
        <v>104.98</v>
      </c>
      <c r="Q164" s="78">
        <v>95.667959060000001</v>
      </c>
      <c r="R164" s="78">
        <v>0.06</v>
      </c>
      <c r="S164" s="78">
        <v>0</v>
      </c>
      <c r="T164" s="78">
        <v>0</v>
      </c>
    </row>
    <row r="165" spans="2:20">
      <c r="B165" t="s">
        <v>904</v>
      </c>
      <c r="C165" t="s">
        <v>905</v>
      </c>
      <c r="D165" t="s">
        <v>106</v>
      </c>
      <c r="E165" t="s">
        <v>129</v>
      </c>
      <c r="F165" t="s">
        <v>906</v>
      </c>
      <c r="G165" t="s">
        <v>538</v>
      </c>
      <c r="H165" t="s">
        <v>907</v>
      </c>
      <c r="I165" t="s">
        <v>156</v>
      </c>
      <c r="J165" t="s">
        <v>908</v>
      </c>
      <c r="K165" s="78">
        <v>2.5099999999999998</v>
      </c>
      <c r="L165" t="s">
        <v>108</v>
      </c>
      <c r="M165" s="78">
        <v>3.59</v>
      </c>
      <c r="N165" s="78">
        <v>2.7</v>
      </c>
      <c r="O165" s="78">
        <v>331686</v>
      </c>
      <c r="P165" s="78">
        <v>103.05</v>
      </c>
      <c r="Q165" s="78">
        <v>341.80242299999998</v>
      </c>
      <c r="R165" s="78">
        <v>0.83</v>
      </c>
      <c r="S165" s="78">
        <v>0.01</v>
      </c>
      <c r="T165" s="78">
        <v>0</v>
      </c>
    </row>
    <row r="166" spans="2:20">
      <c r="B166" t="s">
        <v>909</v>
      </c>
      <c r="C166" t="s">
        <v>910</v>
      </c>
      <c r="D166" t="s">
        <v>106</v>
      </c>
      <c r="E166" t="s">
        <v>129</v>
      </c>
      <c r="F166" t="s">
        <v>867</v>
      </c>
      <c r="G166" t="s">
        <v>460</v>
      </c>
      <c r="H166" t="s">
        <v>911</v>
      </c>
      <c r="I166" t="s">
        <v>155</v>
      </c>
      <c r="J166" t="s">
        <v>912</v>
      </c>
      <c r="K166" s="78">
        <v>1.1399999999999999</v>
      </c>
      <c r="L166" t="s">
        <v>108</v>
      </c>
      <c r="M166" s="78">
        <v>4.6500000000000004</v>
      </c>
      <c r="N166" s="78">
        <v>1.82</v>
      </c>
      <c r="O166" s="78">
        <v>9110913.0399999991</v>
      </c>
      <c r="P166" s="78">
        <v>125.82</v>
      </c>
      <c r="Q166" s="78">
        <v>11463.350786928</v>
      </c>
      <c r="R166" s="78">
        <v>2.62</v>
      </c>
      <c r="S166" s="78">
        <v>0.42</v>
      </c>
      <c r="T166" s="78">
        <v>0.08</v>
      </c>
    </row>
    <row r="167" spans="2:20">
      <c r="B167" t="s">
        <v>913</v>
      </c>
      <c r="C167" t="s">
        <v>914</v>
      </c>
      <c r="D167" t="s">
        <v>106</v>
      </c>
      <c r="E167" t="s">
        <v>129</v>
      </c>
      <c r="F167" t="s">
        <v>867</v>
      </c>
      <c r="G167" t="s">
        <v>460</v>
      </c>
      <c r="H167" t="s">
        <v>911</v>
      </c>
      <c r="I167" t="s">
        <v>155</v>
      </c>
      <c r="J167" t="s">
        <v>915</v>
      </c>
      <c r="K167" s="78">
        <v>0.99</v>
      </c>
      <c r="L167" t="s">
        <v>108</v>
      </c>
      <c r="M167" s="78">
        <v>5.05</v>
      </c>
      <c r="N167" s="78">
        <v>1.81</v>
      </c>
      <c r="O167" s="78">
        <v>2528721.9199999999</v>
      </c>
      <c r="P167" s="78">
        <v>126.03</v>
      </c>
      <c r="Q167" s="78">
        <v>3186.9482357759998</v>
      </c>
      <c r="R167" s="78">
        <v>0.78</v>
      </c>
      <c r="S167" s="78">
        <v>0.12</v>
      </c>
      <c r="T167" s="78">
        <v>0.02</v>
      </c>
    </row>
    <row r="168" spans="2:20">
      <c r="B168" t="s">
        <v>916</v>
      </c>
      <c r="C168" t="s">
        <v>917</v>
      </c>
      <c r="D168" t="s">
        <v>106</v>
      </c>
      <c r="E168" t="s">
        <v>129</v>
      </c>
      <c r="F168" t="s">
        <v>867</v>
      </c>
      <c r="G168" t="s">
        <v>460</v>
      </c>
      <c r="H168" t="s">
        <v>911</v>
      </c>
      <c r="I168" t="s">
        <v>155</v>
      </c>
      <c r="J168" t="s">
        <v>918</v>
      </c>
      <c r="K168" s="78">
        <v>2.2799999999999998</v>
      </c>
      <c r="L168" t="s">
        <v>108</v>
      </c>
      <c r="M168" s="78">
        <v>6.1</v>
      </c>
      <c r="N168" s="78">
        <v>2.58</v>
      </c>
      <c r="O168" s="78">
        <v>26782444.219999999</v>
      </c>
      <c r="P168" s="78">
        <v>111.02</v>
      </c>
      <c r="Q168" s="78">
        <v>29733.869573044001</v>
      </c>
      <c r="R168" s="78">
        <v>2.15</v>
      </c>
      <c r="S168" s="78">
        <v>1.08</v>
      </c>
      <c r="T168" s="78">
        <v>0.2</v>
      </c>
    </row>
    <row r="169" spans="2:20">
      <c r="B169" t="s">
        <v>919</v>
      </c>
      <c r="C169" t="s">
        <v>920</v>
      </c>
      <c r="D169" t="s">
        <v>106</v>
      </c>
      <c r="E169" t="s">
        <v>129</v>
      </c>
      <c r="F169" t="s">
        <v>921</v>
      </c>
      <c r="G169" t="s">
        <v>118</v>
      </c>
      <c r="H169" t="s">
        <v>922</v>
      </c>
      <c r="I169" t="s">
        <v>155</v>
      </c>
      <c r="J169" t="s">
        <v>923</v>
      </c>
      <c r="K169" s="78">
        <v>1.93</v>
      </c>
      <c r="L169" t="s">
        <v>108</v>
      </c>
      <c r="M169" s="78">
        <v>4.45</v>
      </c>
      <c r="N169" s="78">
        <v>5.13</v>
      </c>
      <c r="O169" s="78">
        <v>745622.28</v>
      </c>
      <c r="P169" s="78">
        <v>117.49</v>
      </c>
      <c r="Q169" s="78">
        <v>876.03161677200001</v>
      </c>
      <c r="R169" s="78">
        <v>0.8</v>
      </c>
      <c r="S169" s="78">
        <v>0.03</v>
      </c>
      <c r="T169" s="78">
        <v>0.01</v>
      </c>
    </row>
    <row r="170" spans="2:20">
      <c r="B170" t="s">
        <v>924</v>
      </c>
      <c r="C170" t="s">
        <v>925</v>
      </c>
      <c r="D170" t="s">
        <v>106</v>
      </c>
      <c r="E170" t="s">
        <v>129</v>
      </c>
      <c r="F170" t="s">
        <v>926</v>
      </c>
      <c r="G170" t="s">
        <v>460</v>
      </c>
      <c r="H170" t="s">
        <v>922</v>
      </c>
      <c r="I170" t="s">
        <v>155</v>
      </c>
      <c r="J170" t="s">
        <v>927</v>
      </c>
      <c r="K170" s="78">
        <v>2.74</v>
      </c>
      <c r="L170" t="s">
        <v>108</v>
      </c>
      <c r="M170" s="78">
        <v>6.9</v>
      </c>
      <c r="N170" s="78">
        <v>18.579999999999998</v>
      </c>
      <c r="O170" s="78">
        <v>8241141.5999999996</v>
      </c>
      <c r="P170" s="78">
        <v>86.85</v>
      </c>
      <c r="Q170" s="78">
        <v>7157.4314795999999</v>
      </c>
      <c r="R170" s="78">
        <v>1.79</v>
      </c>
      <c r="S170" s="78">
        <v>0.26</v>
      </c>
      <c r="T170" s="78">
        <v>0.05</v>
      </c>
    </row>
    <row r="171" spans="2:20">
      <c r="B171" t="s">
        <v>928</v>
      </c>
      <c r="C171" t="s">
        <v>929</v>
      </c>
      <c r="D171" t="s">
        <v>106</v>
      </c>
      <c r="E171" t="s">
        <v>129</v>
      </c>
      <c r="F171" t="s">
        <v>930</v>
      </c>
      <c r="G171" t="s">
        <v>118</v>
      </c>
      <c r="H171" t="s">
        <v>931</v>
      </c>
      <c r="I171" t="s">
        <v>155</v>
      </c>
      <c r="J171" t="s">
        <v>797</v>
      </c>
      <c r="K171" s="78">
        <v>1.1000000000000001</v>
      </c>
      <c r="L171" t="s">
        <v>108</v>
      </c>
      <c r="M171" s="78">
        <v>6.33</v>
      </c>
      <c r="N171" s="78">
        <v>24.91</v>
      </c>
      <c r="O171" s="78">
        <v>607743.76</v>
      </c>
      <c r="P171" s="78">
        <v>101.75</v>
      </c>
      <c r="Q171" s="78">
        <v>618.37927579999996</v>
      </c>
      <c r="R171" s="78">
        <v>0.11</v>
      </c>
      <c r="S171" s="78">
        <v>0.02</v>
      </c>
      <c r="T171" s="78">
        <v>0</v>
      </c>
    </row>
    <row r="172" spans="2:20">
      <c r="B172" t="s">
        <v>932</v>
      </c>
      <c r="C172" t="s">
        <v>933</v>
      </c>
      <c r="D172" t="s">
        <v>106</v>
      </c>
      <c r="E172" t="s">
        <v>129</v>
      </c>
      <c r="F172" t="s">
        <v>930</v>
      </c>
      <c r="G172" t="s">
        <v>118</v>
      </c>
      <c r="H172" t="s">
        <v>931</v>
      </c>
      <c r="I172" t="s">
        <v>155</v>
      </c>
      <c r="J172" t="s">
        <v>934</v>
      </c>
      <c r="K172" s="78">
        <v>2.06</v>
      </c>
      <c r="L172" t="s">
        <v>108</v>
      </c>
      <c r="M172" s="78">
        <v>6.78</v>
      </c>
      <c r="N172" s="78">
        <v>24.31</v>
      </c>
      <c r="O172" s="78">
        <v>3715408.56</v>
      </c>
      <c r="P172" s="78">
        <v>88.27</v>
      </c>
      <c r="Q172" s="78">
        <v>3279.591135912</v>
      </c>
      <c r="R172" s="78">
        <v>0.33</v>
      </c>
      <c r="S172" s="78">
        <v>0.12</v>
      </c>
      <c r="T172" s="78">
        <v>0.02</v>
      </c>
    </row>
    <row r="173" spans="2:20">
      <c r="B173" t="s">
        <v>935</v>
      </c>
      <c r="C173" t="s">
        <v>936</v>
      </c>
      <c r="D173" t="s">
        <v>106</v>
      </c>
      <c r="E173" t="s">
        <v>129</v>
      </c>
      <c r="F173" t="s">
        <v>937</v>
      </c>
      <c r="G173" t="s">
        <v>460</v>
      </c>
      <c r="H173" t="s">
        <v>938</v>
      </c>
      <c r="I173" t="s">
        <v>155</v>
      </c>
      <c r="J173" t="s">
        <v>468</v>
      </c>
      <c r="K173" s="78">
        <v>1</v>
      </c>
      <c r="L173" t="s">
        <v>108</v>
      </c>
      <c r="M173" s="78">
        <v>5.0999999999999996</v>
      </c>
      <c r="N173" s="78">
        <v>4.76</v>
      </c>
      <c r="O173" s="78">
        <v>763843.63</v>
      </c>
      <c r="P173" s="78">
        <v>104.2</v>
      </c>
      <c r="Q173" s="78">
        <v>795.92506246000005</v>
      </c>
      <c r="R173" s="78">
        <v>0.8</v>
      </c>
      <c r="S173" s="78">
        <v>0.03</v>
      </c>
      <c r="T173" s="78">
        <v>0.01</v>
      </c>
    </row>
    <row r="174" spans="2:20">
      <c r="B174" t="s">
        <v>939</v>
      </c>
      <c r="C174" t="s">
        <v>940</v>
      </c>
      <c r="D174" t="s">
        <v>106</v>
      </c>
      <c r="E174" t="s">
        <v>129</v>
      </c>
      <c r="F174" t="s">
        <v>941</v>
      </c>
      <c r="G174" t="s">
        <v>118</v>
      </c>
      <c r="H174" t="s">
        <v>938</v>
      </c>
      <c r="I174" t="s">
        <v>155</v>
      </c>
      <c r="J174" t="s">
        <v>942</v>
      </c>
      <c r="K174" s="78">
        <v>1.38</v>
      </c>
      <c r="L174" t="s">
        <v>108</v>
      </c>
      <c r="M174" s="78">
        <v>4.5</v>
      </c>
      <c r="N174" s="78">
        <v>20.8</v>
      </c>
      <c r="O174" s="78">
        <v>2.2000000000000002</v>
      </c>
      <c r="P174" s="78">
        <v>99.81</v>
      </c>
      <c r="Q174" s="78">
        <v>2.1958199999999998E-3</v>
      </c>
      <c r="R174" s="78">
        <v>0</v>
      </c>
      <c r="S174" s="78">
        <v>0</v>
      </c>
      <c r="T174" s="78">
        <v>0</v>
      </c>
    </row>
    <row r="175" spans="2:20">
      <c r="B175" t="s">
        <v>943</v>
      </c>
      <c r="C175" t="s">
        <v>944</v>
      </c>
      <c r="D175" t="s">
        <v>106</v>
      </c>
      <c r="E175" t="s">
        <v>129</v>
      </c>
      <c r="F175" t="s">
        <v>945</v>
      </c>
      <c r="G175" t="s">
        <v>460</v>
      </c>
      <c r="H175" t="s">
        <v>946</v>
      </c>
      <c r="I175" t="s">
        <v>156</v>
      </c>
      <c r="J175" t="s">
        <v>947</v>
      </c>
      <c r="K175" s="78">
        <v>3.05</v>
      </c>
      <c r="L175" t="s">
        <v>108</v>
      </c>
      <c r="M175" s="78">
        <v>7.5</v>
      </c>
      <c r="N175" s="78">
        <v>27.58</v>
      </c>
      <c r="O175" s="78">
        <v>16097004.609999999</v>
      </c>
      <c r="P175" s="78">
        <v>61.71</v>
      </c>
      <c r="Q175" s="78">
        <v>9933.4615448309996</v>
      </c>
      <c r="R175" s="78">
        <v>1.1299999999999999</v>
      </c>
      <c r="S175" s="78">
        <v>0.36</v>
      </c>
      <c r="T175" s="78">
        <v>7.0000000000000007E-2</v>
      </c>
    </row>
    <row r="176" spans="2:20">
      <c r="B176" t="s">
        <v>948</v>
      </c>
      <c r="C176" t="s">
        <v>949</v>
      </c>
      <c r="D176" t="s">
        <v>106</v>
      </c>
      <c r="E176" t="s">
        <v>129</v>
      </c>
      <c r="F176" t="s">
        <v>945</v>
      </c>
      <c r="G176" t="s">
        <v>460</v>
      </c>
      <c r="H176" t="s">
        <v>946</v>
      </c>
      <c r="I176" t="s">
        <v>156</v>
      </c>
      <c r="J176" t="s">
        <v>950</v>
      </c>
      <c r="K176" s="78">
        <v>3.07</v>
      </c>
      <c r="L176" t="s">
        <v>108</v>
      </c>
      <c r="M176" s="78">
        <v>5.7</v>
      </c>
      <c r="N176" s="78">
        <v>32.369999999999997</v>
      </c>
      <c r="O176" s="78">
        <v>6196981.5300000003</v>
      </c>
      <c r="P176" s="78">
        <v>49.11</v>
      </c>
      <c r="Q176" s="78">
        <v>3043.3376293830001</v>
      </c>
      <c r="R176" s="78">
        <v>1.05</v>
      </c>
      <c r="S176" s="78">
        <v>0.11</v>
      </c>
      <c r="T176" s="78">
        <v>0.02</v>
      </c>
    </row>
    <row r="177" spans="2:20">
      <c r="B177" t="s">
        <v>951</v>
      </c>
      <c r="C177" t="s">
        <v>952</v>
      </c>
      <c r="D177" t="s">
        <v>106</v>
      </c>
      <c r="E177" t="s">
        <v>129</v>
      </c>
      <c r="F177" t="s">
        <v>953</v>
      </c>
      <c r="G177" t="s">
        <v>460</v>
      </c>
      <c r="H177" t="s">
        <v>954</v>
      </c>
      <c r="I177" t="s">
        <v>155</v>
      </c>
      <c r="J177" t="s">
        <v>955</v>
      </c>
      <c r="K177" s="78">
        <v>2.2599999999999998</v>
      </c>
      <c r="L177" t="s">
        <v>108</v>
      </c>
      <c r="M177" s="78">
        <v>4.75</v>
      </c>
      <c r="N177" s="78">
        <v>18.91</v>
      </c>
      <c r="O177" s="78">
        <v>838.12</v>
      </c>
      <c r="P177" s="78">
        <v>97.24</v>
      </c>
      <c r="Q177" s="78">
        <v>0.81498788799999999</v>
      </c>
      <c r="R177" s="78">
        <v>0.01</v>
      </c>
      <c r="S177" s="78">
        <v>0</v>
      </c>
      <c r="T177" s="78">
        <v>0</v>
      </c>
    </row>
    <row r="178" spans="2:20">
      <c r="B178" t="s">
        <v>956</v>
      </c>
      <c r="C178" t="s">
        <v>957</v>
      </c>
      <c r="D178" t="s">
        <v>106</v>
      </c>
      <c r="E178" t="s">
        <v>129</v>
      </c>
      <c r="F178" t="s">
        <v>953</v>
      </c>
      <c r="G178" t="s">
        <v>460</v>
      </c>
      <c r="H178" t="s">
        <v>958</v>
      </c>
      <c r="I178" t="s">
        <v>155</v>
      </c>
      <c r="J178" t="s">
        <v>959</v>
      </c>
      <c r="K178" s="78">
        <v>1.86</v>
      </c>
      <c r="L178" t="s">
        <v>108</v>
      </c>
      <c r="M178" s="78">
        <v>4.75</v>
      </c>
      <c r="N178" s="78">
        <v>23.19</v>
      </c>
      <c r="O178" s="78">
        <v>2026193.18</v>
      </c>
      <c r="P178" s="78">
        <v>97.24</v>
      </c>
      <c r="Q178" s="78">
        <v>1970.2702482320001</v>
      </c>
      <c r="R178" s="78">
        <v>0.49</v>
      </c>
      <c r="S178" s="78">
        <v>7.0000000000000007E-2</v>
      </c>
      <c r="T178" s="78">
        <v>0.01</v>
      </c>
    </row>
    <row r="179" spans="2:20">
      <c r="B179" t="s">
        <v>960</v>
      </c>
      <c r="C179" t="s">
        <v>961</v>
      </c>
      <c r="D179" t="s">
        <v>106</v>
      </c>
      <c r="E179" t="s">
        <v>129</v>
      </c>
      <c r="F179" t="s">
        <v>953</v>
      </c>
      <c r="G179" t="s">
        <v>460</v>
      </c>
      <c r="H179" t="s">
        <v>958</v>
      </c>
      <c r="I179" t="s">
        <v>155</v>
      </c>
      <c r="J179" t="s">
        <v>962</v>
      </c>
      <c r="K179" s="78">
        <v>1.81</v>
      </c>
      <c r="L179" t="s">
        <v>108</v>
      </c>
      <c r="M179" s="78">
        <v>5.53</v>
      </c>
      <c r="N179" s="78">
        <v>35.520000000000003</v>
      </c>
      <c r="O179" s="78">
        <v>50274.33</v>
      </c>
      <c r="P179" s="78">
        <v>95.07</v>
      </c>
      <c r="Q179" s="78">
        <v>47.795805530999999</v>
      </c>
      <c r="R179" s="78">
        <v>0.03</v>
      </c>
      <c r="S179" s="78">
        <v>0</v>
      </c>
      <c r="T179" s="78">
        <v>0</v>
      </c>
    </row>
    <row r="180" spans="2:20">
      <c r="B180" t="s">
        <v>963</v>
      </c>
      <c r="C180" t="s">
        <v>964</v>
      </c>
      <c r="D180" t="s">
        <v>106</v>
      </c>
      <c r="E180" t="s">
        <v>129</v>
      </c>
      <c r="F180" t="s">
        <v>965</v>
      </c>
      <c r="G180" t="s">
        <v>966</v>
      </c>
      <c r="H180" t="s">
        <v>269</v>
      </c>
      <c r="I180" t="s">
        <v>967</v>
      </c>
      <c r="J180" t="s">
        <v>468</v>
      </c>
      <c r="K180" s="78">
        <v>0.08</v>
      </c>
      <c r="L180" t="s">
        <v>108</v>
      </c>
      <c r="M180" s="78">
        <v>4.16</v>
      </c>
      <c r="N180" s="78">
        <v>5.93</v>
      </c>
      <c r="O180" s="78">
        <v>359038.06</v>
      </c>
      <c r="P180" s="78">
        <v>103.6</v>
      </c>
      <c r="Q180" s="78">
        <v>371.96343015999997</v>
      </c>
      <c r="R180" s="78">
        <v>0.72</v>
      </c>
      <c r="S180" s="78">
        <v>0.01</v>
      </c>
      <c r="T180" s="78">
        <v>0</v>
      </c>
    </row>
    <row r="181" spans="2:20">
      <c r="B181" t="s">
        <v>968</v>
      </c>
      <c r="C181" t="s">
        <v>969</v>
      </c>
      <c r="D181" t="s">
        <v>106</v>
      </c>
      <c r="E181" t="s">
        <v>129</v>
      </c>
      <c r="F181" t="s">
        <v>970</v>
      </c>
      <c r="G181" t="s">
        <v>118</v>
      </c>
      <c r="H181" t="s">
        <v>269</v>
      </c>
      <c r="I181" t="s">
        <v>967</v>
      </c>
      <c r="J181" t="s">
        <v>971</v>
      </c>
      <c r="K181" s="78">
        <v>1.83</v>
      </c>
      <c r="L181" t="s">
        <v>108</v>
      </c>
      <c r="M181" s="78">
        <v>1.02</v>
      </c>
      <c r="N181" s="78">
        <v>10.99</v>
      </c>
      <c r="O181" s="78">
        <v>2.78</v>
      </c>
      <c r="P181" s="78">
        <v>92.05</v>
      </c>
      <c r="Q181" s="78">
        <v>2.5589900000000001E-3</v>
      </c>
      <c r="R181" s="78">
        <v>0</v>
      </c>
      <c r="S181" s="78">
        <v>0</v>
      </c>
      <c r="T181" s="78">
        <v>0</v>
      </c>
    </row>
    <row r="182" spans="2:20">
      <c r="B182" t="s">
        <v>972</v>
      </c>
      <c r="C182" t="s">
        <v>973</v>
      </c>
      <c r="D182" t="s">
        <v>106</v>
      </c>
      <c r="E182" t="s">
        <v>129</v>
      </c>
      <c r="F182" t="s">
        <v>970</v>
      </c>
      <c r="G182" t="s">
        <v>118</v>
      </c>
      <c r="H182" t="s">
        <v>269</v>
      </c>
      <c r="I182" t="s">
        <v>967</v>
      </c>
      <c r="J182" t="s">
        <v>971</v>
      </c>
      <c r="K182" s="78">
        <v>3.41</v>
      </c>
      <c r="L182" t="s">
        <v>108</v>
      </c>
      <c r="M182" s="78">
        <v>6</v>
      </c>
      <c r="N182" s="78">
        <v>20.62</v>
      </c>
      <c r="O182" s="78">
        <v>1826277.68</v>
      </c>
      <c r="P182" s="78">
        <v>73.91</v>
      </c>
      <c r="Q182" s="78">
        <v>1349.8018332879999</v>
      </c>
      <c r="R182" s="78">
        <v>0.84</v>
      </c>
      <c r="S182" s="78">
        <v>0.05</v>
      </c>
      <c r="T182" s="78">
        <v>0.01</v>
      </c>
    </row>
    <row r="183" spans="2:20">
      <c r="B183" t="s">
        <v>974</v>
      </c>
      <c r="C183" t="s">
        <v>975</v>
      </c>
      <c r="D183" t="s">
        <v>106</v>
      </c>
      <c r="E183" t="s">
        <v>129</v>
      </c>
      <c r="F183" t="s">
        <v>976</v>
      </c>
      <c r="G183" t="s">
        <v>118</v>
      </c>
      <c r="H183" t="s">
        <v>269</v>
      </c>
      <c r="I183" t="s">
        <v>967</v>
      </c>
      <c r="J183" t="s">
        <v>977</v>
      </c>
      <c r="K183" s="78">
        <v>3.28</v>
      </c>
      <c r="L183" t="s">
        <v>108</v>
      </c>
      <c r="M183" s="78">
        <v>7.4</v>
      </c>
      <c r="N183" s="78">
        <v>3.78</v>
      </c>
      <c r="O183" s="78">
        <v>7.0000000000000007E-2</v>
      </c>
      <c r="P183" s="78">
        <v>113.27</v>
      </c>
      <c r="Q183" s="78">
        <v>7.9289000000000006E-5</v>
      </c>
      <c r="R183" s="78">
        <v>0</v>
      </c>
      <c r="S183" s="78">
        <v>0</v>
      </c>
      <c r="T183" s="78">
        <v>0</v>
      </c>
    </row>
    <row r="184" spans="2:20">
      <c r="B184" t="s">
        <v>978</v>
      </c>
      <c r="C184" t="s">
        <v>979</v>
      </c>
      <c r="D184" t="s">
        <v>106</v>
      </c>
      <c r="E184" t="s">
        <v>129</v>
      </c>
      <c r="F184" t="s">
        <v>980</v>
      </c>
      <c r="G184" t="s">
        <v>460</v>
      </c>
      <c r="H184" t="s">
        <v>269</v>
      </c>
      <c r="I184" t="s">
        <v>967</v>
      </c>
      <c r="J184" t="s">
        <v>981</v>
      </c>
      <c r="K184" s="78">
        <v>3.41</v>
      </c>
      <c r="L184" t="s">
        <v>108</v>
      </c>
      <c r="M184" s="78">
        <v>6</v>
      </c>
      <c r="N184" s="78">
        <v>2.25</v>
      </c>
      <c r="O184" s="78">
        <v>2.04</v>
      </c>
      <c r="P184" s="78">
        <v>134.52000000000001</v>
      </c>
      <c r="Q184" s="78">
        <v>2.7442080000000002E-3</v>
      </c>
      <c r="R184" s="78">
        <v>0</v>
      </c>
      <c r="S184" s="78">
        <v>0</v>
      </c>
      <c r="T184" s="78">
        <v>0</v>
      </c>
    </row>
    <row r="185" spans="2:20">
      <c r="B185" t="s">
        <v>982</v>
      </c>
      <c r="C185" t="s">
        <v>983</v>
      </c>
      <c r="D185" t="s">
        <v>106</v>
      </c>
      <c r="E185" t="s">
        <v>129</v>
      </c>
      <c r="F185" t="s">
        <v>984</v>
      </c>
      <c r="G185" t="s">
        <v>118</v>
      </c>
      <c r="H185" t="s">
        <v>269</v>
      </c>
      <c r="I185" t="s">
        <v>967</v>
      </c>
      <c r="J185" t="s">
        <v>985</v>
      </c>
      <c r="K185" s="78">
        <v>0.82</v>
      </c>
      <c r="L185" t="s">
        <v>108</v>
      </c>
      <c r="M185" s="78">
        <v>5.75</v>
      </c>
      <c r="N185" s="78">
        <v>1.38</v>
      </c>
      <c r="O185" s="78">
        <v>0.02</v>
      </c>
      <c r="P185" s="78">
        <v>112.88</v>
      </c>
      <c r="Q185" s="78">
        <v>2.2575999999999999E-5</v>
      </c>
      <c r="R185" s="78">
        <v>0</v>
      </c>
      <c r="S185" s="78">
        <v>0</v>
      </c>
      <c r="T185" s="78">
        <v>0</v>
      </c>
    </row>
    <row r="186" spans="2:20">
      <c r="B186" t="s">
        <v>986</v>
      </c>
      <c r="C186" t="s">
        <v>987</v>
      </c>
      <c r="D186" t="s">
        <v>106</v>
      </c>
      <c r="E186" t="s">
        <v>129</v>
      </c>
      <c r="F186" t="s">
        <v>988</v>
      </c>
      <c r="G186" t="s">
        <v>460</v>
      </c>
      <c r="H186" t="s">
        <v>269</v>
      </c>
      <c r="I186" t="s">
        <v>967</v>
      </c>
      <c r="J186" t="s">
        <v>989</v>
      </c>
      <c r="K186" s="78">
        <v>2.36</v>
      </c>
      <c r="L186" t="s">
        <v>108</v>
      </c>
      <c r="M186" s="78">
        <v>4.5</v>
      </c>
      <c r="N186" s="78">
        <v>0.01</v>
      </c>
      <c r="O186" s="78">
        <v>-852889</v>
      </c>
      <c r="P186" s="78">
        <v>47.13</v>
      </c>
      <c r="Q186" s="78">
        <v>-401.9665857</v>
      </c>
      <c r="R186" s="78">
        <v>-1.21</v>
      </c>
      <c r="S186" s="78">
        <v>-0.01</v>
      </c>
      <c r="T186" s="78">
        <v>0</v>
      </c>
    </row>
    <row r="187" spans="2:20">
      <c r="B187" t="s">
        <v>990</v>
      </c>
      <c r="C187" t="s">
        <v>987</v>
      </c>
      <c r="D187" t="s">
        <v>106</v>
      </c>
      <c r="E187" t="s">
        <v>129</v>
      </c>
      <c r="F187" t="s">
        <v>988</v>
      </c>
      <c r="G187" t="s">
        <v>460</v>
      </c>
      <c r="H187" t="s">
        <v>269</v>
      </c>
      <c r="I187" t="s">
        <v>967</v>
      </c>
      <c r="J187" t="s">
        <v>959</v>
      </c>
      <c r="K187" s="78">
        <v>4.1399999999999997</v>
      </c>
      <c r="L187" t="s">
        <v>108</v>
      </c>
      <c r="M187" s="78">
        <v>4.5</v>
      </c>
      <c r="N187" s="78">
        <v>16.66</v>
      </c>
      <c r="O187" s="78">
        <v>852890.61</v>
      </c>
      <c r="P187" s="78">
        <v>47.13</v>
      </c>
      <c r="Q187" s="78">
        <v>401.96734449299998</v>
      </c>
      <c r="R187" s="78">
        <v>1.21</v>
      </c>
      <c r="S187" s="78">
        <v>0.01</v>
      </c>
      <c r="T187" s="78">
        <v>0</v>
      </c>
    </row>
    <row r="188" spans="2:20">
      <c r="B188" t="s">
        <v>991</v>
      </c>
      <c r="C188" t="s">
        <v>992</v>
      </c>
      <c r="D188" t="s">
        <v>106</v>
      </c>
      <c r="E188" t="s">
        <v>129</v>
      </c>
      <c r="F188" t="s">
        <v>993</v>
      </c>
      <c r="G188" t="s">
        <v>138</v>
      </c>
      <c r="H188" t="s">
        <v>269</v>
      </c>
      <c r="I188" t="s">
        <v>967</v>
      </c>
      <c r="J188" t="s">
        <v>994</v>
      </c>
      <c r="K188" s="78">
        <v>3.46</v>
      </c>
      <c r="L188" t="s">
        <v>108</v>
      </c>
      <c r="M188" s="78">
        <v>3.85</v>
      </c>
      <c r="N188" s="78">
        <v>2.77</v>
      </c>
      <c r="O188" s="78">
        <v>8040000</v>
      </c>
      <c r="P188" s="78">
        <v>103.78</v>
      </c>
      <c r="Q188" s="78">
        <v>8343.9120000000003</v>
      </c>
      <c r="R188" s="78">
        <v>2.89</v>
      </c>
      <c r="S188" s="78">
        <v>0.3</v>
      </c>
      <c r="T188" s="78">
        <v>0.05</v>
      </c>
    </row>
    <row r="189" spans="2:20">
      <c r="B189" t="s">
        <v>995</v>
      </c>
      <c r="C189" t="s">
        <v>996</v>
      </c>
      <c r="D189" t="s">
        <v>106</v>
      </c>
      <c r="E189" t="s">
        <v>129</v>
      </c>
      <c r="F189" t="s">
        <v>997</v>
      </c>
      <c r="G189" t="s">
        <v>998</v>
      </c>
      <c r="H189" t="s">
        <v>269</v>
      </c>
      <c r="I189" t="s">
        <v>967</v>
      </c>
      <c r="J189" t="s">
        <v>999</v>
      </c>
      <c r="K189" s="78">
        <v>0.5</v>
      </c>
      <c r="L189" t="s">
        <v>108</v>
      </c>
      <c r="M189" s="78">
        <v>8</v>
      </c>
      <c r="N189" s="78">
        <v>1.62</v>
      </c>
      <c r="O189" s="78">
        <v>347936.82</v>
      </c>
      <c r="P189" s="78">
        <v>127.43</v>
      </c>
      <c r="Q189" s="78">
        <v>443.37588972600003</v>
      </c>
      <c r="R189" s="78">
        <v>1.8</v>
      </c>
      <c r="S189" s="78">
        <v>0.02</v>
      </c>
      <c r="T189" s="78">
        <v>0</v>
      </c>
    </row>
    <row r="190" spans="2:20">
      <c r="B190" t="s">
        <v>1000</v>
      </c>
      <c r="C190" t="s">
        <v>1001</v>
      </c>
      <c r="D190" t="s">
        <v>106</v>
      </c>
      <c r="E190" t="s">
        <v>129</v>
      </c>
      <c r="F190" t="s">
        <v>1002</v>
      </c>
      <c r="G190" t="s">
        <v>118</v>
      </c>
      <c r="H190" t="s">
        <v>269</v>
      </c>
      <c r="I190" t="s">
        <v>967</v>
      </c>
      <c r="J190" t="s">
        <v>1003</v>
      </c>
      <c r="K190" s="78">
        <v>0.49</v>
      </c>
      <c r="L190" t="s">
        <v>108</v>
      </c>
      <c r="M190" s="78">
        <v>6.75</v>
      </c>
      <c r="N190" s="78">
        <v>56.53</v>
      </c>
      <c r="O190" s="78">
        <v>3262078.11</v>
      </c>
      <c r="P190" s="78">
        <v>106.65</v>
      </c>
      <c r="Q190" s="78">
        <v>3479.0063043149999</v>
      </c>
      <c r="R190" s="78">
        <v>3.48</v>
      </c>
      <c r="S190" s="78">
        <v>0.13</v>
      </c>
      <c r="T190" s="78">
        <v>0.02</v>
      </c>
    </row>
    <row r="191" spans="2:20">
      <c r="B191" s="79" t="s">
        <v>313</v>
      </c>
      <c r="C191" s="16"/>
      <c r="D191" s="16"/>
      <c r="E191" s="16"/>
      <c r="F191" s="16"/>
      <c r="K191" s="80">
        <v>3.88</v>
      </c>
      <c r="N191" s="80">
        <v>2.42</v>
      </c>
      <c r="O191" s="80">
        <v>398135744.18000001</v>
      </c>
      <c r="Q191" s="80">
        <v>429944.85010186798</v>
      </c>
      <c r="S191" s="80">
        <v>15.59</v>
      </c>
      <c r="T191" s="80">
        <v>2.83</v>
      </c>
    </row>
    <row r="192" spans="2:20">
      <c r="B192" t="s">
        <v>1004</v>
      </c>
      <c r="C192" t="s">
        <v>1005</v>
      </c>
      <c r="D192" t="s">
        <v>106</v>
      </c>
      <c r="E192" t="s">
        <v>129</v>
      </c>
      <c r="F192" t="s">
        <v>426</v>
      </c>
      <c r="G192" t="s">
        <v>427</v>
      </c>
      <c r="H192" t="s">
        <v>209</v>
      </c>
      <c r="I192" t="s">
        <v>155</v>
      </c>
      <c r="J192" t="s">
        <v>690</v>
      </c>
      <c r="K192" s="78">
        <v>6.96</v>
      </c>
      <c r="L192" t="s">
        <v>108</v>
      </c>
      <c r="M192" s="78">
        <v>3.01</v>
      </c>
      <c r="N192" s="78">
        <v>2.0299999999999998</v>
      </c>
      <c r="O192" s="78">
        <v>8730100</v>
      </c>
      <c r="P192" s="78">
        <v>107.84</v>
      </c>
      <c r="Q192" s="78">
        <v>9414.5398399999995</v>
      </c>
      <c r="R192" s="78">
        <v>0.76</v>
      </c>
      <c r="S192" s="78">
        <v>0.34</v>
      </c>
      <c r="T192" s="78">
        <v>0.06</v>
      </c>
    </row>
    <row r="193" spans="2:20">
      <c r="B193" t="s">
        <v>1006</v>
      </c>
      <c r="C193" t="s">
        <v>1007</v>
      </c>
      <c r="D193" t="s">
        <v>106</v>
      </c>
      <c r="E193" t="s">
        <v>129</v>
      </c>
      <c r="F193" t="s">
        <v>446</v>
      </c>
      <c r="G193" t="s">
        <v>427</v>
      </c>
      <c r="H193" t="s">
        <v>209</v>
      </c>
      <c r="I193" t="s">
        <v>155</v>
      </c>
      <c r="J193" t="s">
        <v>525</v>
      </c>
      <c r="K193" s="78">
        <v>2.36</v>
      </c>
      <c r="L193" t="s">
        <v>108</v>
      </c>
      <c r="M193" s="78">
        <v>2.95</v>
      </c>
      <c r="N193" s="78">
        <v>0.87</v>
      </c>
      <c r="O193" s="78">
        <v>570150</v>
      </c>
      <c r="P193" s="78">
        <v>102.35</v>
      </c>
      <c r="Q193" s="78">
        <v>583.54852500000004</v>
      </c>
      <c r="R193" s="78">
        <v>0.09</v>
      </c>
      <c r="S193" s="78">
        <v>0.02</v>
      </c>
      <c r="T193" s="78">
        <v>0</v>
      </c>
    </row>
    <row r="194" spans="2:20">
      <c r="B194" t="s">
        <v>1008</v>
      </c>
      <c r="C194" t="s">
        <v>1009</v>
      </c>
      <c r="D194" t="s">
        <v>106</v>
      </c>
      <c r="E194" t="s">
        <v>129</v>
      </c>
      <c r="F194" t="s">
        <v>446</v>
      </c>
      <c r="G194" t="s">
        <v>427</v>
      </c>
      <c r="H194" t="s">
        <v>209</v>
      </c>
      <c r="I194" t="s">
        <v>155</v>
      </c>
      <c r="J194" t="s">
        <v>1010</v>
      </c>
      <c r="K194" s="78">
        <v>0.41</v>
      </c>
      <c r="L194" t="s">
        <v>108</v>
      </c>
      <c r="M194" s="78">
        <v>1.95</v>
      </c>
      <c r="N194" s="78">
        <v>0.28999999999999998</v>
      </c>
      <c r="O194" s="78">
        <v>5298521</v>
      </c>
      <c r="P194" s="78">
        <v>100.28</v>
      </c>
      <c r="Q194" s="78">
        <v>5313.3568587999998</v>
      </c>
      <c r="R194" s="78">
        <v>0.67</v>
      </c>
      <c r="S194" s="78">
        <v>0.19</v>
      </c>
      <c r="T194" s="78">
        <v>0.04</v>
      </c>
    </row>
    <row r="195" spans="2:20">
      <c r="B195" t="s">
        <v>1011</v>
      </c>
      <c r="C195" t="s">
        <v>1012</v>
      </c>
      <c r="D195" t="s">
        <v>106</v>
      </c>
      <c r="E195" t="s">
        <v>129</v>
      </c>
      <c r="F195" t="s">
        <v>446</v>
      </c>
      <c r="G195" t="s">
        <v>427</v>
      </c>
      <c r="H195" t="s">
        <v>209</v>
      </c>
      <c r="I195" t="s">
        <v>155</v>
      </c>
      <c r="J195" t="s">
        <v>525</v>
      </c>
      <c r="K195" s="78">
        <v>1.85</v>
      </c>
      <c r="L195" t="s">
        <v>108</v>
      </c>
      <c r="M195" s="78">
        <v>5.9</v>
      </c>
      <c r="N195" s="78">
        <v>0.75</v>
      </c>
      <c r="O195" s="78">
        <v>14973167</v>
      </c>
      <c r="P195" s="78">
        <v>110.26</v>
      </c>
      <c r="Q195" s="78">
        <v>16509.413934200002</v>
      </c>
      <c r="R195" s="78">
        <v>0.93</v>
      </c>
      <c r="S195" s="78">
        <v>0.6</v>
      </c>
      <c r="T195" s="78">
        <v>0.11</v>
      </c>
    </row>
    <row r="196" spans="2:20">
      <c r="B196" t="s">
        <v>1013</v>
      </c>
      <c r="C196" t="s">
        <v>1014</v>
      </c>
      <c r="D196" t="s">
        <v>106</v>
      </c>
      <c r="E196" t="s">
        <v>129</v>
      </c>
      <c r="F196" t="s">
        <v>1015</v>
      </c>
      <c r="G196" t="s">
        <v>1016</v>
      </c>
      <c r="H196" t="s">
        <v>1017</v>
      </c>
      <c r="I196" t="s">
        <v>156</v>
      </c>
      <c r="J196" t="s">
        <v>1018</v>
      </c>
      <c r="K196" s="78">
        <v>2.41</v>
      </c>
      <c r="L196" t="s">
        <v>108</v>
      </c>
      <c r="M196" s="78">
        <v>4.84</v>
      </c>
      <c r="N196" s="78">
        <v>0.81</v>
      </c>
      <c r="O196" s="78">
        <v>5798385.9699999997</v>
      </c>
      <c r="P196" s="78">
        <v>109.94</v>
      </c>
      <c r="Q196" s="78">
        <v>6374.7455354180001</v>
      </c>
      <c r="R196" s="78">
        <v>0.69</v>
      </c>
      <c r="S196" s="78">
        <v>0.23</v>
      </c>
      <c r="T196" s="78">
        <v>0.04</v>
      </c>
    </row>
    <row r="197" spans="2:20">
      <c r="B197" t="s">
        <v>1019</v>
      </c>
      <c r="C197" t="s">
        <v>1020</v>
      </c>
      <c r="D197" t="s">
        <v>106</v>
      </c>
      <c r="E197" t="s">
        <v>129</v>
      </c>
      <c r="F197" t="s">
        <v>467</v>
      </c>
      <c r="G197" t="s">
        <v>427</v>
      </c>
      <c r="H197" t="s">
        <v>214</v>
      </c>
      <c r="I197" t="s">
        <v>155</v>
      </c>
      <c r="J197" t="s">
        <v>1021</v>
      </c>
      <c r="K197" s="78">
        <v>3.42</v>
      </c>
      <c r="L197" t="s">
        <v>108</v>
      </c>
      <c r="M197" s="78">
        <v>1.95</v>
      </c>
      <c r="N197" s="78">
        <v>1.1499999999999999</v>
      </c>
      <c r="O197" s="78">
        <v>8925000</v>
      </c>
      <c r="P197" s="78">
        <v>103.67</v>
      </c>
      <c r="Q197" s="78">
        <v>9252.5475000000006</v>
      </c>
      <c r="R197" s="78">
        <v>1.3</v>
      </c>
      <c r="S197" s="78">
        <v>0.34</v>
      </c>
      <c r="T197" s="78">
        <v>0.06</v>
      </c>
    </row>
    <row r="198" spans="2:20">
      <c r="B198" t="s">
        <v>1022</v>
      </c>
      <c r="C198" t="s">
        <v>1023</v>
      </c>
      <c r="D198" t="s">
        <v>106</v>
      </c>
      <c r="E198" t="s">
        <v>129</v>
      </c>
      <c r="F198" t="s">
        <v>426</v>
      </c>
      <c r="G198" t="s">
        <v>427</v>
      </c>
      <c r="H198" t="s">
        <v>214</v>
      </c>
      <c r="I198" t="s">
        <v>155</v>
      </c>
      <c r="J198" t="s">
        <v>428</v>
      </c>
      <c r="K198" s="78">
        <v>1.1499999999999999</v>
      </c>
      <c r="L198" t="s">
        <v>108</v>
      </c>
      <c r="M198" s="78">
        <v>5.4</v>
      </c>
      <c r="N198" s="78">
        <v>0.67</v>
      </c>
      <c r="O198" s="78">
        <v>4499000</v>
      </c>
      <c r="P198" s="78">
        <v>109.96</v>
      </c>
      <c r="Q198" s="78">
        <v>4947.1004000000003</v>
      </c>
      <c r="R198" s="78">
        <v>0.2</v>
      </c>
      <c r="S198" s="78">
        <v>0.18</v>
      </c>
      <c r="T198" s="78">
        <v>0.03</v>
      </c>
    </row>
    <row r="199" spans="2:20">
      <c r="B199" t="s">
        <v>1024</v>
      </c>
      <c r="C199" t="s">
        <v>1025</v>
      </c>
      <c r="D199" t="s">
        <v>106</v>
      </c>
      <c r="E199" t="s">
        <v>129</v>
      </c>
      <c r="F199" t="s">
        <v>446</v>
      </c>
      <c r="G199" t="s">
        <v>427</v>
      </c>
      <c r="H199" t="s">
        <v>214</v>
      </c>
      <c r="I199" t="s">
        <v>155</v>
      </c>
      <c r="J199" t="s">
        <v>1026</v>
      </c>
      <c r="K199" s="78">
        <v>1.1399999999999999</v>
      </c>
      <c r="L199" t="s">
        <v>108</v>
      </c>
      <c r="M199" s="78">
        <v>3.55</v>
      </c>
      <c r="N199" s="78">
        <v>0.7</v>
      </c>
      <c r="O199" s="78">
        <v>2456000</v>
      </c>
      <c r="P199" s="78">
        <v>102.17</v>
      </c>
      <c r="Q199" s="78">
        <v>2509.2952</v>
      </c>
      <c r="R199" s="78">
        <v>0.25</v>
      </c>
      <c r="S199" s="78">
        <v>0.09</v>
      </c>
      <c r="T199" s="78">
        <v>0.02</v>
      </c>
    </row>
    <row r="200" spans="2:20">
      <c r="B200" t="s">
        <v>1027</v>
      </c>
      <c r="C200" t="s">
        <v>1028</v>
      </c>
      <c r="D200" t="s">
        <v>106</v>
      </c>
      <c r="E200" t="s">
        <v>129</v>
      </c>
      <c r="F200" t="s">
        <v>446</v>
      </c>
      <c r="G200" t="s">
        <v>427</v>
      </c>
      <c r="H200" t="s">
        <v>214</v>
      </c>
      <c r="I200" t="s">
        <v>155</v>
      </c>
      <c r="J200" t="s">
        <v>1029</v>
      </c>
      <c r="K200" s="78">
        <v>2.61</v>
      </c>
      <c r="L200" t="s">
        <v>108</v>
      </c>
      <c r="M200" s="78">
        <v>6.1</v>
      </c>
      <c r="N200" s="78">
        <v>0.97</v>
      </c>
      <c r="O200" s="78">
        <v>27899657</v>
      </c>
      <c r="P200" s="78">
        <v>115.33</v>
      </c>
      <c r="Q200" s="78">
        <v>32176.674418099999</v>
      </c>
      <c r="R200" s="78">
        <v>1.63</v>
      </c>
      <c r="S200" s="78">
        <v>1.17</v>
      </c>
      <c r="T200" s="78">
        <v>0.21</v>
      </c>
    </row>
    <row r="201" spans="2:20">
      <c r="B201" t="s">
        <v>1030</v>
      </c>
      <c r="C201" t="s">
        <v>1031</v>
      </c>
      <c r="D201" t="s">
        <v>106</v>
      </c>
      <c r="E201" t="s">
        <v>129</v>
      </c>
      <c r="F201" t="s">
        <v>513</v>
      </c>
      <c r="G201" t="s">
        <v>138</v>
      </c>
      <c r="H201" t="s">
        <v>206</v>
      </c>
      <c r="I201" t="s">
        <v>155</v>
      </c>
      <c r="J201" t="s">
        <v>1032</v>
      </c>
      <c r="K201" s="78">
        <v>0.9</v>
      </c>
      <c r="L201" t="s">
        <v>108</v>
      </c>
      <c r="M201" s="78">
        <v>5.7</v>
      </c>
      <c r="N201" s="78">
        <v>0.47</v>
      </c>
      <c r="O201" s="78">
        <v>156203.93</v>
      </c>
      <c r="P201" s="78">
        <v>105.26</v>
      </c>
      <c r="Q201" s="78">
        <v>164.42025671799999</v>
      </c>
      <c r="R201" s="78">
        <v>0.04</v>
      </c>
      <c r="S201" s="78">
        <v>0.01</v>
      </c>
      <c r="T201" s="78">
        <v>0</v>
      </c>
    </row>
    <row r="202" spans="2:20">
      <c r="B202" t="s">
        <v>1033</v>
      </c>
      <c r="C202" t="s">
        <v>1034</v>
      </c>
      <c r="D202" t="s">
        <v>106</v>
      </c>
      <c r="E202" t="s">
        <v>129</v>
      </c>
      <c r="F202" t="s">
        <v>513</v>
      </c>
      <c r="G202" t="s">
        <v>138</v>
      </c>
      <c r="H202" t="s">
        <v>206</v>
      </c>
      <c r="I202" t="s">
        <v>155</v>
      </c>
      <c r="J202" t="s">
        <v>514</v>
      </c>
      <c r="K202" s="78">
        <v>7.19</v>
      </c>
      <c r="L202" t="s">
        <v>108</v>
      </c>
      <c r="M202" s="78">
        <v>3.65</v>
      </c>
      <c r="N202" s="78">
        <v>2.72</v>
      </c>
      <c r="O202" s="78">
        <v>6731724</v>
      </c>
      <c r="P202" s="78">
        <v>107.25</v>
      </c>
      <c r="Q202" s="78">
        <v>7219.7739899999997</v>
      </c>
      <c r="R202" s="78">
        <v>0.61</v>
      </c>
      <c r="S202" s="78">
        <v>0.26</v>
      </c>
      <c r="T202" s="78">
        <v>0.05</v>
      </c>
    </row>
    <row r="203" spans="2:20">
      <c r="B203" t="s">
        <v>1035</v>
      </c>
      <c r="C203" t="s">
        <v>1036</v>
      </c>
      <c r="D203" t="s">
        <v>106</v>
      </c>
      <c r="E203" t="s">
        <v>129</v>
      </c>
      <c r="F203" t="s">
        <v>426</v>
      </c>
      <c r="G203" t="s">
        <v>427</v>
      </c>
      <c r="H203" t="s">
        <v>206</v>
      </c>
      <c r="I203" t="s">
        <v>155</v>
      </c>
      <c r="J203" t="s">
        <v>534</v>
      </c>
      <c r="K203" s="78">
        <v>4.4400000000000004</v>
      </c>
      <c r="L203" t="s">
        <v>108</v>
      </c>
      <c r="M203" s="78">
        <v>3.93</v>
      </c>
      <c r="N203" s="78">
        <v>1.53</v>
      </c>
      <c r="O203" s="78">
        <v>6662264</v>
      </c>
      <c r="P203" s="78">
        <v>100.06</v>
      </c>
      <c r="Q203" s="78">
        <v>6666.2613584000001</v>
      </c>
      <c r="R203" s="78">
        <v>0.7</v>
      </c>
      <c r="S203" s="78">
        <v>0.24</v>
      </c>
      <c r="T203" s="78">
        <v>0.04</v>
      </c>
    </row>
    <row r="204" spans="2:20">
      <c r="B204" t="s">
        <v>1037</v>
      </c>
      <c r="C204" t="s">
        <v>1038</v>
      </c>
      <c r="D204" t="s">
        <v>106</v>
      </c>
      <c r="E204" t="s">
        <v>129</v>
      </c>
      <c r="F204" t="s">
        <v>542</v>
      </c>
      <c r="G204" t="s">
        <v>460</v>
      </c>
      <c r="H204" t="s">
        <v>206</v>
      </c>
      <c r="I204" t="s">
        <v>155</v>
      </c>
      <c r="J204" t="s">
        <v>303</v>
      </c>
      <c r="K204" s="78">
        <v>1.1499999999999999</v>
      </c>
      <c r="L204" t="s">
        <v>108</v>
      </c>
      <c r="M204" s="78">
        <v>5.25</v>
      </c>
      <c r="N204" s="78">
        <v>1.2</v>
      </c>
      <c r="O204" s="78">
        <v>140291.18</v>
      </c>
      <c r="P204" s="78">
        <v>106.4</v>
      </c>
      <c r="Q204" s="78">
        <v>149.26981552000001</v>
      </c>
      <c r="R204" s="78">
        <v>0.21</v>
      </c>
      <c r="S204" s="78">
        <v>0.01</v>
      </c>
      <c r="T204" s="78">
        <v>0</v>
      </c>
    </row>
    <row r="205" spans="2:20">
      <c r="B205" t="s">
        <v>1039</v>
      </c>
      <c r="C205" t="s">
        <v>1040</v>
      </c>
      <c r="D205" t="s">
        <v>106</v>
      </c>
      <c r="E205" t="s">
        <v>129</v>
      </c>
      <c r="F205" t="s">
        <v>426</v>
      </c>
      <c r="G205" t="s">
        <v>427</v>
      </c>
      <c r="H205" t="s">
        <v>206</v>
      </c>
      <c r="I205" t="s">
        <v>155</v>
      </c>
      <c r="J205" t="s">
        <v>1041</v>
      </c>
      <c r="K205" s="78">
        <v>4.1399999999999997</v>
      </c>
      <c r="L205" t="s">
        <v>108</v>
      </c>
      <c r="M205" s="78">
        <v>3.25</v>
      </c>
      <c r="N205" s="78">
        <v>2.96</v>
      </c>
      <c r="O205" s="78">
        <v>222</v>
      </c>
      <c r="P205" s="78">
        <v>5094983</v>
      </c>
      <c r="Q205" s="78">
        <v>11310.86226</v>
      </c>
      <c r="R205" s="78">
        <v>1.2</v>
      </c>
      <c r="S205" s="78">
        <v>0.41</v>
      </c>
      <c r="T205" s="78">
        <v>7.0000000000000007E-2</v>
      </c>
    </row>
    <row r="206" spans="2:20">
      <c r="B206" t="s">
        <v>1042</v>
      </c>
      <c r="C206" t="s">
        <v>1043</v>
      </c>
      <c r="D206" t="s">
        <v>106</v>
      </c>
      <c r="E206" t="s">
        <v>129</v>
      </c>
      <c r="F206" t="s">
        <v>426</v>
      </c>
      <c r="G206" t="s">
        <v>427</v>
      </c>
      <c r="H206" t="s">
        <v>206</v>
      </c>
      <c r="I206" t="s">
        <v>155</v>
      </c>
      <c r="J206" t="s">
        <v>428</v>
      </c>
      <c r="K206" s="78">
        <v>3.93</v>
      </c>
      <c r="L206" t="s">
        <v>108</v>
      </c>
      <c r="M206" s="78">
        <v>3.22</v>
      </c>
      <c r="N206" s="78">
        <v>1.52</v>
      </c>
      <c r="O206" s="78">
        <v>594756</v>
      </c>
      <c r="P206" s="78">
        <v>102.58</v>
      </c>
      <c r="Q206" s="78">
        <v>610.10070480000002</v>
      </c>
      <c r="R206" s="78">
        <v>0.06</v>
      </c>
      <c r="S206" s="78">
        <v>0.02</v>
      </c>
      <c r="T206" s="78">
        <v>0</v>
      </c>
    </row>
    <row r="207" spans="2:20">
      <c r="B207" t="s">
        <v>1044</v>
      </c>
      <c r="C207" t="s">
        <v>1045</v>
      </c>
      <c r="D207" t="s">
        <v>106</v>
      </c>
      <c r="E207" t="s">
        <v>129</v>
      </c>
      <c r="F207" t="s">
        <v>1046</v>
      </c>
      <c r="G207" t="s">
        <v>427</v>
      </c>
      <c r="H207" t="s">
        <v>206</v>
      </c>
      <c r="I207" t="s">
        <v>155</v>
      </c>
      <c r="J207" t="s">
        <v>1047</v>
      </c>
      <c r="K207" s="78">
        <v>5.45</v>
      </c>
      <c r="L207" t="s">
        <v>108</v>
      </c>
      <c r="M207" s="78">
        <v>2.0699999999999998</v>
      </c>
      <c r="N207" s="78">
        <v>1.5</v>
      </c>
      <c r="O207" s="78">
        <v>7807480</v>
      </c>
      <c r="P207" s="78">
        <v>103.65</v>
      </c>
      <c r="Q207" s="78">
        <v>8092.4530199999999</v>
      </c>
      <c r="R207" s="78">
        <v>3.08</v>
      </c>
      <c r="S207" s="78">
        <v>0.28999999999999998</v>
      </c>
      <c r="T207" s="78">
        <v>0.05</v>
      </c>
    </row>
    <row r="208" spans="2:20">
      <c r="B208" t="s">
        <v>1048</v>
      </c>
      <c r="C208" t="s">
        <v>1049</v>
      </c>
      <c r="D208" t="s">
        <v>106</v>
      </c>
      <c r="E208" t="s">
        <v>129</v>
      </c>
      <c r="F208" t="s">
        <v>578</v>
      </c>
      <c r="G208" t="s">
        <v>460</v>
      </c>
      <c r="H208" t="s">
        <v>569</v>
      </c>
      <c r="I208" t="s">
        <v>155</v>
      </c>
      <c r="J208" t="s">
        <v>989</v>
      </c>
      <c r="K208" s="78">
        <v>0.81</v>
      </c>
      <c r="L208" t="s">
        <v>108</v>
      </c>
      <c r="M208" s="78">
        <v>6.41</v>
      </c>
      <c r="N208" s="78">
        <v>0.71</v>
      </c>
      <c r="O208" s="78">
        <v>611201.61</v>
      </c>
      <c r="P208" s="78">
        <v>105.8</v>
      </c>
      <c r="Q208" s="78">
        <v>646.65130337999994</v>
      </c>
      <c r="R208" s="78">
        <v>0.28000000000000003</v>
      </c>
      <c r="S208" s="78">
        <v>0.02</v>
      </c>
      <c r="T208" s="78">
        <v>0</v>
      </c>
    </row>
    <row r="209" spans="2:20">
      <c r="B209" t="s">
        <v>1050</v>
      </c>
      <c r="C209" t="s">
        <v>1051</v>
      </c>
      <c r="D209" t="s">
        <v>106</v>
      </c>
      <c r="E209" t="s">
        <v>129</v>
      </c>
      <c r="F209" t="s">
        <v>1052</v>
      </c>
      <c r="G209" t="s">
        <v>118</v>
      </c>
      <c r="H209" t="s">
        <v>569</v>
      </c>
      <c r="I209" t="s">
        <v>155</v>
      </c>
      <c r="J209" t="s">
        <v>1053</v>
      </c>
      <c r="K209" s="78">
        <v>2.81</v>
      </c>
      <c r="L209" t="s">
        <v>108</v>
      </c>
      <c r="M209" s="78">
        <v>2.2999999999999998</v>
      </c>
      <c r="N209" s="78">
        <v>1.44</v>
      </c>
      <c r="O209" s="78">
        <v>14664246</v>
      </c>
      <c r="P209" s="78">
        <v>102.47</v>
      </c>
      <c r="Q209" s="78">
        <v>15026.452876200001</v>
      </c>
      <c r="R209" s="78">
        <v>0.47</v>
      </c>
      <c r="S209" s="78">
        <v>0.54</v>
      </c>
      <c r="T209" s="78">
        <v>0.1</v>
      </c>
    </row>
    <row r="210" spans="2:20">
      <c r="B210" t="s">
        <v>1054</v>
      </c>
      <c r="C210" t="s">
        <v>1055</v>
      </c>
      <c r="D210" t="s">
        <v>106</v>
      </c>
      <c r="E210" t="s">
        <v>129</v>
      </c>
      <c r="F210" t="s">
        <v>1052</v>
      </c>
      <c r="G210" t="s">
        <v>118</v>
      </c>
      <c r="H210" t="s">
        <v>569</v>
      </c>
      <c r="I210" t="s">
        <v>155</v>
      </c>
      <c r="J210" t="s">
        <v>1056</v>
      </c>
      <c r="K210" s="78">
        <v>7.4</v>
      </c>
      <c r="L210" t="s">
        <v>108</v>
      </c>
      <c r="M210" s="78">
        <v>2.4</v>
      </c>
      <c r="N210" s="78">
        <v>2.06</v>
      </c>
      <c r="O210" s="78">
        <v>20458298</v>
      </c>
      <c r="P210" s="78">
        <v>97.96</v>
      </c>
      <c r="Q210" s="78">
        <v>20040.948720799999</v>
      </c>
      <c r="R210" s="78">
        <v>1.42</v>
      </c>
      <c r="S210" s="78">
        <v>0.73</v>
      </c>
      <c r="T210" s="78">
        <v>0.13</v>
      </c>
    </row>
    <row r="211" spans="2:20">
      <c r="B211" t="s">
        <v>1057</v>
      </c>
      <c r="C211" t="s">
        <v>1058</v>
      </c>
      <c r="D211" t="s">
        <v>106</v>
      </c>
      <c r="E211" t="s">
        <v>129</v>
      </c>
      <c r="F211" t="s">
        <v>624</v>
      </c>
      <c r="G211" t="s">
        <v>625</v>
      </c>
      <c r="H211" t="s">
        <v>569</v>
      </c>
      <c r="I211" t="s">
        <v>155</v>
      </c>
      <c r="J211" t="s">
        <v>626</v>
      </c>
      <c r="K211" s="78">
        <v>0.42</v>
      </c>
      <c r="L211" t="s">
        <v>108</v>
      </c>
      <c r="M211" s="78">
        <v>6.5</v>
      </c>
      <c r="N211" s="78">
        <v>0.7</v>
      </c>
      <c r="O211" s="78">
        <v>67115.72</v>
      </c>
      <c r="P211" s="78">
        <v>102.95</v>
      </c>
      <c r="Q211" s="78">
        <v>69.095633739999997</v>
      </c>
      <c r="R211" s="78">
        <v>0.02</v>
      </c>
      <c r="S211" s="78">
        <v>0</v>
      </c>
      <c r="T211" s="78">
        <v>0</v>
      </c>
    </row>
    <row r="212" spans="2:20">
      <c r="B212" t="s">
        <v>1059</v>
      </c>
      <c r="C212" t="s">
        <v>1060</v>
      </c>
      <c r="D212" t="s">
        <v>106</v>
      </c>
      <c r="E212" t="s">
        <v>129</v>
      </c>
      <c r="F212" t="s">
        <v>637</v>
      </c>
      <c r="G212" t="s">
        <v>460</v>
      </c>
      <c r="H212" t="s">
        <v>569</v>
      </c>
      <c r="I212" t="s">
        <v>155</v>
      </c>
      <c r="J212" t="s">
        <v>1061</v>
      </c>
      <c r="K212" s="78">
        <v>1.24</v>
      </c>
      <c r="L212" t="s">
        <v>108</v>
      </c>
      <c r="M212" s="78">
        <v>2.5</v>
      </c>
      <c r="N212" s="78">
        <v>1.41</v>
      </c>
      <c r="O212" s="78">
        <v>1672724</v>
      </c>
      <c r="P212" s="78">
        <v>99.23</v>
      </c>
      <c r="Q212" s="78">
        <v>1659.8440252</v>
      </c>
      <c r="R212" s="78">
        <v>0.3</v>
      </c>
      <c r="S212" s="78">
        <v>0.06</v>
      </c>
      <c r="T212" s="78">
        <v>0.01</v>
      </c>
    </row>
    <row r="213" spans="2:20">
      <c r="B213" t="s">
        <v>1062</v>
      </c>
      <c r="C213" t="s">
        <v>1063</v>
      </c>
      <c r="D213" t="s">
        <v>106</v>
      </c>
      <c r="E213" t="s">
        <v>129</v>
      </c>
      <c r="F213" t="s">
        <v>637</v>
      </c>
      <c r="G213" t="s">
        <v>460</v>
      </c>
      <c r="H213" t="s">
        <v>569</v>
      </c>
      <c r="I213" t="s">
        <v>155</v>
      </c>
      <c r="J213" t="s">
        <v>1064</v>
      </c>
      <c r="K213" s="78">
        <v>0.49</v>
      </c>
      <c r="L213" t="s">
        <v>108</v>
      </c>
      <c r="M213" s="78">
        <v>6.4</v>
      </c>
      <c r="N213" s="78">
        <v>0.88</v>
      </c>
      <c r="O213" s="78">
        <v>1693183.34</v>
      </c>
      <c r="P213" s="78">
        <v>105.94</v>
      </c>
      <c r="Q213" s="78">
        <v>1793.758430396</v>
      </c>
      <c r="R213" s="78">
        <v>0.6</v>
      </c>
      <c r="S213" s="78">
        <v>7.0000000000000007E-2</v>
      </c>
      <c r="T213" s="78">
        <v>0.01</v>
      </c>
    </row>
    <row r="214" spans="2:20">
      <c r="B214" t="s">
        <v>1065</v>
      </c>
      <c r="C214" t="s">
        <v>1066</v>
      </c>
      <c r="D214" t="s">
        <v>106</v>
      </c>
      <c r="E214" t="s">
        <v>129</v>
      </c>
      <c r="F214" t="s">
        <v>649</v>
      </c>
      <c r="G214" t="s">
        <v>460</v>
      </c>
      <c r="H214" t="s">
        <v>569</v>
      </c>
      <c r="I214" t="s">
        <v>155</v>
      </c>
      <c r="J214" t="s">
        <v>1067</v>
      </c>
      <c r="K214" s="78">
        <v>6.07</v>
      </c>
      <c r="L214" t="s">
        <v>108</v>
      </c>
      <c r="M214" s="78">
        <v>4.3499999999999996</v>
      </c>
      <c r="N214" s="78">
        <v>4.25</v>
      </c>
      <c r="O214" s="78">
        <v>2429442</v>
      </c>
      <c r="P214" s="78">
        <v>101.42</v>
      </c>
      <c r="Q214" s="78">
        <v>2463.9400764000002</v>
      </c>
      <c r="R214" s="78">
        <v>0.95</v>
      </c>
      <c r="S214" s="78">
        <v>0.09</v>
      </c>
      <c r="T214" s="78">
        <v>0.02</v>
      </c>
    </row>
    <row r="215" spans="2:20">
      <c r="B215" t="s">
        <v>1068</v>
      </c>
      <c r="C215" t="s">
        <v>1069</v>
      </c>
      <c r="D215" t="s">
        <v>106</v>
      </c>
      <c r="E215" t="s">
        <v>129</v>
      </c>
      <c r="F215" t="s">
        <v>649</v>
      </c>
      <c r="G215" t="s">
        <v>460</v>
      </c>
      <c r="H215" t="s">
        <v>569</v>
      </c>
      <c r="I215" t="s">
        <v>155</v>
      </c>
      <c r="J215" t="s">
        <v>1070</v>
      </c>
      <c r="K215" s="78">
        <v>4.24</v>
      </c>
      <c r="L215" t="s">
        <v>108</v>
      </c>
      <c r="M215" s="78">
        <v>5.05</v>
      </c>
      <c r="N215" s="78">
        <v>3.06</v>
      </c>
      <c r="O215" s="78">
        <v>3827791</v>
      </c>
      <c r="P215" s="78">
        <v>110.52</v>
      </c>
      <c r="Q215" s="78">
        <v>4230.4746132</v>
      </c>
      <c r="R215" s="78">
        <v>0.62</v>
      </c>
      <c r="S215" s="78">
        <v>0.15</v>
      </c>
      <c r="T215" s="78">
        <v>0.03</v>
      </c>
    </row>
    <row r="216" spans="2:20">
      <c r="B216" t="s">
        <v>1071</v>
      </c>
      <c r="C216" t="s">
        <v>1072</v>
      </c>
      <c r="D216" t="s">
        <v>106</v>
      </c>
      <c r="E216" t="s">
        <v>129</v>
      </c>
      <c r="F216" t="s">
        <v>653</v>
      </c>
      <c r="G216" t="s">
        <v>427</v>
      </c>
      <c r="H216" t="s">
        <v>569</v>
      </c>
      <c r="I216" t="s">
        <v>155</v>
      </c>
      <c r="J216" t="s">
        <v>1073</v>
      </c>
      <c r="K216" s="78">
        <v>4</v>
      </c>
      <c r="L216" t="s">
        <v>108</v>
      </c>
      <c r="M216" s="78">
        <v>6.4</v>
      </c>
      <c r="N216" s="78">
        <v>1.38</v>
      </c>
      <c r="O216" s="78">
        <v>11869915</v>
      </c>
      <c r="P216" s="78">
        <v>121.9</v>
      </c>
      <c r="Q216" s="78">
        <v>14469.426385000001</v>
      </c>
      <c r="R216" s="78">
        <v>3.65</v>
      </c>
      <c r="S216" s="78">
        <v>0.52</v>
      </c>
      <c r="T216" s="78">
        <v>0.1</v>
      </c>
    </row>
    <row r="217" spans="2:20">
      <c r="B217" t="s">
        <v>1074</v>
      </c>
      <c r="C217" t="s">
        <v>1075</v>
      </c>
      <c r="D217" t="s">
        <v>106</v>
      </c>
      <c r="E217" t="s">
        <v>129</v>
      </c>
      <c r="F217" t="s">
        <v>656</v>
      </c>
      <c r="G217" t="s">
        <v>427</v>
      </c>
      <c r="H217" t="s">
        <v>569</v>
      </c>
      <c r="I217" t="s">
        <v>155</v>
      </c>
      <c r="J217" t="s">
        <v>1026</v>
      </c>
      <c r="K217" s="78">
        <v>1.1499999999999999</v>
      </c>
      <c r="L217" t="s">
        <v>108</v>
      </c>
      <c r="M217" s="78">
        <v>3.22</v>
      </c>
      <c r="N217" s="78">
        <v>0.78</v>
      </c>
      <c r="O217" s="78">
        <v>8702716</v>
      </c>
      <c r="P217" s="78">
        <v>101.7</v>
      </c>
      <c r="Q217" s="78">
        <v>8850.6621720000003</v>
      </c>
      <c r="R217" s="78">
        <v>1.1399999999999999</v>
      </c>
      <c r="S217" s="78">
        <v>0.32</v>
      </c>
      <c r="T217" s="78">
        <v>0.06</v>
      </c>
    </row>
    <row r="218" spans="2:20">
      <c r="B218" t="s">
        <v>1076</v>
      </c>
      <c r="C218" t="s">
        <v>1077</v>
      </c>
      <c r="D218" t="s">
        <v>106</v>
      </c>
      <c r="E218" t="s">
        <v>129</v>
      </c>
      <c r="F218" t="s">
        <v>668</v>
      </c>
      <c r="G218" t="s">
        <v>427</v>
      </c>
      <c r="H218" t="s">
        <v>569</v>
      </c>
      <c r="I218" t="s">
        <v>155</v>
      </c>
      <c r="J218" t="s">
        <v>669</v>
      </c>
      <c r="K218" s="78">
        <v>3.69</v>
      </c>
      <c r="L218" t="s">
        <v>108</v>
      </c>
      <c r="M218" s="78">
        <v>1.05</v>
      </c>
      <c r="N218" s="78">
        <v>1.24</v>
      </c>
      <c r="O218" s="78">
        <v>3315700</v>
      </c>
      <c r="P218" s="78">
        <v>99.31</v>
      </c>
      <c r="Q218" s="78">
        <v>3292.8216699999998</v>
      </c>
      <c r="R218" s="78">
        <v>1.1100000000000001</v>
      </c>
      <c r="S218" s="78">
        <v>0.12</v>
      </c>
      <c r="T218" s="78">
        <v>0.02</v>
      </c>
    </row>
    <row r="219" spans="2:20">
      <c r="B219" t="s">
        <v>1078</v>
      </c>
      <c r="C219" t="s">
        <v>1079</v>
      </c>
      <c r="D219" t="s">
        <v>106</v>
      </c>
      <c r="E219" t="s">
        <v>129</v>
      </c>
      <c r="F219" t="s">
        <v>668</v>
      </c>
      <c r="G219" t="s">
        <v>427</v>
      </c>
      <c r="H219" t="s">
        <v>569</v>
      </c>
      <c r="I219" t="s">
        <v>155</v>
      </c>
      <c r="J219" t="s">
        <v>468</v>
      </c>
      <c r="K219" s="78">
        <v>0.74</v>
      </c>
      <c r="L219" t="s">
        <v>108</v>
      </c>
      <c r="M219" s="78">
        <v>3.21</v>
      </c>
      <c r="N219" s="78">
        <v>0.57999999999999996</v>
      </c>
      <c r="O219" s="78">
        <v>1214580.21</v>
      </c>
      <c r="P219" s="78">
        <v>100.55</v>
      </c>
      <c r="Q219" s="78">
        <v>1221.260401155</v>
      </c>
      <c r="R219" s="78">
        <v>1.65</v>
      </c>
      <c r="S219" s="78">
        <v>0.04</v>
      </c>
      <c r="T219" s="78">
        <v>0.01</v>
      </c>
    </row>
    <row r="220" spans="2:20">
      <c r="B220" t="s">
        <v>1080</v>
      </c>
      <c r="C220" t="s">
        <v>1081</v>
      </c>
      <c r="D220" t="s">
        <v>106</v>
      </c>
      <c r="E220" t="s">
        <v>129</v>
      </c>
      <c r="F220" t="s">
        <v>537</v>
      </c>
      <c r="G220" t="s">
        <v>538</v>
      </c>
      <c r="H220" t="s">
        <v>569</v>
      </c>
      <c r="I220" t="s">
        <v>155</v>
      </c>
      <c r="J220" t="s">
        <v>1082</v>
      </c>
      <c r="K220" s="78">
        <v>1.87</v>
      </c>
      <c r="L220" t="s">
        <v>108</v>
      </c>
      <c r="M220" s="78">
        <v>3.02</v>
      </c>
      <c r="N220" s="78">
        <v>1.2</v>
      </c>
      <c r="O220" s="78">
        <v>2623300</v>
      </c>
      <c r="P220" s="78">
        <v>101.47</v>
      </c>
      <c r="Q220" s="78">
        <v>2661.8625099999999</v>
      </c>
      <c r="R220" s="78">
        <v>1.75</v>
      </c>
      <c r="S220" s="78">
        <v>0.1</v>
      </c>
      <c r="T220" s="78">
        <v>0.02</v>
      </c>
    </row>
    <row r="221" spans="2:20">
      <c r="B221" t="s">
        <v>1083</v>
      </c>
      <c r="C221" t="s">
        <v>1084</v>
      </c>
      <c r="D221" t="s">
        <v>106</v>
      </c>
      <c r="E221" t="s">
        <v>129</v>
      </c>
      <c r="F221" t="s">
        <v>537</v>
      </c>
      <c r="G221" t="s">
        <v>538</v>
      </c>
      <c r="H221" t="s">
        <v>569</v>
      </c>
      <c r="I221" t="s">
        <v>155</v>
      </c>
      <c r="J221" t="s">
        <v>1085</v>
      </c>
      <c r="K221" s="78">
        <v>2.83</v>
      </c>
      <c r="L221" t="s">
        <v>108</v>
      </c>
      <c r="M221" s="78">
        <v>3.02</v>
      </c>
      <c r="N221" s="78">
        <v>1.07</v>
      </c>
      <c r="O221" s="78">
        <v>6140900</v>
      </c>
      <c r="P221" s="78">
        <v>102.5</v>
      </c>
      <c r="Q221" s="78">
        <v>6294.4224999999997</v>
      </c>
      <c r="R221" s="78">
        <v>4.09</v>
      </c>
      <c r="S221" s="78">
        <v>0.23</v>
      </c>
      <c r="T221" s="78">
        <v>0.04</v>
      </c>
    </row>
    <row r="222" spans="2:20">
      <c r="B222" t="s">
        <v>1086</v>
      </c>
      <c r="C222" t="s">
        <v>1087</v>
      </c>
      <c r="D222" t="s">
        <v>106</v>
      </c>
      <c r="E222" t="s">
        <v>129</v>
      </c>
      <c r="F222" t="s">
        <v>537</v>
      </c>
      <c r="G222" t="s">
        <v>538</v>
      </c>
      <c r="H222" t="s">
        <v>569</v>
      </c>
      <c r="I222" t="s">
        <v>155</v>
      </c>
      <c r="J222" t="s">
        <v>1088</v>
      </c>
      <c r="K222" s="78">
        <v>9.92</v>
      </c>
      <c r="L222" t="s">
        <v>108</v>
      </c>
      <c r="M222" s="78">
        <v>3.95</v>
      </c>
      <c r="N222" s="78">
        <v>3.81</v>
      </c>
      <c r="O222" s="78">
        <v>2810500</v>
      </c>
      <c r="P222" s="78">
        <v>102.69</v>
      </c>
      <c r="Q222" s="78">
        <v>2886.1024499999999</v>
      </c>
      <c r="R222" s="78">
        <v>2.67</v>
      </c>
      <c r="S222" s="78">
        <v>0.1</v>
      </c>
      <c r="T222" s="78">
        <v>0.02</v>
      </c>
    </row>
    <row r="223" spans="2:20">
      <c r="B223" t="s">
        <v>1089</v>
      </c>
      <c r="C223" t="s">
        <v>1090</v>
      </c>
      <c r="D223" t="s">
        <v>106</v>
      </c>
      <c r="E223" t="s">
        <v>129</v>
      </c>
      <c r="F223" t="s">
        <v>537</v>
      </c>
      <c r="G223" t="s">
        <v>538</v>
      </c>
      <c r="H223" t="s">
        <v>569</v>
      </c>
      <c r="I223" t="s">
        <v>155</v>
      </c>
      <c r="J223" t="s">
        <v>1088</v>
      </c>
      <c r="K223" s="78">
        <v>10.53</v>
      </c>
      <c r="L223" t="s">
        <v>108</v>
      </c>
      <c r="M223" s="78">
        <v>3.95</v>
      </c>
      <c r="N223" s="78">
        <v>3.82</v>
      </c>
      <c r="O223" s="78">
        <v>2810500</v>
      </c>
      <c r="P223" s="78">
        <v>102.7</v>
      </c>
      <c r="Q223" s="78">
        <v>2886.3834999999999</v>
      </c>
      <c r="R223" s="78">
        <v>2.67</v>
      </c>
      <c r="S223" s="78">
        <v>0.1</v>
      </c>
      <c r="T223" s="78">
        <v>0.02</v>
      </c>
    </row>
    <row r="224" spans="2:20">
      <c r="B224" t="s">
        <v>1091</v>
      </c>
      <c r="C224" t="s">
        <v>1092</v>
      </c>
      <c r="D224" t="s">
        <v>106</v>
      </c>
      <c r="E224" t="s">
        <v>129</v>
      </c>
      <c r="F224" t="s">
        <v>545</v>
      </c>
      <c r="G224" t="s">
        <v>538</v>
      </c>
      <c r="H224" t="s">
        <v>569</v>
      </c>
      <c r="I224" t="s">
        <v>155</v>
      </c>
      <c r="J224" t="s">
        <v>1093</v>
      </c>
      <c r="K224" s="78">
        <v>1.04</v>
      </c>
      <c r="L224" t="s">
        <v>108</v>
      </c>
      <c r="M224" s="78">
        <v>5.7</v>
      </c>
      <c r="N224" s="78">
        <v>0.83</v>
      </c>
      <c r="O224" s="78">
        <v>642566.44999999995</v>
      </c>
      <c r="P224" s="78">
        <v>107.62</v>
      </c>
      <c r="Q224" s="78">
        <v>691.53001348999999</v>
      </c>
      <c r="R224" s="78">
        <v>0.45</v>
      </c>
      <c r="S224" s="78">
        <v>0.03</v>
      </c>
      <c r="T224" s="78">
        <v>0</v>
      </c>
    </row>
    <row r="225" spans="2:20">
      <c r="B225" t="s">
        <v>1094</v>
      </c>
      <c r="C225" t="s">
        <v>1095</v>
      </c>
      <c r="D225" t="s">
        <v>106</v>
      </c>
      <c r="E225" t="s">
        <v>129</v>
      </c>
      <c r="F225" t="s">
        <v>545</v>
      </c>
      <c r="G225" t="s">
        <v>538</v>
      </c>
      <c r="H225" t="s">
        <v>203</v>
      </c>
      <c r="I225" t="s">
        <v>156</v>
      </c>
      <c r="J225" t="s">
        <v>690</v>
      </c>
      <c r="K225" s="78">
        <v>6.94</v>
      </c>
      <c r="L225" t="s">
        <v>108</v>
      </c>
      <c r="M225" s="78">
        <v>3.92</v>
      </c>
      <c r="N225" s="78">
        <v>3.08</v>
      </c>
      <c r="O225" s="78">
        <v>11562612.76</v>
      </c>
      <c r="P225" s="78">
        <v>107.79</v>
      </c>
      <c r="Q225" s="78">
        <v>12463.340294004</v>
      </c>
      <c r="R225" s="78">
        <v>1.2</v>
      </c>
      <c r="S225" s="78">
        <v>0.45</v>
      </c>
      <c r="T225" s="78">
        <v>0.08</v>
      </c>
    </row>
    <row r="226" spans="2:20">
      <c r="B226" t="s">
        <v>1096</v>
      </c>
      <c r="C226" t="s">
        <v>1097</v>
      </c>
      <c r="D226" t="s">
        <v>106</v>
      </c>
      <c r="E226" t="s">
        <v>129</v>
      </c>
      <c r="F226" t="s">
        <v>1098</v>
      </c>
      <c r="G226" t="s">
        <v>460</v>
      </c>
      <c r="H226" t="s">
        <v>203</v>
      </c>
      <c r="I226" t="s">
        <v>156</v>
      </c>
      <c r="J226" t="s">
        <v>1099</v>
      </c>
      <c r="K226" s="78">
        <v>4.03</v>
      </c>
      <c r="L226" t="s">
        <v>108</v>
      </c>
      <c r="M226" s="78">
        <v>4.2</v>
      </c>
      <c r="N226" s="78">
        <v>3.91</v>
      </c>
      <c r="O226" s="78">
        <v>20641875</v>
      </c>
      <c r="P226" s="78">
        <v>101.34</v>
      </c>
      <c r="Q226" s="78">
        <v>20918.476125000001</v>
      </c>
      <c r="R226" s="78">
        <v>1.47</v>
      </c>
      <c r="S226" s="78">
        <v>0.76</v>
      </c>
      <c r="T226" s="78">
        <v>0.14000000000000001</v>
      </c>
    </row>
    <row r="227" spans="2:20">
      <c r="B227" t="s">
        <v>1100</v>
      </c>
      <c r="C227" t="s">
        <v>1101</v>
      </c>
      <c r="D227" t="s">
        <v>106</v>
      </c>
      <c r="E227" t="s">
        <v>129</v>
      </c>
      <c r="F227" t="s">
        <v>560</v>
      </c>
      <c r="G227" t="s">
        <v>538</v>
      </c>
      <c r="H227" t="s">
        <v>569</v>
      </c>
      <c r="I227" t="s">
        <v>155</v>
      </c>
      <c r="J227" t="s">
        <v>1102</v>
      </c>
      <c r="K227" s="78">
        <v>1.2</v>
      </c>
      <c r="L227" t="s">
        <v>108</v>
      </c>
      <c r="M227" s="78">
        <v>6</v>
      </c>
      <c r="N227" s="78">
        <v>0.89</v>
      </c>
      <c r="O227" s="78">
        <v>2896046</v>
      </c>
      <c r="P227" s="78">
        <v>107.84</v>
      </c>
      <c r="Q227" s="78">
        <v>3123.0960064000001</v>
      </c>
      <c r="R227" s="78">
        <v>1.85</v>
      </c>
      <c r="S227" s="78">
        <v>0.11</v>
      </c>
      <c r="T227" s="78">
        <v>0.02</v>
      </c>
    </row>
    <row r="228" spans="2:20">
      <c r="B228" t="s">
        <v>1103</v>
      </c>
      <c r="C228" t="s">
        <v>1104</v>
      </c>
      <c r="D228" t="s">
        <v>106</v>
      </c>
      <c r="E228" t="s">
        <v>129</v>
      </c>
      <c r="F228" t="s">
        <v>1105</v>
      </c>
      <c r="G228" t="s">
        <v>1106</v>
      </c>
      <c r="H228" t="s">
        <v>203</v>
      </c>
      <c r="I228" t="s">
        <v>156</v>
      </c>
      <c r="J228" t="s">
        <v>1107</v>
      </c>
      <c r="K228" s="78">
        <v>4.7699999999999996</v>
      </c>
      <c r="L228" t="s">
        <v>108</v>
      </c>
      <c r="M228" s="78">
        <v>2.75</v>
      </c>
      <c r="N228" s="78">
        <v>2.0699999999999998</v>
      </c>
      <c r="O228" s="78">
        <v>11174663</v>
      </c>
      <c r="P228" s="78">
        <v>104.21</v>
      </c>
      <c r="Q228" s="78">
        <v>11645.116312300001</v>
      </c>
      <c r="R228" s="78">
        <v>1.86</v>
      </c>
      <c r="S228" s="78">
        <v>0.42</v>
      </c>
      <c r="T228" s="78">
        <v>0.08</v>
      </c>
    </row>
    <row r="229" spans="2:20">
      <c r="B229" t="s">
        <v>1108</v>
      </c>
      <c r="C229" t="s">
        <v>1109</v>
      </c>
      <c r="D229" t="s">
        <v>106</v>
      </c>
      <c r="E229" t="s">
        <v>129</v>
      </c>
      <c r="F229" t="s">
        <v>564</v>
      </c>
      <c r="G229" t="s">
        <v>427</v>
      </c>
      <c r="H229" t="s">
        <v>704</v>
      </c>
      <c r="I229" t="s">
        <v>156</v>
      </c>
      <c r="J229" t="s">
        <v>468</v>
      </c>
      <c r="K229" s="78">
        <v>3.34</v>
      </c>
      <c r="L229" t="s">
        <v>108</v>
      </c>
      <c r="M229" s="78">
        <v>2.62</v>
      </c>
      <c r="N229" s="78">
        <v>1.24</v>
      </c>
      <c r="O229" s="78">
        <v>6276528</v>
      </c>
      <c r="P229" s="78">
        <v>100.92</v>
      </c>
      <c r="Q229" s="78">
        <v>6334.2720576000002</v>
      </c>
      <c r="R229" s="78">
        <v>1.22</v>
      </c>
      <c r="S229" s="78">
        <v>0.23</v>
      </c>
      <c r="T229" s="78">
        <v>0.04</v>
      </c>
    </row>
    <row r="230" spans="2:20">
      <c r="B230" t="s">
        <v>1110</v>
      </c>
      <c r="C230" t="s">
        <v>1111</v>
      </c>
      <c r="D230" t="s">
        <v>106</v>
      </c>
      <c r="E230" t="s">
        <v>129</v>
      </c>
      <c r="F230" t="s">
        <v>722</v>
      </c>
      <c r="G230" t="s">
        <v>460</v>
      </c>
      <c r="H230" t="s">
        <v>712</v>
      </c>
      <c r="I230" t="s">
        <v>155</v>
      </c>
      <c r="J230" t="s">
        <v>1112</v>
      </c>
      <c r="K230" s="78">
        <v>5.34</v>
      </c>
      <c r="L230" t="s">
        <v>108</v>
      </c>
      <c r="M230" s="78">
        <v>3.5</v>
      </c>
      <c r="N230" s="78">
        <v>2.13</v>
      </c>
      <c r="O230" s="78">
        <v>3232800.03</v>
      </c>
      <c r="P230" s="78">
        <v>107.5</v>
      </c>
      <c r="Q230" s="78">
        <v>3475.2600322500002</v>
      </c>
      <c r="R230" s="78">
        <v>3.2</v>
      </c>
      <c r="S230" s="78">
        <v>0.13</v>
      </c>
      <c r="T230" s="78">
        <v>0.02</v>
      </c>
    </row>
    <row r="231" spans="2:20">
      <c r="B231" t="s">
        <v>1113</v>
      </c>
      <c r="C231" t="s">
        <v>1114</v>
      </c>
      <c r="D231" t="s">
        <v>106</v>
      </c>
      <c r="E231" t="s">
        <v>129</v>
      </c>
      <c r="F231" t="s">
        <v>1115</v>
      </c>
      <c r="G231" t="s">
        <v>107</v>
      </c>
      <c r="H231" t="s">
        <v>704</v>
      </c>
      <c r="I231" t="s">
        <v>156</v>
      </c>
      <c r="J231" t="s">
        <v>1116</v>
      </c>
      <c r="K231" s="78">
        <v>0.04</v>
      </c>
      <c r="L231" t="s">
        <v>108</v>
      </c>
      <c r="M231" s="78">
        <v>7</v>
      </c>
      <c r="N231" s="78">
        <v>2.62</v>
      </c>
      <c r="O231" s="78">
        <v>194969.75</v>
      </c>
      <c r="P231" s="78">
        <v>103.39</v>
      </c>
      <c r="Q231" s="78">
        <v>201.579224525</v>
      </c>
      <c r="R231" s="78">
        <v>0.47</v>
      </c>
      <c r="S231" s="78">
        <v>0.01</v>
      </c>
      <c r="T231" s="78">
        <v>0</v>
      </c>
    </row>
    <row r="232" spans="2:20">
      <c r="B232" t="s">
        <v>1117</v>
      </c>
      <c r="C232" t="s">
        <v>1118</v>
      </c>
      <c r="D232" t="s">
        <v>106</v>
      </c>
      <c r="E232" t="s">
        <v>129</v>
      </c>
      <c r="F232" t="s">
        <v>1119</v>
      </c>
      <c r="G232" t="s">
        <v>138</v>
      </c>
      <c r="H232" t="s">
        <v>704</v>
      </c>
      <c r="I232" t="s">
        <v>156</v>
      </c>
      <c r="J232" t="s">
        <v>468</v>
      </c>
      <c r="K232" s="78">
        <v>1.83</v>
      </c>
      <c r="L232" t="s">
        <v>108</v>
      </c>
      <c r="M232" s="78">
        <v>6.9</v>
      </c>
      <c r="N232" s="78">
        <v>1.82</v>
      </c>
      <c r="O232" s="78">
        <v>1.03</v>
      </c>
      <c r="P232" s="78">
        <v>111.36</v>
      </c>
      <c r="Q232" s="78">
        <v>1.1470079999999999E-3</v>
      </c>
      <c r="R232" s="78">
        <v>0</v>
      </c>
      <c r="S232" s="78">
        <v>0</v>
      </c>
      <c r="T232" s="78">
        <v>0</v>
      </c>
    </row>
    <row r="233" spans="2:20">
      <c r="B233" t="s">
        <v>1120</v>
      </c>
      <c r="C233" t="s">
        <v>1121</v>
      </c>
      <c r="D233" t="s">
        <v>106</v>
      </c>
      <c r="E233" t="s">
        <v>129</v>
      </c>
      <c r="F233" t="s">
        <v>1122</v>
      </c>
      <c r="G233" t="s">
        <v>508</v>
      </c>
      <c r="H233" t="s">
        <v>704</v>
      </c>
      <c r="I233" t="s">
        <v>156</v>
      </c>
      <c r="J233" t="s">
        <v>468</v>
      </c>
      <c r="K233" s="78">
        <v>2.0499999999999998</v>
      </c>
      <c r="L233" t="s">
        <v>108</v>
      </c>
      <c r="M233" s="78">
        <v>5.55</v>
      </c>
      <c r="N233" s="78">
        <v>1.46</v>
      </c>
      <c r="O233" s="78">
        <v>262000.03</v>
      </c>
      <c r="P233" s="78">
        <v>110.53</v>
      </c>
      <c r="Q233" s="78">
        <v>289.58863315899998</v>
      </c>
      <c r="R233" s="78">
        <v>0.55000000000000004</v>
      </c>
      <c r="S233" s="78">
        <v>0.01</v>
      </c>
      <c r="T233" s="78">
        <v>0</v>
      </c>
    </row>
    <row r="234" spans="2:20">
      <c r="B234" t="s">
        <v>1123</v>
      </c>
      <c r="C234" t="s">
        <v>1124</v>
      </c>
      <c r="D234" t="s">
        <v>106</v>
      </c>
      <c r="E234" t="s">
        <v>129</v>
      </c>
      <c r="F234" t="s">
        <v>742</v>
      </c>
      <c r="G234" t="s">
        <v>427</v>
      </c>
      <c r="H234" t="s">
        <v>712</v>
      </c>
      <c r="I234" t="s">
        <v>155</v>
      </c>
      <c r="J234" t="s">
        <v>468</v>
      </c>
      <c r="K234" s="78">
        <v>0.41</v>
      </c>
      <c r="L234" t="s">
        <v>108</v>
      </c>
      <c r="M234" s="78">
        <v>2.17</v>
      </c>
      <c r="N234" s="78">
        <v>0.82</v>
      </c>
      <c r="O234" s="78">
        <v>819500.03</v>
      </c>
      <c r="P234" s="78">
        <v>100.19</v>
      </c>
      <c r="Q234" s="78">
        <v>821.05708005700001</v>
      </c>
      <c r="R234" s="78">
        <v>0.78</v>
      </c>
      <c r="S234" s="78">
        <v>0.03</v>
      </c>
      <c r="T234" s="78">
        <v>0.01</v>
      </c>
    </row>
    <row r="235" spans="2:20">
      <c r="B235" t="s">
        <v>1125</v>
      </c>
      <c r="C235" t="s">
        <v>1126</v>
      </c>
      <c r="D235" t="s">
        <v>106</v>
      </c>
      <c r="E235" t="s">
        <v>129</v>
      </c>
      <c r="F235" t="s">
        <v>1127</v>
      </c>
      <c r="G235" t="s">
        <v>460</v>
      </c>
      <c r="H235" t="s">
        <v>712</v>
      </c>
      <c r="I235" t="s">
        <v>155</v>
      </c>
      <c r="J235" t="s">
        <v>1128</v>
      </c>
      <c r="K235" s="78">
        <v>4.26</v>
      </c>
      <c r="L235" t="s">
        <v>108</v>
      </c>
      <c r="M235" s="78">
        <v>6.05</v>
      </c>
      <c r="N235" s="78">
        <v>4.96</v>
      </c>
      <c r="O235" s="78">
        <v>9016255</v>
      </c>
      <c r="P235" s="78">
        <v>105.42</v>
      </c>
      <c r="Q235" s="78">
        <v>9504.9360209999995</v>
      </c>
      <c r="R235" s="78">
        <v>1.51</v>
      </c>
      <c r="S235" s="78">
        <v>0.34</v>
      </c>
      <c r="T235" s="78">
        <v>0.06</v>
      </c>
    </row>
    <row r="236" spans="2:20">
      <c r="B236" t="s">
        <v>1129</v>
      </c>
      <c r="C236" t="s">
        <v>1130</v>
      </c>
      <c r="D236" t="s">
        <v>106</v>
      </c>
      <c r="E236" t="s">
        <v>129</v>
      </c>
      <c r="F236" t="s">
        <v>750</v>
      </c>
      <c r="G236" t="s">
        <v>460</v>
      </c>
      <c r="H236" t="s">
        <v>704</v>
      </c>
      <c r="I236" t="s">
        <v>156</v>
      </c>
      <c r="J236" t="s">
        <v>468</v>
      </c>
      <c r="K236" s="78">
        <v>4.38</v>
      </c>
      <c r="L236" t="s">
        <v>108</v>
      </c>
      <c r="M236" s="78">
        <v>7.05</v>
      </c>
      <c r="N236" s="78">
        <v>2.7</v>
      </c>
      <c r="O236" s="78">
        <v>3423.6</v>
      </c>
      <c r="P236" s="78">
        <v>119.67</v>
      </c>
      <c r="Q236" s="78">
        <v>4.0970221200000001</v>
      </c>
      <c r="R236" s="78">
        <v>0</v>
      </c>
      <c r="S236" s="78">
        <v>0</v>
      </c>
      <c r="T236" s="78">
        <v>0</v>
      </c>
    </row>
    <row r="237" spans="2:20">
      <c r="B237" t="s">
        <v>1131</v>
      </c>
      <c r="C237" t="s">
        <v>1132</v>
      </c>
      <c r="D237" t="s">
        <v>106</v>
      </c>
      <c r="E237" t="s">
        <v>129</v>
      </c>
      <c r="F237" t="s">
        <v>753</v>
      </c>
      <c r="G237" t="s">
        <v>138</v>
      </c>
      <c r="H237" t="s">
        <v>712</v>
      </c>
      <c r="I237" t="s">
        <v>155</v>
      </c>
      <c r="J237" t="s">
        <v>1133</v>
      </c>
      <c r="K237" s="78">
        <v>0.52</v>
      </c>
      <c r="L237" t="s">
        <v>108</v>
      </c>
      <c r="M237" s="78">
        <v>6.25</v>
      </c>
      <c r="N237" s="78">
        <v>1.03</v>
      </c>
      <c r="O237" s="78">
        <v>7.24</v>
      </c>
      <c r="P237" s="78">
        <v>105.69</v>
      </c>
      <c r="Q237" s="78">
        <v>7.6519559999999997E-3</v>
      </c>
      <c r="R237" s="78">
        <v>0</v>
      </c>
      <c r="S237" s="78">
        <v>0</v>
      </c>
      <c r="T237" s="78">
        <v>0</v>
      </c>
    </row>
    <row r="238" spans="2:20">
      <c r="B238" t="s">
        <v>1134</v>
      </c>
      <c r="C238" t="s">
        <v>1135</v>
      </c>
      <c r="D238" t="s">
        <v>106</v>
      </c>
      <c r="E238" t="s">
        <v>129</v>
      </c>
      <c r="F238" t="s">
        <v>753</v>
      </c>
      <c r="G238" t="s">
        <v>138</v>
      </c>
      <c r="H238" t="s">
        <v>712</v>
      </c>
      <c r="I238" t="s">
        <v>155</v>
      </c>
      <c r="J238" t="s">
        <v>762</v>
      </c>
      <c r="K238" s="78">
        <v>5.22</v>
      </c>
      <c r="L238" t="s">
        <v>108</v>
      </c>
      <c r="M238" s="78">
        <v>4.1399999999999997</v>
      </c>
      <c r="N238" s="78">
        <v>2.96</v>
      </c>
      <c r="O238" s="78">
        <v>5017936.7699999996</v>
      </c>
      <c r="P238" s="78">
        <v>106.27</v>
      </c>
      <c r="Q238" s="78">
        <v>5332.5614054790003</v>
      </c>
      <c r="R238" s="78">
        <v>0.62</v>
      </c>
      <c r="S238" s="78">
        <v>0.19</v>
      </c>
      <c r="T238" s="78">
        <v>0.04</v>
      </c>
    </row>
    <row r="239" spans="2:20">
      <c r="B239" t="s">
        <v>1136</v>
      </c>
      <c r="C239" t="s">
        <v>1137</v>
      </c>
      <c r="D239" t="s">
        <v>106</v>
      </c>
      <c r="E239" t="s">
        <v>129</v>
      </c>
      <c r="F239" t="s">
        <v>772</v>
      </c>
      <c r="G239" t="s">
        <v>138</v>
      </c>
      <c r="H239" t="s">
        <v>712</v>
      </c>
      <c r="I239" t="s">
        <v>155</v>
      </c>
      <c r="J239" t="s">
        <v>468</v>
      </c>
      <c r="K239" s="78">
        <v>3.41</v>
      </c>
      <c r="L239" t="s">
        <v>108</v>
      </c>
      <c r="M239" s="78">
        <v>1.86</v>
      </c>
      <c r="N239" s="78">
        <v>1.75</v>
      </c>
      <c r="O239" s="78">
        <v>12490981</v>
      </c>
      <c r="P239" s="78">
        <v>98.44</v>
      </c>
      <c r="Q239" s="78">
        <v>12296.1216964</v>
      </c>
      <c r="R239" s="78">
        <v>2.29</v>
      </c>
      <c r="S239" s="78">
        <v>0.45</v>
      </c>
      <c r="T239" s="78">
        <v>0.08</v>
      </c>
    </row>
    <row r="240" spans="2:20">
      <c r="B240" t="s">
        <v>1138</v>
      </c>
      <c r="C240" t="s">
        <v>1139</v>
      </c>
      <c r="D240" t="s">
        <v>106</v>
      </c>
      <c r="E240" t="s">
        <v>129</v>
      </c>
      <c r="F240" t="s">
        <v>772</v>
      </c>
      <c r="G240" t="s">
        <v>138</v>
      </c>
      <c r="H240" t="s">
        <v>712</v>
      </c>
      <c r="I240" t="s">
        <v>155</v>
      </c>
      <c r="J240" t="s">
        <v>1140</v>
      </c>
      <c r="K240" s="78">
        <v>0.98</v>
      </c>
      <c r="L240" t="s">
        <v>108</v>
      </c>
      <c r="M240" s="78">
        <v>5.5</v>
      </c>
      <c r="N240" s="78">
        <v>0.94</v>
      </c>
      <c r="O240" s="78">
        <v>2952430.17</v>
      </c>
      <c r="P240" s="78">
        <v>104.53</v>
      </c>
      <c r="Q240" s="78">
        <v>3086.1752567009999</v>
      </c>
      <c r="R240" s="78">
        <v>1.22</v>
      </c>
      <c r="S240" s="78">
        <v>0.11</v>
      </c>
      <c r="T240" s="78">
        <v>0.02</v>
      </c>
    </row>
    <row r="241" spans="2:20">
      <c r="B241" t="s">
        <v>1141</v>
      </c>
      <c r="C241" t="s">
        <v>1142</v>
      </c>
      <c r="D241" t="s">
        <v>106</v>
      </c>
      <c r="E241" t="s">
        <v>129</v>
      </c>
      <c r="F241" t="s">
        <v>1143</v>
      </c>
      <c r="G241" t="s">
        <v>460</v>
      </c>
      <c r="H241" t="s">
        <v>712</v>
      </c>
      <c r="I241" t="s">
        <v>155</v>
      </c>
      <c r="J241" t="s">
        <v>447</v>
      </c>
      <c r="K241" s="78">
        <v>3.62</v>
      </c>
      <c r="L241" t="s">
        <v>108</v>
      </c>
      <c r="M241" s="78">
        <v>4</v>
      </c>
      <c r="N241" s="78">
        <v>4.6900000000000004</v>
      </c>
      <c r="O241" s="78">
        <v>20794719</v>
      </c>
      <c r="P241" s="78">
        <v>102.98</v>
      </c>
      <c r="Q241" s="78">
        <v>21414.4016262</v>
      </c>
      <c r="R241" s="78">
        <v>2.46</v>
      </c>
      <c r="S241" s="78">
        <v>0.78</v>
      </c>
      <c r="T241" s="78">
        <v>0.14000000000000001</v>
      </c>
    </row>
    <row r="242" spans="2:20">
      <c r="B242" t="s">
        <v>1144</v>
      </c>
      <c r="C242" t="s">
        <v>1145</v>
      </c>
      <c r="D242" t="s">
        <v>106</v>
      </c>
      <c r="E242" t="s">
        <v>129</v>
      </c>
      <c r="F242" t="s">
        <v>1146</v>
      </c>
      <c r="G242" t="s">
        <v>1147</v>
      </c>
      <c r="H242" t="s">
        <v>712</v>
      </c>
      <c r="I242" t="s">
        <v>155</v>
      </c>
      <c r="J242" t="s">
        <v>1148</v>
      </c>
      <c r="K242" s="78">
        <v>4.3899999999999997</v>
      </c>
      <c r="L242" t="s">
        <v>108</v>
      </c>
      <c r="M242" s="78">
        <v>3.35</v>
      </c>
      <c r="N242" s="78">
        <v>1.99</v>
      </c>
      <c r="O242" s="78">
        <v>8106000</v>
      </c>
      <c r="P242" s="78">
        <v>106.91</v>
      </c>
      <c r="Q242" s="78">
        <v>8666.1245999999992</v>
      </c>
      <c r="R242" s="78">
        <v>2.12</v>
      </c>
      <c r="S242" s="78">
        <v>0.31</v>
      </c>
      <c r="T242" s="78">
        <v>0.06</v>
      </c>
    </row>
    <row r="243" spans="2:20">
      <c r="B243" t="s">
        <v>1149</v>
      </c>
      <c r="C243" t="s">
        <v>1150</v>
      </c>
      <c r="D243" t="s">
        <v>106</v>
      </c>
      <c r="E243" t="s">
        <v>129</v>
      </c>
      <c r="F243" t="s">
        <v>1151</v>
      </c>
      <c r="G243" t="s">
        <v>1152</v>
      </c>
      <c r="H243" t="s">
        <v>410</v>
      </c>
      <c r="I243" t="s">
        <v>155</v>
      </c>
      <c r="J243" t="s">
        <v>1153</v>
      </c>
      <c r="K243" s="78">
        <v>5.32</v>
      </c>
      <c r="L243" t="s">
        <v>108</v>
      </c>
      <c r="M243" s="78">
        <v>4.75</v>
      </c>
      <c r="N243" s="78">
        <v>2.95</v>
      </c>
      <c r="O243" s="78">
        <v>7559400</v>
      </c>
      <c r="P243" s="78">
        <v>109.86</v>
      </c>
      <c r="Q243" s="78">
        <v>8304.75684</v>
      </c>
      <c r="R243" s="78">
        <v>1.51</v>
      </c>
      <c r="S243" s="78">
        <v>0.3</v>
      </c>
      <c r="T243" s="78">
        <v>0.05</v>
      </c>
    </row>
    <row r="244" spans="2:20">
      <c r="B244" t="s">
        <v>1154</v>
      </c>
      <c r="C244" t="s">
        <v>1155</v>
      </c>
      <c r="D244" t="s">
        <v>106</v>
      </c>
      <c r="E244" t="s">
        <v>129</v>
      </c>
      <c r="F244" t="s">
        <v>1151</v>
      </c>
      <c r="G244" t="s">
        <v>1152</v>
      </c>
      <c r="H244" t="s">
        <v>410</v>
      </c>
      <c r="I244" t="s">
        <v>155</v>
      </c>
      <c r="J244" t="s">
        <v>468</v>
      </c>
      <c r="K244" s="78">
        <v>1.46</v>
      </c>
      <c r="L244" t="s">
        <v>108</v>
      </c>
      <c r="M244" s="78">
        <v>6.3</v>
      </c>
      <c r="N244" s="78">
        <v>1.3</v>
      </c>
      <c r="O244" s="78">
        <v>2210250</v>
      </c>
      <c r="P244" s="78">
        <v>107.39</v>
      </c>
      <c r="Q244" s="78">
        <v>2373.5874749999998</v>
      </c>
      <c r="R244" s="78">
        <v>0.79</v>
      </c>
      <c r="S244" s="78">
        <v>0.09</v>
      </c>
      <c r="T244" s="78">
        <v>0.02</v>
      </c>
    </row>
    <row r="245" spans="2:20">
      <c r="B245" t="s">
        <v>1156</v>
      </c>
      <c r="C245" t="s">
        <v>1157</v>
      </c>
      <c r="D245" t="s">
        <v>106</v>
      </c>
      <c r="E245" t="s">
        <v>129</v>
      </c>
      <c r="F245" t="s">
        <v>564</v>
      </c>
      <c r="G245" t="s">
        <v>427</v>
      </c>
      <c r="H245" t="s">
        <v>406</v>
      </c>
      <c r="I245" t="s">
        <v>156</v>
      </c>
      <c r="J245" t="s">
        <v>1158</v>
      </c>
      <c r="K245" s="78">
        <v>3.98</v>
      </c>
      <c r="L245" t="s">
        <v>108</v>
      </c>
      <c r="M245" s="78">
        <v>3.76</v>
      </c>
      <c r="N245" s="78">
        <v>1.58</v>
      </c>
      <c r="O245" s="78">
        <v>2082125</v>
      </c>
      <c r="P245" s="78">
        <v>104.25</v>
      </c>
      <c r="Q245" s="78">
        <v>2170.6153125000001</v>
      </c>
      <c r="R245" s="78">
        <v>2.16</v>
      </c>
      <c r="S245" s="78">
        <v>0.08</v>
      </c>
      <c r="T245" s="78">
        <v>0.01</v>
      </c>
    </row>
    <row r="246" spans="2:20">
      <c r="B246" t="s">
        <v>1159</v>
      </c>
      <c r="C246" t="s">
        <v>1160</v>
      </c>
      <c r="D246" t="s">
        <v>106</v>
      </c>
      <c r="E246" t="s">
        <v>129</v>
      </c>
      <c r="F246" t="s">
        <v>796</v>
      </c>
      <c r="G246" t="s">
        <v>118</v>
      </c>
      <c r="H246" t="s">
        <v>406</v>
      </c>
      <c r="I246" t="s">
        <v>156</v>
      </c>
      <c r="J246" t="s">
        <v>1161</v>
      </c>
      <c r="K246" s="78">
        <v>0.78</v>
      </c>
      <c r="L246" t="s">
        <v>108</v>
      </c>
      <c r="M246" s="78">
        <v>8.5</v>
      </c>
      <c r="N246" s="78">
        <v>1.0900000000000001</v>
      </c>
      <c r="O246" s="78">
        <v>707806.41</v>
      </c>
      <c r="P246" s="78">
        <v>107.59</v>
      </c>
      <c r="Q246" s="78">
        <v>761.52891651899995</v>
      </c>
      <c r="R246" s="78">
        <v>0.13</v>
      </c>
      <c r="S246" s="78">
        <v>0.03</v>
      </c>
      <c r="T246" s="78">
        <v>0.01</v>
      </c>
    </row>
    <row r="247" spans="2:20">
      <c r="B247" t="s">
        <v>1162</v>
      </c>
      <c r="C247" t="s">
        <v>1163</v>
      </c>
      <c r="D247" t="s">
        <v>106</v>
      </c>
      <c r="E247" t="s">
        <v>129</v>
      </c>
      <c r="F247" t="s">
        <v>1164</v>
      </c>
      <c r="G247" t="s">
        <v>1152</v>
      </c>
      <c r="H247" t="s">
        <v>410</v>
      </c>
      <c r="I247" t="s">
        <v>155</v>
      </c>
      <c r="J247" t="s">
        <v>1140</v>
      </c>
      <c r="K247" s="78">
        <v>0.91</v>
      </c>
      <c r="L247" t="s">
        <v>108</v>
      </c>
      <c r="M247" s="78">
        <v>5.85</v>
      </c>
      <c r="N247" s="78">
        <v>0.91</v>
      </c>
      <c r="O247" s="78">
        <v>1.06</v>
      </c>
      <c r="P247" s="78">
        <v>104.98</v>
      </c>
      <c r="Q247" s="78">
        <v>1.112788E-3</v>
      </c>
      <c r="R247" s="78">
        <v>0</v>
      </c>
      <c r="S247" s="78">
        <v>0</v>
      </c>
      <c r="T247" s="78">
        <v>0</v>
      </c>
    </row>
    <row r="248" spans="2:20">
      <c r="B248" t="s">
        <v>1165</v>
      </c>
      <c r="C248" t="s">
        <v>1166</v>
      </c>
      <c r="D248" t="s">
        <v>106</v>
      </c>
      <c r="E248" t="s">
        <v>129</v>
      </c>
      <c r="F248" t="s">
        <v>821</v>
      </c>
      <c r="G248" t="s">
        <v>460</v>
      </c>
      <c r="H248" t="s">
        <v>410</v>
      </c>
      <c r="I248" t="s">
        <v>155</v>
      </c>
      <c r="J248" t="s">
        <v>1167</v>
      </c>
      <c r="K248" s="78">
        <v>3.35</v>
      </c>
      <c r="L248" t="s">
        <v>108</v>
      </c>
      <c r="M248" s="78">
        <v>3.4</v>
      </c>
      <c r="N248" s="78">
        <v>2.84</v>
      </c>
      <c r="O248" s="78">
        <v>8846400.0500000007</v>
      </c>
      <c r="P248" s="78">
        <v>102.49</v>
      </c>
      <c r="Q248" s="78">
        <v>9066.6754112449999</v>
      </c>
      <c r="R248" s="78">
        <v>2.0299999999999998</v>
      </c>
      <c r="S248" s="78">
        <v>0.33</v>
      </c>
      <c r="T248" s="78">
        <v>0.06</v>
      </c>
    </row>
    <row r="249" spans="2:20">
      <c r="B249" t="s">
        <v>1168</v>
      </c>
      <c r="C249" t="s">
        <v>1169</v>
      </c>
      <c r="D249" t="s">
        <v>106</v>
      </c>
      <c r="E249" t="s">
        <v>129</v>
      </c>
      <c r="F249" t="s">
        <v>1170</v>
      </c>
      <c r="G249" t="s">
        <v>1106</v>
      </c>
      <c r="H249" t="s">
        <v>410</v>
      </c>
      <c r="I249" t="s">
        <v>155</v>
      </c>
      <c r="J249" t="s">
        <v>1171</v>
      </c>
      <c r="K249" s="78">
        <v>0.59</v>
      </c>
      <c r="L249" t="s">
        <v>108</v>
      </c>
      <c r="M249" s="78">
        <v>5.45</v>
      </c>
      <c r="N249" s="78">
        <v>0.83</v>
      </c>
      <c r="O249" s="78">
        <v>1.33</v>
      </c>
      <c r="P249" s="78">
        <v>104.93</v>
      </c>
      <c r="Q249" s="78">
        <v>1.3955689999999999E-3</v>
      </c>
      <c r="R249" s="78">
        <v>0</v>
      </c>
      <c r="S249" s="78">
        <v>0</v>
      </c>
      <c r="T249" s="78">
        <v>0</v>
      </c>
    </row>
    <row r="250" spans="2:20">
      <c r="B250" t="s">
        <v>1172</v>
      </c>
      <c r="C250" t="s">
        <v>1173</v>
      </c>
      <c r="D250" t="s">
        <v>106</v>
      </c>
      <c r="E250" t="s">
        <v>129</v>
      </c>
      <c r="F250" t="s">
        <v>827</v>
      </c>
      <c r="G250" t="s">
        <v>460</v>
      </c>
      <c r="H250" t="s">
        <v>832</v>
      </c>
      <c r="I250" t="s">
        <v>156</v>
      </c>
      <c r="J250" t="s">
        <v>1174</v>
      </c>
      <c r="K250" s="78">
        <v>2.79</v>
      </c>
      <c r="L250" t="s">
        <v>108</v>
      </c>
      <c r="M250" s="78">
        <v>5</v>
      </c>
      <c r="N250" s="78">
        <v>2.2599999999999998</v>
      </c>
      <c r="O250" s="78">
        <v>5965575</v>
      </c>
      <c r="P250" s="78">
        <v>107.77</v>
      </c>
      <c r="Q250" s="78">
        <v>6429.1001775000004</v>
      </c>
      <c r="R250" s="78">
        <v>2.39</v>
      </c>
      <c r="S250" s="78">
        <v>0.23</v>
      </c>
      <c r="T250" s="78">
        <v>0.04</v>
      </c>
    </row>
    <row r="251" spans="2:20">
      <c r="B251" t="s">
        <v>1175</v>
      </c>
      <c r="C251" t="s">
        <v>1176</v>
      </c>
      <c r="D251" t="s">
        <v>106</v>
      </c>
      <c r="E251" t="s">
        <v>129</v>
      </c>
      <c r="F251" t="s">
        <v>827</v>
      </c>
      <c r="G251" t="s">
        <v>460</v>
      </c>
      <c r="H251" t="s">
        <v>832</v>
      </c>
      <c r="I251" t="s">
        <v>156</v>
      </c>
      <c r="J251" t="s">
        <v>1177</v>
      </c>
      <c r="K251" s="78">
        <v>4.07</v>
      </c>
      <c r="L251" t="s">
        <v>108</v>
      </c>
      <c r="M251" s="78">
        <v>4.6500000000000004</v>
      </c>
      <c r="N251" s="78">
        <v>3.09</v>
      </c>
      <c r="O251" s="78">
        <v>5136766</v>
      </c>
      <c r="P251" s="78">
        <v>106.49</v>
      </c>
      <c r="Q251" s="78">
        <v>5470.1421134000002</v>
      </c>
      <c r="R251" s="78">
        <v>2.65</v>
      </c>
      <c r="S251" s="78">
        <v>0.2</v>
      </c>
      <c r="T251" s="78">
        <v>0.04</v>
      </c>
    </row>
    <row r="252" spans="2:20">
      <c r="B252" t="s">
        <v>1178</v>
      </c>
      <c r="C252" t="s">
        <v>1179</v>
      </c>
      <c r="D252" t="s">
        <v>106</v>
      </c>
      <c r="E252" t="s">
        <v>129</v>
      </c>
      <c r="F252" t="s">
        <v>841</v>
      </c>
      <c r="G252" t="s">
        <v>133</v>
      </c>
      <c r="H252" t="s">
        <v>832</v>
      </c>
      <c r="I252" t="s">
        <v>156</v>
      </c>
      <c r="J252" t="s">
        <v>1112</v>
      </c>
      <c r="K252" s="78">
        <v>2.6</v>
      </c>
      <c r="L252" t="s">
        <v>108</v>
      </c>
      <c r="M252" s="78">
        <v>3.3</v>
      </c>
      <c r="N252" s="78">
        <v>2.48</v>
      </c>
      <c r="O252" s="78">
        <v>6051947.5300000003</v>
      </c>
      <c r="P252" s="78">
        <v>102.63</v>
      </c>
      <c r="Q252" s="78">
        <v>6211.1137500389996</v>
      </c>
      <c r="R252" s="78">
        <v>1.03</v>
      </c>
      <c r="S252" s="78">
        <v>0.23</v>
      </c>
      <c r="T252" s="78">
        <v>0.04</v>
      </c>
    </row>
    <row r="253" spans="2:20">
      <c r="B253" t="s">
        <v>1180</v>
      </c>
      <c r="C253" t="s">
        <v>1181</v>
      </c>
      <c r="D253" t="s">
        <v>106</v>
      </c>
      <c r="E253" t="s">
        <v>129</v>
      </c>
      <c r="F253" t="s">
        <v>1182</v>
      </c>
      <c r="G253" t="s">
        <v>460</v>
      </c>
      <c r="H253" t="s">
        <v>832</v>
      </c>
      <c r="I253" t="s">
        <v>156</v>
      </c>
      <c r="J253" t="s">
        <v>1183</v>
      </c>
      <c r="K253" s="78">
        <v>0.42</v>
      </c>
      <c r="L253" t="s">
        <v>108</v>
      </c>
      <c r="M253" s="78">
        <v>7.19</v>
      </c>
      <c r="N253" s="78">
        <v>1.17</v>
      </c>
      <c r="O253" s="78">
        <v>39102.5</v>
      </c>
      <c r="P253" s="78">
        <v>102.3</v>
      </c>
      <c r="Q253" s="78">
        <v>40.0018575</v>
      </c>
      <c r="R253" s="78">
        <v>0.09</v>
      </c>
      <c r="S253" s="78">
        <v>0</v>
      </c>
      <c r="T253" s="78">
        <v>0</v>
      </c>
    </row>
    <row r="254" spans="2:20">
      <c r="B254" t="s">
        <v>1184</v>
      </c>
      <c r="C254" t="s">
        <v>1185</v>
      </c>
      <c r="D254" t="s">
        <v>106</v>
      </c>
      <c r="E254" t="s">
        <v>129</v>
      </c>
      <c r="F254" t="s">
        <v>852</v>
      </c>
      <c r="G254" t="s">
        <v>460</v>
      </c>
      <c r="H254" t="s">
        <v>828</v>
      </c>
      <c r="I254" t="s">
        <v>155</v>
      </c>
      <c r="J254" t="s">
        <v>1186</v>
      </c>
      <c r="K254" s="78">
        <v>5.72</v>
      </c>
      <c r="L254" t="s">
        <v>108</v>
      </c>
      <c r="M254" s="78">
        <v>6.9</v>
      </c>
      <c r="N254" s="78">
        <v>6.96</v>
      </c>
      <c r="O254" s="78">
        <v>7879328</v>
      </c>
      <c r="P254" s="78">
        <v>101.21</v>
      </c>
      <c r="Q254" s="78">
        <v>7974.6678688000002</v>
      </c>
      <c r="R254" s="78">
        <v>2.1800000000000002</v>
      </c>
      <c r="S254" s="78">
        <v>0.28999999999999998</v>
      </c>
      <c r="T254" s="78">
        <v>0.05</v>
      </c>
    </row>
    <row r="255" spans="2:20">
      <c r="B255" t="s">
        <v>1187</v>
      </c>
      <c r="C255" t="s">
        <v>1188</v>
      </c>
      <c r="D255" t="s">
        <v>106</v>
      </c>
      <c r="E255" t="s">
        <v>129</v>
      </c>
      <c r="F255" t="s">
        <v>1189</v>
      </c>
      <c r="G255" t="s">
        <v>133</v>
      </c>
      <c r="H255" t="s">
        <v>832</v>
      </c>
      <c r="I255" t="s">
        <v>156</v>
      </c>
      <c r="J255" t="s">
        <v>468</v>
      </c>
      <c r="K255" s="78">
        <v>0.9</v>
      </c>
      <c r="L255" t="s">
        <v>108</v>
      </c>
      <c r="M255" s="78">
        <v>3.94</v>
      </c>
      <c r="N255" s="78">
        <v>1.19</v>
      </c>
      <c r="O255" s="78">
        <v>55909.8</v>
      </c>
      <c r="P255" s="78">
        <v>101.25</v>
      </c>
      <c r="Q255" s="78">
        <v>56.608672499999997</v>
      </c>
      <c r="R255" s="78">
        <v>0.18</v>
      </c>
      <c r="S255" s="78">
        <v>0</v>
      </c>
      <c r="T255" s="78">
        <v>0</v>
      </c>
    </row>
    <row r="256" spans="2:20">
      <c r="B256" t="s">
        <v>1190</v>
      </c>
      <c r="C256" t="s">
        <v>1191</v>
      </c>
      <c r="D256" t="s">
        <v>106</v>
      </c>
      <c r="E256" t="s">
        <v>129</v>
      </c>
      <c r="F256" t="s">
        <v>1189</v>
      </c>
      <c r="G256" t="s">
        <v>133</v>
      </c>
      <c r="H256" t="s">
        <v>832</v>
      </c>
      <c r="I256" t="s">
        <v>156</v>
      </c>
      <c r="J256" t="s">
        <v>1192</v>
      </c>
      <c r="K256" s="78">
        <v>0.42</v>
      </c>
      <c r="L256" t="s">
        <v>108</v>
      </c>
      <c r="M256" s="78">
        <v>6.65</v>
      </c>
      <c r="N256" s="78">
        <v>0.97</v>
      </c>
      <c r="O256" s="78">
        <v>1162175.04</v>
      </c>
      <c r="P256" s="78">
        <v>102.91</v>
      </c>
      <c r="Q256" s="78">
        <v>1195.9943336639999</v>
      </c>
      <c r="R256" s="78">
        <v>2.14</v>
      </c>
      <c r="S256" s="78">
        <v>0.04</v>
      </c>
      <c r="T256" s="78">
        <v>0.01</v>
      </c>
    </row>
    <row r="257" spans="2:20">
      <c r="B257" t="s">
        <v>1193</v>
      </c>
      <c r="C257" t="s">
        <v>1194</v>
      </c>
      <c r="D257" t="s">
        <v>106</v>
      </c>
      <c r="E257" t="s">
        <v>129</v>
      </c>
      <c r="F257" t="s">
        <v>1195</v>
      </c>
      <c r="G257" t="s">
        <v>460</v>
      </c>
      <c r="H257" t="s">
        <v>832</v>
      </c>
      <c r="I257" t="s">
        <v>156</v>
      </c>
      <c r="J257" t="s">
        <v>1196</v>
      </c>
      <c r="K257" s="78">
        <v>5.32</v>
      </c>
      <c r="L257" t="s">
        <v>108</v>
      </c>
      <c r="M257" s="78">
        <v>4.5999999999999996</v>
      </c>
      <c r="N257" s="78">
        <v>5.08</v>
      </c>
      <c r="O257" s="78">
        <v>6856015</v>
      </c>
      <c r="P257" s="78">
        <v>98.98</v>
      </c>
      <c r="Q257" s="78">
        <v>6786.0836470000004</v>
      </c>
      <c r="R257" s="78">
        <v>2.86</v>
      </c>
      <c r="S257" s="78">
        <v>0.25</v>
      </c>
      <c r="T257" s="78">
        <v>0.04</v>
      </c>
    </row>
    <row r="258" spans="2:20">
      <c r="B258" t="s">
        <v>1197</v>
      </c>
      <c r="C258" t="s">
        <v>1198</v>
      </c>
      <c r="D258" t="s">
        <v>106</v>
      </c>
      <c r="E258" t="s">
        <v>129</v>
      </c>
      <c r="F258" t="s">
        <v>1199</v>
      </c>
      <c r="G258" t="s">
        <v>133</v>
      </c>
      <c r="H258" t="s">
        <v>199</v>
      </c>
      <c r="I258" t="s">
        <v>156</v>
      </c>
      <c r="J258" t="s">
        <v>1200</v>
      </c>
      <c r="K258" s="78">
        <v>2.27</v>
      </c>
      <c r="L258" t="s">
        <v>108</v>
      </c>
      <c r="M258" s="78">
        <v>4.3</v>
      </c>
      <c r="N258" s="78">
        <v>3.4</v>
      </c>
      <c r="O258" s="78">
        <v>12508567.109999999</v>
      </c>
      <c r="P258" s="78">
        <v>102.52</v>
      </c>
      <c r="Q258" s="78">
        <v>12823.783001172</v>
      </c>
      <c r="R258" s="78">
        <v>1.73</v>
      </c>
      <c r="S258" s="78">
        <v>0.47</v>
      </c>
      <c r="T258" s="78">
        <v>0.08</v>
      </c>
    </row>
    <row r="259" spans="2:20">
      <c r="B259" t="s">
        <v>1201</v>
      </c>
      <c r="C259" t="s">
        <v>1202</v>
      </c>
      <c r="D259" t="s">
        <v>106</v>
      </c>
      <c r="E259" t="s">
        <v>129</v>
      </c>
      <c r="F259" t="s">
        <v>1199</v>
      </c>
      <c r="G259" t="s">
        <v>133</v>
      </c>
      <c r="H259" t="s">
        <v>199</v>
      </c>
      <c r="I259" t="s">
        <v>156</v>
      </c>
      <c r="J259" t="s">
        <v>1203</v>
      </c>
      <c r="K259" s="78">
        <v>3.16</v>
      </c>
      <c r="L259" t="s">
        <v>108</v>
      </c>
      <c r="M259" s="78">
        <v>4.25</v>
      </c>
      <c r="N259" s="78">
        <v>4</v>
      </c>
      <c r="O259" s="78">
        <v>7480763</v>
      </c>
      <c r="P259" s="78">
        <v>101.86</v>
      </c>
      <c r="Q259" s="78">
        <v>7619.9051917999996</v>
      </c>
      <c r="R259" s="78">
        <v>1.45</v>
      </c>
      <c r="S259" s="78">
        <v>0.28000000000000003</v>
      </c>
      <c r="T259" s="78">
        <v>0.05</v>
      </c>
    </row>
    <row r="260" spans="2:20">
      <c r="B260" t="s">
        <v>1204</v>
      </c>
      <c r="C260" t="s">
        <v>1205</v>
      </c>
      <c r="D260" t="s">
        <v>106</v>
      </c>
      <c r="E260" t="s">
        <v>129</v>
      </c>
      <c r="F260" t="s">
        <v>882</v>
      </c>
      <c r="G260" t="s">
        <v>625</v>
      </c>
      <c r="H260" t="s">
        <v>883</v>
      </c>
      <c r="I260" t="s">
        <v>155</v>
      </c>
      <c r="J260" t="s">
        <v>435</v>
      </c>
      <c r="K260" s="78">
        <v>3.15</v>
      </c>
      <c r="L260" t="s">
        <v>108</v>
      </c>
      <c r="M260" s="78">
        <v>6</v>
      </c>
      <c r="N260" s="78">
        <v>2.83</v>
      </c>
      <c r="O260" s="78">
        <v>9439500</v>
      </c>
      <c r="P260" s="78">
        <v>110.17</v>
      </c>
      <c r="Q260" s="78">
        <v>10399.497149999999</v>
      </c>
      <c r="R260" s="78">
        <v>1.38</v>
      </c>
      <c r="S260" s="78">
        <v>0.38</v>
      </c>
      <c r="T260" s="78">
        <v>7.0000000000000007E-2</v>
      </c>
    </row>
    <row r="261" spans="2:20">
      <c r="B261" t="s">
        <v>1206</v>
      </c>
      <c r="C261" t="s">
        <v>1207</v>
      </c>
      <c r="D261" t="s">
        <v>106</v>
      </c>
      <c r="E261" t="s">
        <v>129</v>
      </c>
      <c r="F261" t="s">
        <v>882</v>
      </c>
      <c r="G261" t="s">
        <v>625</v>
      </c>
      <c r="H261" t="s">
        <v>883</v>
      </c>
      <c r="I261" t="s">
        <v>155</v>
      </c>
      <c r="J261" t="s">
        <v>1208</v>
      </c>
      <c r="K261" s="78">
        <v>5.38</v>
      </c>
      <c r="L261" t="s">
        <v>108</v>
      </c>
      <c r="M261" s="78">
        <v>5.9</v>
      </c>
      <c r="N261" s="78">
        <v>4.26</v>
      </c>
      <c r="O261" s="78">
        <v>1570963</v>
      </c>
      <c r="P261" s="78">
        <v>109.15</v>
      </c>
      <c r="Q261" s="78">
        <v>1714.7061145</v>
      </c>
      <c r="R261" s="78">
        <v>0.22</v>
      </c>
      <c r="S261" s="78">
        <v>0.06</v>
      </c>
      <c r="T261" s="78">
        <v>0.01</v>
      </c>
    </row>
    <row r="262" spans="2:20">
      <c r="B262" t="s">
        <v>1209</v>
      </c>
      <c r="C262" t="s">
        <v>1210</v>
      </c>
      <c r="D262" t="s">
        <v>106</v>
      </c>
      <c r="E262" t="s">
        <v>129</v>
      </c>
      <c r="F262" t="s">
        <v>887</v>
      </c>
      <c r="G262" t="s">
        <v>118</v>
      </c>
      <c r="H262" t="s">
        <v>883</v>
      </c>
      <c r="I262" t="s">
        <v>155</v>
      </c>
      <c r="J262" t="s">
        <v>1211</v>
      </c>
      <c r="K262" s="78">
        <v>1.1299999999999999</v>
      </c>
      <c r="L262" t="s">
        <v>108</v>
      </c>
      <c r="M262" s="78">
        <v>7.18</v>
      </c>
      <c r="N262" s="78">
        <v>2.3199999999999998</v>
      </c>
      <c r="O262" s="78">
        <v>3.21</v>
      </c>
      <c r="P262" s="78">
        <v>103.7</v>
      </c>
      <c r="Q262" s="78">
        <v>3.32877E-3</v>
      </c>
      <c r="R262" s="78">
        <v>0</v>
      </c>
      <c r="S262" s="78">
        <v>0</v>
      </c>
      <c r="T262" s="78">
        <v>0</v>
      </c>
    </row>
    <row r="263" spans="2:20">
      <c r="B263" t="s">
        <v>1212</v>
      </c>
      <c r="C263" t="s">
        <v>1213</v>
      </c>
      <c r="D263" t="s">
        <v>106</v>
      </c>
      <c r="E263" t="s">
        <v>129</v>
      </c>
      <c r="F263" t="s">
        <v>1214</v>
      </c>
      <c r="G263" t="s">
        <v>133</v>
      </c>
      <c r="H263" t="s">
        <v>883</v>
      </c>
      <c r="I263" t="s">
        <v>155</v>
      </c>
      <c r="J263" t="s">
        <v>994</v>
      </c>
      <c r="K263" s="78">
        <v>3.01</v>
      </c>
      <c r="L263" t="s">
        <v>108</v>
      </c>
      <c r="M263" s="78">
        <v>4.7</v>
      </c>
      <c r="N263" s="78">
        <v>3</v>
      </c>
      <c r="O263" s="78">
        <v>1845000</v>
      </c>
      <c r="P263" s="78">
        <v>105.65</v>
      </c>
      <c r="Q263" s="78">
        <v>1949.2425000000001</v>
      </c>
      <c r="R263" s="78">
        <v>1.68</v>
      </c>
      <c r="S263" s="78">
        <v>7.0000000000000007E-2</v>
      </c>
      <c r="T263" s="78">
        <v>0.01</v>
      </c>
    </row>
    <row r="264" spans="2:20">
      <c r="B264" t="s">
        <v>1215</v>
      </c>
      <c r="C264" t="s">
        <v>1216</v>
      </c>
      <c r="D264" t="s">
        <v>106</v>
      </c>
      <c r="E264" t="s">
        <v>129</v>
      </c>
      <c r="F264" t="s">
        <v>896</v>
      </c>
      <c r="G264" t="s">
        <v>460</v>
      </c>
      <c r="H264" t="s">
        <v>199</v>
      </c>
      <c r="I264" t="s">
        <v>156</v>
      </c>
      <c r="J264" t="s">
        <v>903</v>
      </c>
      <c r="K264" s="78">
        <v>1.72</v>
      </c>
      <c r="L264" t="s">
        <v>108</v>
      </c>
      <c r="M264" s="78">
        <v>4.1500000000000004</v>
      </c>
      <c r="N264" s="78">
        <v>3.12</v>
      </c>
      <c r="O264" s="78">
        <v>296290.8</v>
      </c>
      <c r="P264" s="78">
        <v>101</v>
      </c>
      <c r="Q264" s="78">
        <v>299.25370800000002</v>
      </c>
      <c r="R264" s="78">
        <v>0.16</v>
      </c>
      <c r="S264" s="78">
        <v>0.01</v>
      </c>
      <c r="T264" s="78">
        <v>0</v>
      </c>
    </row>
    <row r="265" spans="2:20">
      <c r="B265" t="s">
        <v>1217</v>
      </c>
      <c r="C265" t="s">
        <v>1218</v>
      </c>
      <c r="D265" t="s">
        <v>106</v>
      </c>
      <c r="E265" t="s">
        <v>129</v>
      </c>
      <c r="F265" t="s">
        <v>867</v>
      </c>
      <c r="G265" t="s">
        <v>460</v>
      </c>
      <c r="H265" t="s">
        <v>911</v>
      </c>
      <c r="I265" t="s">
        <v>155</v>
      </c>
      <c r="J265" t="s">
        <v>1219</v>
      </c>
      <c r="K265" s="78">
        <v>4.13</v>
      </c>
      <c r="L265" t="s">
        <v>108</v>
      </c>
      <c r="M265" s="78">
        <v>5.74</v>
      </c>
      <c r="N265" s="78">
        <v>4.13</v>
      </c>
      <c r="O265" s="78">
        <v>3304248.96</v>
      </c>
      <c r="P265" s="78">
        <v>111.76</v>
      </c>
      <c r="Q265" s="78">
        <v>3692.828637696</v>
      </c>
      <c r="R265" s="78">
        <v>0.79</v>
      </c>
      <c r="S265" s="78">
        <v>0.13</v>
      </c>
      <c r="T265" s="78">
        <v>0.02</v>
      </c>
    </row>
    <row r="266" spans="2:20">
      <c r="B266" t="s">
        <v>1220</v>
      </c>
      <c r="C266" t="s">
        <v>1221</v>
      </c>
      <c r="D266" t="s">
        <v>106</v>
      </c>
      <c r="E266" t="s">
        <v>129</v>
      </c>
      <c r="F266" t="s">
        <v>1222</v>
      </c>
      <c r="G266" t="s">
        <v>460</v>
      </c>
      <c r="H266" t="s">
        <v>911</v>
      </c>
      <c r="I266" t="s">
        <v>155</v>
      </c>
      <c r="J266" t="s">
        <v>1223</v>
      </c>
      <c r="K266" s="78">
        <v>0.08</v>
      </c>
      <c r="L266" t="s">
        <v>108</v>
      </c>
      <c r="M266" s="78">
        <v>8</v>
      </c>
      <c r="N266" s="78">
        <v>10.59</v>
      </c>
      <c r="O266" s="78">
        <v>324247.51</v>
      </c>
      <c r="P266" s="78">
        <v>103.2</v>
      </c>
      <c r="Q266" s="78">
        <v>334.62343032000001</v>
      </c>
      <c r="R266" s="78">
        <v>2.2000000000000002</v>
      </c>
      <c r="S266" s="78">
        <v>0.01</v>
      </c>
      <c r="T266" s="78">
        <v>0</v>
      </c>
    </row>
    <row r="267" spans="2:20">
      <c r="B267" t="s">
        <v>1224</v>
      </c>
      <c r="C267" t="s">
        <v>1225</v>
      </c>
      <c r="D267" t="s">
        <v>106</v>
      </c>
      <c r="E267" t="s">
        <v>129</v>
      </c>
      <c r="F267" t="s">
        <v>921</v>
      </c>
      <c r="G267" t="s">
        <v>118</v>
      </c>
      <c r="H267" t="s">
        <v>922</v>
      </c>
      <c r="I267" t="s">
        <v>155</v>
      </c>
      <c r="J267" t="s">
        <v>1226</v>
      </c>
      <c r="K267" s="78">
        <v>0.93</v>
      </c>
      <c r="L267" t="s">
        <v>108</v>
      </c>
      <c r="M267" s="78">
        <v>6.7</v>
      </c>
      <c r="N267" s="78">
        <v>6.03</v>
      </c>
      <c r="O267" s="78">
        <v>4.37</v>
      </c>
      <c r="P267" s="78">
        <v>103.74</v>
      </c>
      <c r="Q267" s="78">
        <v>4.5334379999999999E-3</v>
      </c>
      <c r="R267" s="78">
        <v>0</v>
      </c>
      <c r="S267" s="78">
        <v>0</v>
      </c>
      <c r="T267" s="78">
        <v>0</v>
      </c>
    </row>
    <row r="268" spans="2:20">
      <c r="B268" t="s">
        <v>1227</v>
      </c>
      <c r="C268" t="s">
        <v>1228</v>
      </c>
      <c r="D268" t="s">
        <v>106</v>
      </c>
      <c r="E268" t="s">
        <v>129</v>
      </c>
      <c r="F268" t="s">
        <v>941</v>
      </c>
      <c r="G268" t="s">
        <v>118</v>
      </c>
      <c r="H268" t="s">
        <v>938</v>
      </c>
      <c r="I268" t="s">
        <v>155</v>
      </c>
      <c r="J268" t="s">
        <v>1229</v>
      </c>
      <c r="K268" s="78">
        <v>1.29</v>
      </c>
      <c r="L268" t="s">
        <v>108</v>
      </c>
      <c r="M268" s="78">
        <v>6.6</v>
      </c>
      <c r="N268" s="78">
        <v>17.690000000000001</v>
      </c>
      <c r="O268" s="78">
        <v>0.56999999999999995</v>
      </c>
      <c r="P268" s="78">
        <v>90.94</v>
      </c>
      <c r="Q268" s="78">
        <v>5.1835800000000001E-4</v>
      </c>
      <c r="R268" s="78">
        <v>0</v>
      </c>
      <c r="S268" s="78">
        <v>0</v>
      </c>
      <c r="T268" s="78">
        <v>0</v>
      </c>
    </row>
    <row r="269" spans="2:20">
      <c r="B269" t="s">
        <v>1230</v>
      </c>
      <c r="C269" t="s">
        <v>1231</v>
      </c>
      <c r="D269" t="s">
        <v>106</v>
      </c>
      <c r="E269" t="s">
        <v>129</v>
      </c>
      <c r="F269" t="s">
        <v>1232</v>
      </c>
      <c r="G269" t="s">
        <v>460</v>
      </c>
      <c r="H269" t="s">
        <v>269</v>
      </c>
      <c r="I269" t="s">
        <v>967</v>
      </c>
      <c r="J269" t="s">
        <v>1233</v>
      </c>
      <c r="K269" s="78">
        <v>1.82</v>
      </c>
      <c r="L269" t="s">
        <v>108</v>
      </c>
      <c r="M269" s="78">
        <v>6</v>
      </c>
      <c r="N269" s="78">
        <v>3.45</v>
      </c>
      <c r="O269" s="78">
        <v>91097.62</v>
      </c>
      <c r="P269" s="78">
        <v>108.06</v>
      </c>
      <c r="Q269" s="78">
        <v>98.440088172000003</v>
      </c>
      <c r="R269" s="78">
        <v>0.02</v>
      </c>
      <c r="S269" s="78">
        <v>0</v>
      </c>
      <c r="T269" s="78">
        <v>0</v>
      </c>
    </row>
    <row r="270" spans="2:20">
      <c r="B270" t="s">
        <v>1234</v>
      </c>
      <c r="C270" t="s">
        <v>1235</v>
      </c>
      <c r="D270" t="s">
        <v>106</v>
      </c>
      <c r="E270" t="s">
        <v>129</v>
      </c>
      <c r="F270" t="s">
        <v>993</v>
      </c>
      <c r="G270" t="s">
        <v>138</v>
      </c>
      <c r="H270" t="s">
        <v>269</v>
      </c>
      <c r="I270" t="s">
        <v>967</v>
      </c>
      <c r="J270" t="s">
        <v>514</v>
      </c>
      <c r="K270" s="78">
        <v>4.92</v>
      </c>
      <c r="L270" t="s">
        <v>108</v>
      </c>
      <c r="M270" s="78">
        <v>5.5</v>
      </c>
      <c r="N270" s="78">
        <v>4.38</v>
      </c>
      <c r="O270" s="78">
        <v>3351580.43</v>
      </c>
      <c r="P270" s="78">
        <v>105.74</v>
      </c>
      <c r="Q270" s="78">
        <v>3543.9611466820002</v>
      </c>
      <c r="R270" s="78">
        <v>0.62</v>
      </c>
      <c r="S270" s="78">
        <v>0.13</v>
      </c>
      <c r="T270" s="78">
        <v>0.02</v>
      </c>
    </row>
    <row r="271" spans="2:20">
      <c r="B271" t="s">
        <v>1236</v>
      </c>
      <c r="C271" t="s">
        <v>1237</v>
      </c>
      <c r="D271" t="s">
        <v>106</v>
      </c>
      <c r="E271" t="s">
        <v>129</v>
      </c>
      <c r="F271" t="s">
        <v>1238</v>
      </c>
      <c r="G271" t="s">
        <v>625</v>
      </c>
      <c r="H271" t="s">
        <v>269</v>
      </c>
      <c r="I271" t="s">
        <v>967</v>
      </c>
      <c r="J271" t="s">
        <v>1239</v>
      </c>
      <c r="K271" s="78">
        <v>6.35</v>
      </c>
      <c r="L271" t="s">
        <v>108</v>
      </c>
      <c r="M271" s="78">
        <v>3.45</v>
      </c>
      <c r="N271" s="78">
        <v>27.23</v>
      </c>
      <c r="O271" s="78">
        <v>821107.06</v>
      </c>
      <c r="P271" s="78">
        <v>31.1</v>
      </c>
      <c r="Q271" s="78">
        <v>255.36429566000001</v>
      </c>
      <c r="R271" s="78">
        <v>0.14000000000000001</v>
      </c>
      <c r="S271" s="78">
        <v>0.01</v>
      </c>
      <c r="T271" s="78">
        <v>0</v>
      </c>
    </row>
    <row r="272" spans="2:20">
      <c r="B272" t="s">
        <v>1240</v>
      </c>
      <c r="C272" t="s">
        <v>1241</v>
      </c>
      <c r="D272" t="s">
        <v>106</v>
      </c>
      <c r="E272" t="s">
        <v>129</v>
      </c>
      <c r="F272" t="s">
        <v>1242</v>
      </c>
      <c r="G272" t="s">
        <v>118</v>
      </c>
      <c r="H272" t="s">
        <v>269</v>
      </c>
      <c r="I272" t="s">
        <v>967</v>
      </c>
      <c r="J272" t="s">
        <v>1243</v>
      </c>
      <c r="K272" s="78">
        <v>0.41</v>
      </c>
      <c r="L272" t="s">
        <v>108</v>
      </c>
      <c r="M272" s="78">
        <v>7.63</v>
      </c>
      <c r="N272" s="78">
        <v>1.35</v>
      </c>
      <c r="O272" s="78">
        <v>309218</v>
      </c>
      <c r="P272" s="78">
        <v>102.24</v>
      </c>
      <c r="Q272" s="78">
        <v>316.14448320000002</v>
      </c>
      <c r="R272" s="78">
        <v>2.12</v>
      </c>
      <c r="S272" s="78">
        <v>0.01</v>
      </c>
      <c r="T272" s="78">
        <v>0</v>
      </c>
    </row>
    <row r="273" spans="2:20">
      <c r="B273" s="79" t="s">
        <v>421</v>
      </c>
      <c r="C273" s="16"/>
      <c r="D273" s="16"/>
      <c r="E273" s="16"/>
      <c r="F273" s="16"/>
      <c r="K273" s="80">
        <v>4.6900000000000004</v>
      </c>
      <c r="N273" s="80">
        <v>5.03</v>
      </c>
      <c r="O273" s="80">
        <v>18040758.719999999</v>
      </c>
      <c r="Q273" s="80">
        <v>18945.135164766001</v>
      </c>
      <c r="S273" s="80">
        <v>0.69</v>
      </c>
      <c r="T273" s="80">
        <v>0.12</v>
      </c>
    </row>
    <row r="274" spans="2:20">
      <c r="B274" t="s">
        <v>1244</v>
      </c>
      <c r="C274" t="s">
        <v>1245</v>
      </c>
      <c r="D274" t="s">
        <v>106</v>
      </c>
      <c r="E274" t="s">
        <v>129</v>
      </c>
      <c r="F274" t="s">
        <v>637</v>
      </c>
      <c r="G274" t="s">
        <v>460</v>
      </c>
      <c r="H274" t="s">
        <v>569</v>
      </c>
      <c r="I274" t="s">
        <v>155</v>
      </c>
      <c r="J274" t="s">
        <v>1246</v>
      </c>
      <c r="K274" s="78">
        <v>0.99</v>
      </c>
      <c r="L274" t="s">
        <v>108</v>
      </c>
      <c r="M274" s="78">
        <v>6.5</v>
      </c>
      <c r="N274" s="78">
        <v>1.03</v>
      </c>
      <c r="O274" s="78">
        <v>1151818.02</v>
      </c>
      <c r="P274" s="78">
        <v>83.88</v>
      </c>
      <c r="Q274" s="78">
        <v>966.14495517600005</v>
      </c>
      <c r="R274" s="78">
        <v>2.59</v>
      </c>
      <c r="S274" s="78">
        <v>0.04</v>
      </c>
      <c r="T274" s="78">
        <v>0.01</v>
      </c>
    </row>
    <row r="275" spans="2:20">
      <c r="B275" t="s">
        <v>1247</v>
      </c>
      <c r="C275" t="s">
        <v>1248</v>
      </c>
      <c r="D275" t="s">
        <v>106</v>
      </c>
      <c r="E275" t="s">
        <v>129</v>
      </c>
      <c r="F275" t="s">
        <v>882</v>
      </c>
      <c r="G275" t="s">
        <v>625</v>
      </c>
      <c r="H275" t="s">
        <v>883</v>
      </c>
      <c r="I275" t="s">
        <v>155</v>
      </c>
      <c r="J275" t="s">
        <v>1249</v>
      </c>
      <c r="K275" s="78">
        <v>4.9400000000000004</v>
      </c>
      <c r="L275" t="s">
        <v>108</v>
      </c>
      <c r="M275" s="78">
        <v>6.7</v>
      </c>
      <c r="N275" s="78">
        <v>5.49</v>
      </c>
      <c r="O275" s="78">
        <v>9151800</v>
      </c>
      <c r="P275" s="78">
        <v>105.68</v>
      </c>
      <c r="Q275" s="78">
        <v>9671.6222400000006</v>
      </c>
      <c r="R275" s="78">
        <v>0.76</v>
      </c>
      <c r="S275" s="78">
        <v>0.35</v>
      </c>
      <c r="T275" s="78">
        <v>0.06</v>
      </c>
    </row>
    <row r="276" spans="2:20">
      <c r="B276" t="s">
        <v>1250</v>
      </c>
      <c r="C276" t="s">
        <v>1251</v>
      </c>
      <c r="D276" t="s">
        <v>106</v>
      </c>
      <c r="E276" t="s">
        <v>129</v>
      </c>
      <c r="F276" t="s">
        <v>993</v>
      </c>
      <c r="G276" t="s">
        <v>138</v>
      </c>
      <c r="H276" t="s">
        <v>269</v>
      </c>
      <c r="I276" t="s">
        <v>967</v>
      </c>
      <c r="J276" t="s">
        <v>514</v>
      </c>
      <c r="K276" s="78">
        <v>4.83</v>
      </c>
      <c r="L276" t="s">
        <v>108</v>
      </c>
      <c r="M276" s="78">
        <v>6.35</v>
      </c>
      <c r="N276" s="78">
        <v>4.95</v>
      </c>
      <c r="O276" s="78">
        <v>7737140.7000000002</v>
      </c>
      <c r="P276" s="78">
        <v>107.37</v>
      </c>
      <c r="Q276" s="78">
        <v>8307.3679695899991</v>
      </c>
      <c r="R276" s="78">
        <v>2.39</v>
      </c>
      <c r="S276" s="78">
        <v>0.3</v>
      </c>
      <c r="T276" s="78">
        <v>0.05</v>
      </c>
    </row>
    <row r="277" spans="2:20">
      <c r="B277" s="79" t="s">
        <v>1252</v>
      </c>
      <c r="C277" s="16"/>
      <c r="D277" s="16"/>
      <c r="E277" s="16"/>
      <c r="F277" s="16"/>
      <c r="K277" s="80">
        <v>0</v>
      </c>
      <c r="N277" s="80">
        <v>0</v>
      </c>
      <c r="O277" s="80">
        <v>0</v>
      </c>
      <c r="Q277" s="80">
        <v>0</v>
      </c>
      <c r="S277" s="80">
        <v>0</v>
      </c>
      <c r="T277" s="80">
        <v>0</v>
      </c>
    </row>
    <row r="278" spans="2:20">
      <c r="B278" t="s">
        <v>269</v>
      </c>
      <c r="C278" t="s">
        <v>269</v>
      </c>
      <c r="D278" s="16"/>
      <c r="E278" s="16"/>
      <c r="F278" s="16"/>
      <c r="G278" t="s">
        <v>269</v>
      </c>
      <c r="H278" t="s">
        <v>269</v>
      </c>
      <c r="K278" s="78">
        <v>0</v>
      </c>
      <c r="L278" t="s">
        <v>269</v>
      </c>
      <c r="M278" s="78">
        <v>0</v>
      </c>
      <c r="N278" s="78">
        <v>0</v>
      </c>
      <c r="O278" s="78">
        <v>0</v>
      </c>
      <c r="P278" s="78">
        <v>0</v>
      </c>
      <c r="Q278" s="78">
        <v>0</v>
      </c>
      <c r="R278" s="78">
        <v>0</v>
      </c>
      <c r="S278" s="78">
        <v>0</v>
      </c>
      <c r="T278" s="78">
        <v>0</v>
      </c>
    </row>
    <row r="279" spans="2:20">
      <c r="B279" s="79" t="s">
        <v>273</v>
      </c>
      <c r="C279" s="16"/>
      <c r="D279" s="16"/>
      <c r="E279" s="16"/>
      <c r="F279" s="16"/>
      <c r="K279" s="80">
        <v>9.1199999999999992</v>
      </c>
      <c r="N279" s="80">
        <v>5.15</v>
      </c>
      <c r="O279" s="80">
        <v>156824142</v>
      </c>
      <c r="Q279" s="80">
        <v>651138.69781019737</v>
      </c>
      <c r="S279" s="80">
        <v>23.61</v>
      </c>
      <c r="T279" s="80">
        <v>4.29</v>
      </c>
    </row>
    <row r="280" spans="2:20">
      <c r="B280" s="79" t="s">
        <v>422</v>
      </c>
      <c r="C280" s="16"/>
      <c r="D280" s="16"/>
      <c r="E280" s="16"/>
      <c r="F280" s="16"/>
      <c r="K280" s="80">
        <v>7.08</v>
      </c>
      <c r="N280" s="80">
        <v>4.4400000000000004</v>
      </c>
      <c r="O280" s="80">
        <v>21864142</v>
      </c>
      <c r="Q280" s="80">
        <v>86667.669995218705</v>
      </c>
      <c r="S280" s="80">
        <v>3.14</v>
      </c>
      <c r="T280" s="80">
        <v>0.56999999999999995</v>
      </c>
    </row>
    <row r="281" spans="2:20">
      <c r="B281" t="s">
        <v>1253</v>
      </c>
      <c r="C281" t="s">
        <v>1254</v>
      </c>
      <c r="D281" t="s">
        <v>129</v>
      </c>
      <c r="E281" t="s">
        <v>1255</v>
      </c>
      <c r="F281" t="s">
        <v>1256</v>
      </c>
      <c r="G281" t="s">
        <v>1257</v>
      </c>
      <c r="H281" t="s">
        <v>911</v>
      </c>
      <c r="I281" t="s">
        <v>411</v>
      </c>
      <c r="J281" t="s">
        <v>1258</v>
      </c>
      <c r="K281" s="78">
        <v>7.11</v>
      </c>
      <c r="L281" t="s">
        <v>112</v>
      </c>
      <c r="M281" s="78">
        <v>4.5</v>
      </c>
      <c r="N281" s="78">
        <v>4.16</v>
      </c>
      <c r="O281" s="78">
        <v>13209000</v>
      </c>
      <c r="P281" s="78">
        <v>103.05</v>
      </c>
      <c r="Q281" s="78">
        <v>52351.269327000002</v>
      </c>
      <c r="R281" s="78">
        <v>1.65</v>
      </c>
      <c r="S281" s="78">
        <v>1.9</v>
      </c>
      <c r="T281" s="78">
        <v>0.35</v>
      </c>
    </row>
    <row r="282" spans="2:20">
      <c r="B282" t="s">
        <v>1259</v>
      </c>
      <c r="C282" t="s">
        <v>1260</v>
      </c>
      <c r="D282" t="s">
        <v>129</v>
      </c>
      <c r="E282" t="s">
        <v>1255</v>
      </c>
      <c r="F282" t="s">
        <v>1261</v>
      </c>
      <c r="G282" t="s">
        <v>1262</v>
      </c>
      <c r="H282" t="s">
        <v>922</v>
      </c>
      <c r="I282" t="s">
        <v>411</v>
      </c>
      <c r="J282" t="s">
        <v>1263</v>
      </c>
      <c r="K282" s="78">
        <v>6.36</v>
      </c>
      <c r="L282" t="s">
        <v>112</v>
      </c>
      <c r="M282" s="78">
        <v>5.08</v>
      </c>
      <c r="N282" s="78">
        <v>4.5999999999999996</v>
      </c>
      <c r="O282" s="78">
        <v>3841002</v>
      </c>
      <c r="P282" s="78">
        <v>103.309</v>
      </c>
      <c r="Q282" s="78">
        <v>15261.315508268301</v>
      </c>
      <c r="R282" s="78">
        <v>0.96</v>
      </c>
      <c r="S282" s="78">
        <v>0.55000000000000004</v>
      </c>
      <c r="T282" s="78">
        <v>0.1</v>
      </c>
    </row>
    <row r="283" spans="2:20">
      <c r="B283" t="s">
        <v>1264</v>
      </c>
      <c r="C283" t="s">
        <v>1265</v>
      </c>
      <c r="D283" t="s">
        <v>129</v>
      </c>
      <c r="E283" t="s">
        <v>1255</v>
      </c>
      <c r="F283" t="s">
        <v>1261</v>
      </c>
      <c r="G283" t="s">
        <v>1262</v>
      </c>
      <c r="H283" t="s">
        <v>922</v>
      </c>
      <c r="I283" t="s">
        <v>411</v>
      </c>
      <c r="J283" t="s">
        <v>1266</v>
      </c>
      <c r="K283" s="78">
        <v>7.59</v>
      </c>
      <c r="L283" t="s">
        <v>112</v>
      </c>
      <c r="M283" s="78">
        <v>5.41</v>
      </c>
      <c r="N283" s="78">
        <v>5.08</v>
      </c>
      <c r="O283" s="78">
        <v>4814140</v>
      </c>
      <c r="P283" s="78">
        <v>102.916</v>
      </c>
      <c r="Q283" s="78">
        <v>19055.085159950399</v>
      </c>
      <c r="R283" s="78">
        <v>1.2</v>
      </c>
      <c r="S283" s="78">
        <v>0.69</v>
      </c>
      <c r="T283" s="78">
        <v>0.13</v>
      </c>
    </row>
    <row r="284" spans="2:20">
      <c r="B284" s="79" t="s">
        <v>423</v>
      </c>
      <c r="C284" s="16"/>
      <c r="D284" s="16"/>
      <c r="E284" s="16"/>
      <c r="F284" s="16"/>
      <c r="K284" s="80">
        <v>9.43</v>
      </c>
      <c r="N284" s="80">
        <v>5.26</v>
      </c>
      <c r="O284" s="80">
        <v>134960000</v>
      </c>
      <c r="Q284" s="80">
        <v>564471.02781497873</v>
      </c>
      <c r="S284" s="80">
        <v>20.47</v>
      </c>
      <c r="T284" s="80">
        <v>3.72</v>
      </c>
    </row>
    <row r="285" spans="2:20">
      <c r="B285" t="s">
        <v>1267</v>
      </c>
      <c r="C285" t="s">
        <v>1268</v>
      </c>
      <c r="D285" t="s">
        <v>129</v>
      </c>
      <c r="E285" t="s">
        <v>1255</v>
      </c>
      <c r="F285" t="s">
        <v>1269</v>
      </c>
      <c r="G285" t="s">
        <v>1270</v>
      </c>
      <c r="H285" t="s">
        <v>832</v>
      </c>
      <c r="I285" t="s">
        <v>200</v>
      </c>
      <c r="J285" t="s">
        <v>435</v>
      </c>
      <c r="K285" s="78">
        <v>15.84</v>
      </c>
      <c r="L285" t="s">
        <v>112</v>
      </c>
      <c r="M285" s="78">
        <v>4.5</v>
      </c>
      <c r="N285" s="78">
        <v>4.6100000000000003</v>
      </c>
      <c r="O285" s="78">
        <v>3450000</v>
      </c>
      <c r="P285" s="78">
        <v>101.89449999999999</v>
      </c>
      <c r="Q285" s="78">
        <v>13520.075521500001</v>
      </c>
      <c r="R285" s="78">
        <v>0.69</v>
      </c>
      <c r="S285" s="78">
        <v>0.49</v>
      </c>
      <c r="T285" s="78">
        <v>0.09</v>
      </c>
    </row>
    <row r="286" spans="2:20">
      <c r="B286" t="s">
        <v>1271</v>
      </c>
      <c r="C286" t="s">
        <v>1272</v>
      </c>
      <c r="D286" t="s">
        <v>129</v>
      </c>
      <c r="E286" t="s">
        <v>1255</v>
      </c>
      <c r="F286" t="s">
        <v>1273</v>
      </c>
      <c r="G286" t="s">
        <v>1274</v>
      </c>
      <c r="H286" t="s">
        <v>883</v>
      </c>
      <c r="I286" t="s">
        <v>411</v>
      </c>
      <c r="J286" t="s">
        <v>1275</v>
      </c>
      <c r="K286" s="78">
        <v>8.1199999999999992</v>
      </c>
      <c r="L286" t="s">
        <v>112</v>
      </c>
      <c r="M286" s="78">
        <v>3.65</v>
      </c>
      <c r="N286" s="78">
        <v>2.83</v>
      </c>
      <c r="O286" s="78">
        <v>2814000</v>
      </c>
      <c r="P286" s="78">
        <v>108.57766666666667</v>
      </c>
      <c r="Q286" s="78">
        <v>11750.97432684</v>
      </c>
      <c r="R286" s="78">
        <v>25.58</v>
      </c>
      <c r="S286" s="78">
        <v>0.43</v>
      </c>
      <c r="T286" s="78">
        <v>0.08</v>
      </c>
    </row>
    <row r="287" spans="2:20">
      <c r="B287" t="s">
        <v>1276</v>
      </c>
      <c r="C287" t="s">
        <v>1277</v>
      </c>
      <c r="D287" t="s">
        <v>129</v>
      </c>
      <c r="E287" t="s">
        <v>1255</v>
      </c>
      <c r="F287" t="s">
        <v>1278</v>
      </c>
      <c r="G287" t="s">
        <v>1279</v>
      </c>
      <c r="H287" t="s">
        <v>883</v>
      </c>
      <c r="I287" t="s">
        <v>411</v>
      </c>
      <c r="J287" t="s">
        <v>1280</v>
      </c>
      <c r="K287" s="78">
        <v>6.34</v>
      </c>
      <c r="L287" t="s">
        <v>112</v>
      </c>
      <c r="M287" s="78">
        <v>6.38</v>
      </c>
      <c r="N287" s="78">
        <v>5.7</v>
      </c>
      <c r="O287" s="78">
        <v>3741000</v>
      </c>
      <c r="P287" s="78">
        <v>109.52179166825852</v>
      </c>
      <c r="Q287" s="78">
        <v>15757.870530349801</v>
      </c>
      <c r="R287" s="78">
        <v>0.5</v>
      </c>
      <c r="S287" s="78">
        <v>0.56999999999999995</v>
      </c>
      <c r="T287" s="78">
        <v>0.1</v>
      </c>
    </row>
    <row r="288" spans="2:20">
      <c r="B288" t="s">
        <v>1281</v>
      </c>
      <c r="C288" t="s">
        <v>1282</v>
      </c>
      <c r="D288" t="s">
        <v>129</v>
      </c>
      <c r="E288" t="s">
        <v>1255</v>
      </c>
      <c r="F288" t="s">
        <v>1283</v>
      </c>
      <c r="G288" t="s">
        <v>427</v>
      </c>
      <c r="H288" t="s">
        <v>199</v>
      </c>
      <c r="I288" t="s">
        <v>200</v>
      </c>
      <c r="J288" t="s">
        <v>1284</v>
      </c>
      <c r="K288" s="78">
        <v>7.48</v>
      </c>
      <c r="L288" t="s">
        <v>112</v>
      </c>
      <c r="M288" s="78">
        <v>4.5</v>
      </c>
      <c r="N288" s="78">
        <v>4.01</v>
      </c>
      <c r="O288" s="78">
        <v>3255000</v>
      </c>
      <c r="P288" s="78">
        <v>104.22750000000001</v>
      </c>
      <c r="Q288" s="78">
        <v>13047.95931075</v>
      </c>
      <c r="R288" s="78">
        <v>0.26</v>
      </c>
      <c r="S288" s="78">
        <v>0.47</v>
      </c>
      <c r="T288" s="78">
        <v>0.09</v>
      </c>
    </row>
    <row r="289" spans="2:20">
      <c r="B289" t="s">
        <v>1285</v>
      </c>
      <c r="C289" t="s">
        <v>1286</v>
      </c>
      <c r="D289" t="s">
        <v>129</v>
      </c>
      <c r="E289" t="s">
        <v>1255</v>
      </c>
      <c r="F289" t="s">
        <v>1287</v>
      </c>
      <c r="G289" t="s">
        <v>1288</v>
      </c>
      <c r="H289" t="s">
        <v>883</v>
      </c>
      <c r="I289" t="s">
        <v>411</v>
      </c>
      <c r="J289" t="s">
        <v>1289</v>
      </c>
      <c r="K289" s="78">
        <v>8.65</v>
      </c>
      <c r="L289" t="s">
        <v>112</v>
      </c>
      <c r="M289" s="78">
        <v>4.13</v>
      </c>
      <c r="N289" s="78">
        <v>3.53</v>
      </c>
      <c r="O289" s="78">
        <v>3047000</v>
      </c>
      <c r="P289" s="78">
        <v>105.58687503267974</v>
      </c>
      <c r="Q289" s="78">
        <v>12373.474585064399</v>
      </c>
      <c r="R289" s="78">
        <v>0.15</v>
      </c>
      <c r="S289" s="78">
        <v>0.45</v>
      </c>
      <c r="T289" s="78">
        <v>0.08</v>
      </c>
    </row>
    <row r="290" spans="2:20">
      <c r="B290" t="s">
        <v>1290</v>
      </c>
      <c r="C290" t="s">
        <v>1291</v>
      </c>
      <c r="D290" t="s">
        <v>129</v>
      </c>
      <c r="E290" t="s">
        <v>1255</v>
      </c>
      <c r="F290" t="s">
        <v>1292</v>
      </c>
      <c r="G290" t="s">
        <v>1293</v>
      </c>
      <c r="H290" t="s">
        <v>883</v>
      </c>
      <c r="I290" t="s">
        <v>411</v>
      </c>
      <c r="J290" t="s">
        <v>1294</v>
      </c>
      <c r="K290" s="78">
        <v>7.14</v>
      </c>
      <c r="L290" t="s">
        <v>112</v>
      </c>
      <c r="M290" s="78">
        <v>5.75</v>
      </c>
      <c r="N290" s="78">
        <v>5.29</v>
      </c>
      <c r="O290" s="78">
        <v>3716000</v>
      </c>
      <c r="P290" s="78">
        <v>106.85369445000001</v>
      </c>
      <c r="Q290" s="78">
        <v>15271.2479164176</v>
      </c>
      <c r="R290" s="78">
        <v>0</v>
      </c>
      <c r="S290" s="78">
        <v>0.55000000000000004</v>
      </c>
      <c r="T290" s="78">
        <v>0.1</v>
      </c>
    </row>
    <row r="291" spans="2:20">
      <c r="B291" t="s">
        <v>1295</v>
      </c>
      <c r="C291" t="s">
        <v>1296</v>
      </c>
      <c r="D291" t="s">
        <v>129</v>
      </c>
      <c r="E291" t="s">
        <v>1255</v>
      </c>
      <c r="F291" t="s">
        <v>1297</v>
      </c>
      <c r="G291" t="s">
        <v>1270</v>
      </c>
      <c r="H291" t="s">
        <v>911</v>
      </c>
      <c r="I291" t="s">
        <v>411</v>
      </c>
      <c r="J291" t="s">
        <v>1298</v>
      </c>
      <c r="K291" s="78">
        <v>5.7</v>
      </c>
      <c r="L291" t="s">
        <v>112</v>
      </c>
      <c r="M291" s="78">
        <v>6.5</v>
      </c>
      <c r="N291" s="78">
        <v>5.74</v>
      </c>
      <c r="O291" s="78">
        <v>4070000</v>
      </c>
      <c r="P291" s="78">
        <v>107.36288888791849</v>
      </c>
      <c r="Q291" s="78">
        <v>16805.7491962188</v>
      </c>
      <c r="R291" s="78">
        <v>0.16</v>
      </c>
      <c r="S291" s="78">
        <v>0.61</v>
      </c>
      <c r="T291" s="78">
        <v>0.11</v>
      </c>
    </row>
    <row r="292" spans="2:20">
      <c r="B292" t="s">
        <v>1299</v>
      </c>
      <c r="C292" t="s">
        <v>1300</v>
      </c>
      <c r="D292" t="s">
        <v>129</v>
      </c>
      <c r="E292" t="s">
        <v>1255</v>
      </c>
      <c r="F292" t="s">
        <v>1301</v>
      </c>
      <c r="G292" t="s">
        <v>1302</v>
      </c>
      <c r="H292" t="s">
        <v>911</v>
      </c>
      <c r="I292" t="s">
        <v>411</v>
      </c>
      <c r="J292" t="s">
        <v>1303</v>
      </c>
      <c r="K292" s="78">
        <v>7.62</v>
      </c>
      <c r="L292" t="s">
        <v>112</v>
      </c>
      <c r="M292" s="78">
        <v>4.13</v>
      </c>
      <c r="N292" s="78">
        <v>3.28</v>
      </c>
      <c r="O292" s="78">
        <v>475000</v>
      </c>
      <c r="P292" s="78">
        <v>108.55356667368422</v>
      </c>
      <c r="Q292" s="78">
        <v>1983.1108327781999</v>
      </c>
      <c r="R292" s="78">
        <v>0.03</v>
      </c>
      <c r="S292" s="78">
        <v>7.0000000000000007E-2</v>
      </c>
      <c r="T292" s="78">
        <v>0.01</v>
      </c>
    </row>
    <row r="293" spans="2:20">
      <c r="B293" t="s">
        <v>1304</v>
      </c>
      <c r="C293" t="s">
        <v>1305</v>
      </c>
      <c r="D293" t="s">
        <v>129</v>
      </c>
      <c r="E293" t="s">
        <v>1255</v>
      </c>
      <c r="F293" t="s">
        <v>1301</v>
      </c>
      <c r="G293" t="s">
        <v>1302</v>
      </c>
      <c r="H293" t="s">
        <v>911</v>
      </c>
      <c r="I293" t="s">
        <v>411</v>
      </c>
      <c r="J293" t="s">
        <v>1306</v>
      </c>
      <c r="K293" s="78">
        <v>7.82</v>
      </c>
      <c r="L293" t="s">
        <v>112</v>
      </c>
      <c r="M293" s="78">
        <v>4.3899999999999997</v>
      </c>
      <c r="N293" s="78">
        <v>3.32</v>
      </c>
      <c r="O293" s="78">
        <v>2302000</v>
      </c>
      <c r="P293" s="78">
        <v>110.95896666666667</v>
      </c>
      <c r="Q293" s="78">
        <v>9823.7432368596001</v>
      </c>
      <c r="R293" s="78">
        <v>0.19</v>
      </c>
      <c r="S293" s="78">
        <v>0.36</v>
      </c>
      <c r="T293" s="78">
        <v>0.06</v>
      </c>
    </row>
    <row r="294" spans="2:20">
      <c r="B294" t="s">
        <v>1307</v>
      </c>
      <c r="C294" t="s">
        <v>1308</v>
      </c>
      <c r="D294" t="s">
        <v>129</v>
      </c>
      <c r="E294" t="s">
        <v>1255</v>
      </c>
      <c r="F294" t="s">
        <v>1309</v>
      </c>
      <c r="G294" t="s">
        <v>1310</v>
      </c>
      <c r="H294" t="s">
        <v>911</v>
      </c>
      <c r="I294" t="s">
        <v>411</v>
      </c>
      <c r="J294" t="s">
        <v>1311</v>
      </c>
      <c r="K294" s="78">
        <v>7.55</v>
      </c>
      <c r="L294" t="s">
        <v>112</v>
      </c>
      <c r="M294" s="78">
        <v>4.9000000000000004</v>
      </c>
      <c r="N294" s="78">
        <v>4.3600000000000003</v>
      </c>
      <c r="O294" s="78">
        <v>3091000</v>
      </c>
      <c r="P294" s="78">
        <v>105.42383333463034</v>
      </c>
      <c r="Q294" s="78">
        <v>12532.7705475864</v>
      </c>
      <c r="R294" s="78">
        <v>0.12</v>
      </c>
      <c r="S294" s="78">
        <v>0.45</v>
      </c>
      <c r="T294" s="78">
        <v>0.08</v>
      </c>
    </row>
    <row r="295" spans="2:20">
      <c r="B295" t="s">
        <v>1312</v>
      </c>
      <c r="C295" t="s">
        <v>1313</v>
      </c>
      <c r="D295" t="s">
        <v>129</v>
      </c>
      <c r="E295" t="s">
        <v>1255</v>
      </c>
      <c r="F295" t="s">
        <v>1314</v>
      </c>
      <c r="G295" t="s">
        <v>1270</v>
      </c>
      <c r="H295" t="s">
        <v>907</v>
      </c>
      <c r="I295" t="s">
        <v>200</v>
      </c>
      <c r="J295" t="s">
        <v>1315</v>
      </c>
      <c r="K295" s="78">
        <v>6.43</v>
      </c>
      <c r="L295" t="s">
        <v>112</v>
      </c>
      <c r="M295" s="78">
        <v>4.13</v>
      </c>
      <c r="N295" s="78">
        <v>3.94</v>
      </c>
      <c r="O295" s="78">
        <v>2000000</v>
      </c>
      <c r="P295" s="78">
        <v>101.809958335</v>
      </c>
      <c r="Q295" s="78">
        <v>7831.2219951282004</v>
      </c>
      <c r="R295" s="78">
        <v>0.1</v>
      </c>
      <c r="S295" s="78">
        <v>0.28000000000000003</v>
      </c>
      <c r="T295" s="78">
        <v>0.05</v>
      </c>
    </row>
    <row r="296" spans="2:20">
      <c r="B296" t="s">
        <v>1316</v>
      </c>
      <c r="C296" t="s">
        <v>1317</v>
      </c>
      <c r="D296" t="s">
        <v>129</v>
      </c>
      <c r="E296" t="s">
        <v>1255</v>
      </c>
      <c r="F296" t="s">
        <v>1318</v>
      </c>
      <c r="G296" t="s">
        <v>1319</v>
      </c>
      <c r="H296" t="s">
        <v>911</v>
      </c>
      <c r="I296" t="s">
        <v>411</v>
      </c>
      <c r="J296" t="s">
        <v>1320</v>
      </c>
      <c r="K296" s="78">
        <v>8.3800000000000008</v>
      </c>
      <c r="L296" t="s">
        <v>112</v>
      </c>
      <c r="M296" s="78">
        <v>3.9</v>
      </c>
      <c r="N296" s="78">
        <v>3.35</v>
      </c>
      <c r="O296" s="78">
        <v>2181000</v>
      </c>
      <c r="P296" s="78">
        <v>105.128</v>
      </c>
      <c r="Q296" s="78">
        <v>8818.2691012800005</v>
      </c>
      <c r="R296" s="78">
        <v>0.22</v>
      </c>
      <c r="S296" s="78">
        <v>0.32</v>
      </c>
      <c r="T296" s="78">
        <v>0.06</v>
      </c>
    </row>
    <row r="297" spans="2:20">
      <c r="B297" t="s">
        <v>1321</v>
      </c>
      <c r="C297" t="s">
        <v>1322</v>
      </c>
      <c r="D297" t="s">
        <v>129</v>
      </c>
      <c r="E297" t="s">
        <v>1255</v>
      </c>
      <c r="F297" t="s">
        <v>1323</v>
      </c>
      <c r="G297" t="s">
        <v>1288</v>
      </c>
      <c r="H297" t="s">
        <v>911</v>
      </c>
      <c r="I297" t="s">
        <v>411</v>
      </c>
      <c r="J297" t="s">
        <v>1324</v>
      </c>
      <c r="K297" s="78">
        <v>4.18</v>
      </c>
      <c r="L297" t="s">
        <v>112</v>
      </c>
      <c r="M297" s="78">
        <v>5.25</v>
      </c>
      <c r="N297" s="78">
        <v>6.61</v>
      </c>
      <c r="O297" s="78">
        <v>1039000</v>
      </c>
      <c r="P297" s="78">
        <v>96.377416650000001</v>
      </c>
      <c r="Q297" s="78">
        <v>3851.2357870986002</v>
      </c>
      <c r="R297" s="78">
        <v>0.09</v>
      </c>
      <c r="S297" s="78">
        <v>0.14000000000000001</v>
      </c>
      <c r="T297" s="78">
        <v>0.03</v>
      </c>
    </row>
    <row r="298" spans="2:20">
      <c r="B298" t="s">
        <v>1325</v>
      </c>
      <c r="C298" t="s">
        <v>1326</v>
      </c>
      <c r="D298" t="s">
        <v>129</v>
      </c>
      <c r="E298" t="s">
        <v>1255</v>
      </c>
      <c r="F298" t="s">
        <v>1327</v>
      </c>
      <c r="G298" t="s">
        <v>1270</v>
      </c>
      <c r="H298" t="s">
        <v>911</v>
      </c>
      <c r="I298" t="s">
        <v>411</v>
      </c>
      <c r="J298" t="s">
        <v>1328</v>
      </c>
      <c r="K298" s="78">
        <v>6.02</v>
      </c>
      <c r="L298" t="s">
        <v>112</v>
      </c>
      <c r="M298" s="78">
        <v>4.75</v>
      </c>
      <c r="N298" s="78">
        <v>4.38</v>
      </c>
      <c r="O298" s="78">
        <v>2369000</v>
      </c>
      <c r="P298" s="78">
        <v>102.61819444549316</v>
      </c>
      <c r="Q298" s="78">
        <v>9349.7222515344001</v>
      </c>
      <c r="R298" s="78">
        <v>0.16</v>
      </c>
      <c r="S298" s="78">
        <v>0.34</v>
      </c>
      <c r="T298" s="78">
        <v>0.06</v>
      </c>
    </row>
    <row r="299" spans="2:20">
      <c r="B299" t="s">
        <v>1329</v>
      </c>
      <c r="C299" t="s">
        <v>1330</v>
      </c>
      <c r="D299" t="s">
        <v>129</v>
      </c>
      <c r="E299" t="s">
        <v>1255</v>
      </c>
      <c r="F299" t="s">
        <v>1327</v>
      </c>
      <c r="G299" t="s">
        <v>1270</v>
      </c>
      <c r="H299" t="s">
        <v>911</v>
      </c>
      <c r="I299" t="s">
        <v>411</v>
      </c>
      <c r="J299" t="s">
        <v>1315</v>
      </c>
      <c r="K299" s="78">
        <v>7.86</v>
      </c>
      <c r="L299" t="s">
        <v>116</v>
      </c>
      <c r="M299" s="78">
        <v>4.75</v>
      </c>
      <c r="N299" s="78">
        <v>4.17</v>
      </c>
      <c r="O299" s="78">
        <v>1150000</v>
      </c>
      <c r="P299" s="78">
        <v>106.3149617</v>
      </c>
      <c r="Q299" s="78">
        <v>5237.5906432623897</v>
      </c>
      <c r="R299" s="78">
        <v>0.06</v>
      </c>
      <c r="S299" s="78">
        <v>0.19</v>
      </c>
      <c r="T299" s="78">
        <v>0.03</v>
      </c>
    </row>
    <row r="300" spans="2:20">
      <c r="B300" t="s">
        <v>1331</v>
      </c>
      <c r="C300" t="s">
        <v>1332</v>
      </c>
      <c r="D300" t="s">
        <v>129</v>
      </c>
      <c r="E300" t="s">
        <v>1255</v>
      </c>
      <c r="F300" t="s">
        <v>1327</v>
      </c>
      <c r="G300" t="s">
        <v>1270</v>
      </c>
      <c r="H300" t="s">
        <v>911</v>
      </c>
      <c r="I300" t="s">
        <v>411</v>
      </c>
      <c r="J300" t="s">
        <v>1333</v>
      </c>
      <c r="K300" s="78">
        <v>6.65</v>
      </c>
      <c r="L300" t="s">
        <v>112</v>
      </c>
      <c r="M300" s="78">
        <v>5.13</v>
      </c>
      <c r="N300" s="78">
        <v>4.8499999999999996</v>
      </c>
      <c r="O300" s="78">
        <v>3250000</v>
      </c>
      <c r="P300" s="78">
        <v>102.34091665</v>
      </c>
      <c r="Q300" s="78">
        <v>12792.1028788782</v>
      </c>
      <c r="R300" s="78">
        <v>0.16</v>
      </c>
      <c r="S300" s="78">
        <v>0.46</v>
      </c>
      <c r="T300" s="78">
        <v>0.08</v>
      </c>
    </row>
    <row r="301" spans="2:20">
      <c r="B301" t="s">
        <v>1334</v>
      </c>
      <c r="C301" t="s">
        <v>1335</v>
      </c>
      <c r="D301" t="s">
        <v>129</v>
      </c>
      <c r="E301" t="s">
        <v>1255</v>
      </c>
      <c r="F301" t="s">
        <v>1336</v>
      </c>
      <c r="G301" t="s">
        <v>1288</v>
      </c>
      <c r="H301" t="s">
        <v>922</v>
      </c>
      <c r="I301" t="s">
        <v>411</v>
      </c>
      <c r="J301" t="s">
        <v>1337</v>
      </c>
      <c r="K301" s="78">
        <v>7.38</v>
      </c>
      <c r="L301" t="s">
        <v>112</v>
      </c>
      <c r="M301" s="78">
        <v>4.75</v>
      </c>
      <c r="N301" s="78">
        <v>4.28</v>
      </c>
      <c r="O301" s="78">
        <v>2350000</v>
      </c>
      <c r="P301" s="78">
        <v>105.84455555</v>
      </c>
      <c r="Q301" s="78">
        <v>9566.3367754530009</v>
      </c>
      <c r="R301" s="78">
        <v>0.16</v>
      </c>
      <c r="S301" s="78">
        <v>0.35</v>
      </c>
      <c r="T301" s="78">
        <v>0.06</v>
      </c>
    </row>
    <row r="302" spans="2:20">
      <c r="B302" t="s">
        <v>1338</v>
      </c>
      <c r="C302" t="s">
        <v>1339</v>
      </c>
      <c r="D302" t="s">
        <v>129</v>
      </c>
      <c r="E302" t="s">
        <v>1255</v>
      </c>
      <c r="F302" t="s">
        <v>1340</v>
      </c>
      <c r="G302" t="s">
        <v>1310</v>
      </c>
      <c r="H302" t="s">
        <v>922</v>
      </c>
      <c r="I302" t="s">
        <v>411</v>
      </c>
      <c r="J302" t="s">
        <v>1341</v>
      </c>
      <c r="K302" s="78">
        <v>5.16</v>
      </c>
      <c r="L302" t="s">
        <v>112</v>
      </c>
      <c r="M302" s="78">
        <v>6.13</v>
      </c>
      <c r="N302" s="78">
        <v>4.75</v>
      </c>
      <c r="O302" s="78">
        <v>1506000</v>
      </c>
      <c r="P302" s="78">
        <v>127.12497662337663</v>
      </c>
      <c r="Q302" s="78">
        <v>7363.1752573619997</v>
      </c>
      <c r="R302" s="78">
        <v>0.2</v>
      </c>
      <c r="S302" s="78">
        <v>0.27</v>
      </c>
      <c r="T302" s="78">
        <v>0.05</v>
      </c>
    </row>
    <row r="303" spans="2:20">
      <c r="B303" t="s">
        <v>1342</v>
      </c>
      <c r="C303" t="s">
        <v>1343</v>
      </c>
      <c r="D303" t="s">
        <v>129</v>
      </c>
      <c r="E303" t="s">
        <v>1255</v>
      </c>
      <c r="F303" t="s">
        <v>1344</v>
      </c>
      <c r="G303" t="s">
        <v>1288</v>
      </c>
      <c r="H303" t="s">
        <v>922</v>
      </c>
      <c r="I303" t="s">
        <v>411</v>
      </c>
      <c r="J303" t="s">
        <v>1345</v>
      </c>
      <c r="K303" s="78">
        <v>8.43</v>
      </c>
      <c r="L303" t="s">
        <v>112</v>
      </c>
      <c r="M303" s="78">
        <v>4.25</v>
      </c>
      <c r="N303" s="78">
        <v>3.91</v>
      </c>
      <c r="O303" s="78">
        <v>3529000</v>
      </c>
      <c r="P303" s="78">
        <v>103.99577779661017</v>
      </c>
      <c r="Q303" s="78">
        <v>14114.862297923401</v>
      </c>
      <c r="R303" s="78">
        <v>0.18</v>
      </c>
      <c r="S303" s="78">
        <v>0.51</v>
      </c>
      <c r="T303" s="78">
        <v>0.09</v>
      </c>
    </row>
    <row r="304" spans="2:20">
      <c r="B304" t="s">
        <v>1346</v>
      </c>
      <c r="C304" t="s">
        <v>1347</v>
      </c>
      <c r="D304" t="s">
        <v>129</v>
      </c>
      <c r="E304" t="s">
        <v>1255</v>
      </c>
      <c r="F304" t="s">
        <v>1348</v>
      </c>
      <c r="G304" t="s">
        <v>1288</v>
      </c>
      <c r="H304" t="s">
        <v>922</v>
      </c>
      <c r="I304" t="s">
        <v>411</v>
      </c>
      <c r="J304" t="s">
        <v>1349</v>
      </c>
      <c r="K304" s="78">
        <v>8.49</v>
      </c>
      <c r="L304" t="s">
        <v>112</v>
      </c>
      <c r="M304" s="78">
        <v>4.3</v>
      </c>
      <c r="N304" s="78">
        <v>3.95</v>
      </c>
      <c r="O304" s="78">
        <v>3548000</v>
      </c>
      <c r="P304" s="78">
        <v>103.75277777892562</v>
      </c>
      <c r="Q304" s="78">
        <v>14157.697344452999</v>
      </c>
      <c r="R304" s="78">
        <v>0.35</v>
      </c>
      <c r="S304" s="78">
        <v>0.51</v>
      </c>
      <c r="T304" s="78">
        <v>0.09</v>
      </c>
    </row>
    <row r="305" spans="2:20">
      <c r="B305" t="s">
        <v>1350</v>
      </c>
      <c r="C305" t="s">
        <v>1351</v>
      </c>
      <c r="D305" t="s">
        <v>129</v>
      </c>
      <c r="E305" t="s">
        <v>1255</v>
      </c>
      <c r="F305" t="s">
        <v>1352</v>
      </c>
      <c r="G305" t="s">
        <v>1353</v>
      </c>
      <c r="H305" t="s">
        <v>922</v>
      </c>
      <c r="I305" t="s">
        <v>411</v>
      </c>
      <c r="J305" t="s">
        <v>1354</v>
      </c>
      <c r="K305" s="78">
        <v>17.579999999999998</v>
      </c>
      <c r="L305" t="s">
        <v>119</v>
      </c>
      <c r="M305" s="78">
        <v>5.25</v>
      </c>
      <c r="N305" s="78">
        <v>5.66</v>
      </c>
      <c r="O305" s="78">
        <v>1908000</v>
      </c>
      <c r="P305" s="78">
        <v>95.346885200000003</v>
      </c>
      <c r="Q305" s="78">
        <v>9407.7249936266508</v>
      </c>
      <c r="R305" s="78">
        <v>0</v>
      </c>
      <c r="S305" s="78">
        <v>0.34</v>
      </c>
      <c r="T305" s="78">
        <v>0.06</v>
      </c>
    </row>
    <row r="306" spans="2:20">
      <c r="B306" t="s">
        <v>1355</v>
      </c>
      <c r="C306" t="s">
        <v>1356</v>
      </c>
      <c r="D306" t="s">
        <v>129</v>
      </c>
      <c r="E306" t="s">
        <v>1255</v>
      </c>
      <c r="F306" t="s">
        <v>1357</v>
      </c>
      <c r="G306" t="s">
        <v>1302</v>
      </c>
      <c r="H306" t="s">
        <v>1358</v>
      </c>
      <c r="I306" t="s">
        <v>200</v>
      </c>
      <c r="J306" t="s">
        <v>1359</v>
      </c>
      <c r="K306" s="78">
        <v>7.84</v>
      </c>
      <c r="L306" t="s">
        <v>112</v>
      </c>
      <c r="M306" s="78">
        <v>4.25</v>
      </c>
      <c r="N306" s="78">
        <v>3.19</v>
      </c>
      <c r="O306" s="78">
        <v>503000</v>
      </c>
      <c r="P306" s="78">
        <v>111.47036962962963</v>
      </c>
      <c r="Q306" s="78">
        <v>2156.4366621600002</v>
      </c>
      <c r="R306" s="78">
        <v>0.08</v>
      </c>
      <c r="S306" s="78">
        <v>0.08</v>
      </c>
      <c r="T306" s="78">
        <v>0.01</v>
      </c>
    </row>
    <row r="307" spans="2:20">
      <c r="B307" t="s">
        <v>1360</v>
      </c>
      <c r="C307" t="s">
        <v>1361</v>
      </c>
      <c r="D307" t="s">
        <v>129</v>
      </c>
      <c r="E307" t="s">
        <v>1255</v>
      </c>
      <c r="F307" t="s">
        <v>1357</v>
      </c>
      <c r="G307" t="s">
        <v>1302</v>
      </c>
      <c r="H307" t="s">
        <v>1358</v>
      </c>
      <c r="I307" t="s">
        <v>200</v>
      </c>
      <c r="J307" t="s">
        <v>1362</v>
      </c>
      <c r="K307" s="78">
        <v>5.66</v>
      </c>
      <c r="L307" t="s">
        <v>112</v>
      </c>
      <c r="M307" s="78">
        <v>5</v>
      </c>
      <c r="N307" s="78">
        <v>3.96</v>
      </c>
      <c r="O307" s="78">
        <v>585000</v>
      </c>
      <c r="P307" s="78">
        <v>108.05560107142857</v>
      </c>
      <c r="Q307" s="78">
        <v>2431.1537745743999</v>
      </c>
      <c r="R307" s="78">
        <v>7.0000000000000007E-2</v>
      </c>
      <c r="S307" s="78">
        <v>0.09</v>
      </c>
      <c r="T307" s="78">
        <v>0.02</v>
      </c>
    </row>
    <row r="308" spans="2:20">
      <c r="B308" t="s">
        <v>1363</v>
      </c>
      <c r="C308" t="s">
        <v>1364</v>
      </c>
      <c r="D308" t="s">
        <v>129</v>
      </c>
      <c r="E308" t="s">
        <v>1255</v>
      </c>
      <c r="F308" t="s">
        <v>1365</v>
      </c>
      <c r="G308" t="s">
        <v>1270</v>
      </c>
      <c r="H308" t="s">
        <v>922</v>
      </c>
      <c r="I308" t="s">
        <v>411</v>
      </c>
      <c r="J308" t="s">
        <v>1366</v>
      </c>
      <c r="K308" s="78">
        <v>8</v>
      </c>
      <c r="L308" t="s">
        <v>112</v>
      </c>
      <c r="M308" s="78">
        <v>5.95</v>
      </c>
      <c r="N308" s="78">
        <v>4.21</v>
      </c>
      <c r="O308" s="78">
        <v>3222000</v>
      </c>
      <c r="P308" s="78">
        <v>117.80508333333333</v>
      </c>
      <c r="Q308" s="78">
        <v>14598.18445311</v>
      </c>
      <c r="R308" s="78">
        <v>0.32</v>
      </c>
      <c r="S308" s="78">
        <v>0.53</v>
      </c>
      <c r="T308" s="78">
        <v>0.1</v>
      </c>
    </row>
    <row r="309" spans="2:20">
      <c r="B309" t="s">
        <v>1367</v>
      </c>
      <c r="C309" t="s">
        <v>1368</v>
      </c>
      <c r="D309" t="s">
        <v>129</v>
      </c>
      <c r="E309" t="s">
        <v>1255</v>
      </c>
      <c r="F309" t="s">
        <v>1369</v>
      </c>
      <c r="G309" t="s">
        <v>1288</v>
      </c>
      <c r="H309" t="s">
        <v>922</v>
      </c>
      <c r="I309" t="s">
        <v>411</v>
      </c>
      <c r="J309" t="s">
        <v>1370</v>
      </c>
      <c r="K309" s="78">
        <v>7.37</v>
      </c>
      <c r="L309" t="s">
        <v>112</v>
      </c>
      <c r="M309" s="78">
        <v>4.88</v>
      </c>
      <c r="N309" s="78">
        <v>4.53</v>
      </c>
      <c r="O309" s="78">
        <v>3237000</v>
      </c>
      <c r="P309" s="78">
        <v>103.12883334999999</v>
      </c>
      <c r="Q309" s="78">
        <v>12839.026168410001</v>
      </c>
      <c r="R309" s="78">
        <v>0.43</v>
      </c>
      <c r="S309" s="78">
        <v>0.47</v>
      </c>
      <c r="T309" s="78">
        <v>0.08</v>
      </c>
    </row>
    <row r="310" spans="2:20">
      <c r="B310" t="s">
        <v>1371</v>
      </c>
      <c r="C310" t="s">
        <v>1372</v>
      </c>
      <c r="D310" t="s">
        <v>129</v>
      </c>
      <c r="E310" t="s">
        <v>1255</v>
      </c>
      <c r="F310" t="s">
        <v>1373</v>
      </c>
      <c r="G310" t="s">
        <v>1270</v>
      </c>
      <c r="H310" t="s">
        <v>922</v>
      </c>
      <c r="I310" t="s">
        <v>411</v>
      </c>
      <c r="J310" t="s">
        <v>1374</v>
      </c>
      <c r="K310" s="78">
        <v>8.86</v>
      </c>
      <c r="L310" t="s">
        <v>112</v>
      </c>
      <c r="M310" s="78">
        <v>3.95</v>
      </c>
      <c r="N310" s="78">
        <v>3.85</v>
      </c>
      <c r="O310" s="78">
        <v>3258000</v>
      </c>
      <c r="P310" s="78">
        <v>101.87119445121951</v>
      </c>
      <c r="Q310" s="78">
        <v>12764.73367869</v>
      </c>
      <c r="R310" s="78">
        <v>0.16</v>
      </c>
      <c r="S310" s="78">
        <v>0.46</v>
      </c>
      <c r="T310" s="78">
        <v>0.08</v>
      </c>
    </row>
    <row r="311" spans="2:20">
      <c r="B311" t="s">
        <v>1375</v>
      </c>
      <c r="C311" t="s">
        <v>1376</v>
      </c>
      <c r="D311" t="s">
        <v>129</v>
      </c>
      <c r="E311" t="s">
        <v>1255</v>
      </c>
      <c r="F311" t="s">
        <v>1377</v>
      </c>
      <c r="G311" t="s">
        <v>1257</v>
      </c>
      <c r="H311" t="s">
        <v>922</v>
      </c>
      <c r="I311" t="s">
        <v>411</v>
      </c>
      <c r="J311" t="s">
        <v>1378</v>
      </c>
      <c r="K311" s="78">
        <v>8.15</v>
      </c>
      <c r="L311" t="s">
        <v>112</v>
      </c>
      <c r="M311" s="78">
        <v>3.95</v>
      </c>
      <c r="N311" s="78">
        <v>3.87</v>
      </c>
      <c r="O311" s="78">
        <v>4947000</v>
      </c>
      <c r="P311" s="78">
        <v>101.14241665322581</v>
      </c>
      <c r="Q311" s="78">
        <v>19243.520045330399</v>
      </c>
      <c r="R311" s="78">
        <v>0.22</v>
      </c>
      <c r="S311" s="78">
        <v>0.7</v>
      </c>
      <c r="T311" s="78">
        <v>0.13</v>
      </c>
    </row>
    <row r="312" spans="2:20">
      <c r="B312" t="s">
        <v>1379</v>
      </c>
      <c r="C312" t="s">
        <v>1380</v>
      </c>
      <c r="D312" t="s">
        <v>129</v>
      </c>
      <c r="E312" t="s">
        <v>1255</v>
      </c>
      <c r="F312" t="s">
        <v>1377</v>
      </c>
      <c r="G312" t="s">
        <v>1257</v>
      </c>
      <c r="H312" t="s">
        <v>922</v>
      </c>
      <c r="I312" t="s">
        <v>411</v>
      </c>
      <c r="J312" t="s">
        <v>1381</v>
      </c>
      <c r="K312" s="78">
        <v>15.54</v>
      </c>
      <c r="L312" t="s">
        <v>112</v>
      </c>
      <c r="M312" s="78">
        <v>5.25</v>
      </c>
      <c r="N312" s="78">
        <v>5.03</v>
      </c>
      <c r="O312" s="78">
        <v>1484000</v>
      </c>
      <c r="P312" s="78">
        <v>104.73932786634461</v>
      </c>
      <c r="Q312" s="78">
        <v>5977.9594316729999</v>
      </c>
      <c r="R312" s="78">
        <v>0.15</v>
      </c>
      <c r="S312" s="78">
        <v>0.22</v>
      </c>
      <c r="T312" s="78">
        <v>0.04</v>
      </c>
    </row>
    <row r="313" spans="2:20">
      <c r="B313" t="s">
        <v>1382</v>
      </c>
      <c r="C313" t="s">
        <v>1383</v>
      </c>
      <c r="D313" t="s">
        <v>129</v>
      </c>
      <c r="E313" t="s">
        <v>1255</v>
      </c>
      <c r="F313" t="s">
        <v>1384</v>
      </c>
      <c r="G313" t="s">
        <v>1385</v>
      </c>
      <c r="H313" t="s">
        <v>922</v>
      </c>
      <c r="I313" t="s">
        <v>411</v>
      </c>
      <c r="J313" t="s">
        <v>1047</v>
      </c>
      <c r="K313" s="78">
        <v>8.11</v>
      </c>
      <c r="L313" t="s">
        <v>112</v>
      </c>
      <c r="M313" s="78">
        <v>4.2</v>
      </c>
      <c r="N313" s="78">
        <v>3.23</v>
      </c>
      <c r="O313" s="78">
        <v>2009000</v>
      </c>
      <c r="P313" s="78">
        <v>109.28400000000001</v>
      </c>
      <c r="Q313" s="78">
        <v>8443.9528437600002</v>
      </c>
      <c r="R313" s="78">
        <v>0.1</v>
      </c>
      <c r="S313" s="78">
        <v>0.31</v>
      </c>
      <c r="T313" s="78">
        <v>0.06</v>
      </c>
    </row>
    <row r="314" spans="2:20">
      <c r="B314" t="s">
        <v>1386</v>
      </c>
      <c r="C314" t="s">
        <v>1387</v>
      </c>
      <c r="D314" t="s">
        <v>129</v>
      </c>
      <c r="E314" t="s">
        <v>1255</v>
      </c>
      <c r="F314" t="s">
        <v>1388</v>
      </c>
      <c r="G314" t="s">
        <v>1389</v>
      </c>
      <c r="H314" t="s">
        <v>922</v>
      </c>
      <c r="I314" t="s">
        <v>411</v>
      </c>
      <c r="J314" t="s">
        <v>1390</v>
      </c>
      <c r="K314" s="78">
        <v>16.649999999999999</v>
      </c>
      <c r="L314" t="s">
        <v>116</v>
      </c>
      <c r="M314" s="78">
        <v>5.25</v>
      </c>
      <c r="N314" s="78">
        <v>4.82</v>
      </c>
      <c r="O314" s="78">
        <v>3105000</v>
      </c>
      <c r="P314" s="78">
        <v>108.97422950000001</v>
      </c>
      <c r="Q314" s="78">
        <v>14495.217490458201</v>
      </c>
      <c r="R314" s="78">
        <v>0</v>
      </c>
      <c r="S314" s="78">
        <v>0.53</v>
      </c>
      <c r="T314" s="78">
        <v>0.1</v>
      </c>
    </row>
    <row r="315" spans="2:20">
      <c r="B315" t="s">
        <v>1391</v>
      </c>
      <c r="C315" t="s">
        <v>1392</v>
      </c>
      <c r="D315" t="s">
        <v>129</v>
      </c>
      <c r="E315" t="s">
        <v>1255</v>
      </c>
      <c r="F315" t="s">
        <v>1388</v>
      </c>
      <c r="G315" t="s">
        <v>1389</v>
      </c>
      <c r="H315" t="s">
        <v>1358</v>
      </c>
      <c r="I315" t="s">
        <v>200</v>
      </c>
      <c r="J315" t="s">
        <v>1393</v>
      </c>
      <c r="K315" s="78">
        <v>15.44</v>
      </c>
      <c r="L315" t="s">
        <v>119</v>
      </c>
      <c r="M315" s="78">
        <v>5.75</v>
      </c>
      <c r="N315" s="78">
        <v>5.67</v>
      </c>
      <c r="O315" s="78">
        <v>800000</v>
      </c>
      <c r="P315" s="78">
        <v>102.5925278</v>
      </c>
      <c r="Q315" s="78">
        <v>4244.2939110628604</v>
      </c>
      <c r="R315" s="78">
        <v>0.13</v>
      </c>
      <c r="S315" s="78">
        <v>0.15</v>
      </c>
      <c r="T315" s="78">
        <v>0.03</v>
      </c>
    </row>
    <row r="316" spans="2:20">
      <c r="B316" t="s">
        <v>1394</v>
      </c>
      <c r="C316" t="s">
        <v>1395</v>
      </c>
      <c r="D316" t="s">
        <v>129</v>
      </c>
      <c r="E316" t="s">
        <v>1255</v>
      </c>
      <c r="F316" t="s">
        <v>1396</v>
      </c>
      <c r="G316" t="s">
        <v>1257</v>
      </c>
      <c r="H316" t="s">
        <v>1358</v>
      </c>
      <c r="I316" t="s">
        <v>200</v>
      </c>
      <c r="J316" t="s">
        <v>1359</v>
      </c>
      <c r="K316" s="78">
        <v>7.28</v>
      </c>
      <c r="L316" t="s">
        <v>112</v>
      </c>
      <c r="M316" s="78">
        <v>3.9</v>
      </c>
      <c r="N316" s="78">
        <v>3.79</v>
      </c>
      <c r="O316" s="78">
        <v>2900000</v>
      </c>
      <c r="P316" s="78">
        <v>101.5795</v>
      </c>
      <c r="Q316" s="78">
        <v>11329.567953</v>
      </c>
      <c r="R316" s="78">
        <v>0</v>
      </c>
      <c r="S316" s="78">
        <v>0.41</v>
      </c>
      <c r="T316" s="78">
        <v>7.0000000000000007E-2</v>
      </c>
    </row>
    <row r="317" spans="2:20">
      <c r="B317" t="s">
        <v>1397</v>
      </c>
      <c r="C317" t="s">
        <v>1398</v>
      </c>
      <c r="D317" t="s">
        <v>129</v>
      </c>
      <c r="E317" t="s">
        <v>1255</v>
      </c>
      <c r="F317" t="s">
        <v>1396</v>
      </c>
      <c r="G317" t="s">
        <v>1257</v>
      </c>
      <c r="H317" t="s">
        <v>1358</v>
      </c>
      <c r="I317" t="s">
        <v>200</v>
      </c>
      <c r="J317" t="s">
        <v>1399</v>
      </c>
      <c r="K317" s="78">
        <v>7.94</v>
      </c>
      <c r="L317" t="s">
        <v>112</v>
      </c>
      <c r="M317" s="78">
        <v>4.38</v>
      </c>
      <c r="N317" s="78">
        <v>3.91</v>
      </c>
      <c r="O317" s="78">
        <v>2374000</v>
      </c>
      <c r="P317" s="78">
        <v>105.8881111</v>
      </c>
      <c r="Q317" s="78">
        <v>9668.0123324987999</v>
      </c>
      <c r="R317" s="78">
        <v>0.34</v>
      </c>
      <c r="S317" s="78">
        <v>0.35</v>
      </c>
      <c r="T317" s="78">
        <v>0.06</v>
      </c>
    </row>
    <row r="318" spans="2:20">
      <c r="B318" t="s">
        <v>1400</v>
      </c>
      <c r="C318" t="s">
        <v>1401</v>
      </c>
      <c r="D318" t="s">
        <v>129</v>
      </c>
      <c r="E318" t="s">
        <v>1255</v>
      </c>
      <c r="F318" t="s">
        <v>1402</v>
      </c>
      <c r="G318" t="s">
        <v>1288</v>
      </c>
      <c r="H318" t="s">
        <v>922</v>
      </c>
      <c r="I318" t="s">
        <v>411</v>
      </c>
      <c r="J318" t="s">
        <v>1324</v>
      </c>
      <c r="K318" s="78">
        <v>3.49</v>
      </c>
      <c r="L318" t="s">
        <v>112</v>
      </c>
      <c r="M318" s="78">
        <v>5.75</v>
      </c>
      <c r="N318" s="78">
        <v>7.44</v>
      </c>
      <c r="O318" s="78">
        <v>1709000</v>
      </c>
      <c r="P318" s="78">
        <v>95.570694450000005</v>
      </c>
      <c r="Q318" s="78">
        <v>6281.6839845125996</v>
      </c>
      <c r="R318" s="78">
        <v>0.16</v>
      </c>
      <c r="S318" s="78">
        <v>0.23</v>
      </c>
      <c r="T318" s="78">
        <v>0.04</v>
      </c>
    </row>
    <row r="319" spans="2:20">
      <c r="B319" t="s">
        <v>1403</v>
      </c>
      <c r="C319" t="s">
        <v>1404</v>
      </c>
      <c r="D319" t="s">
        <v>129</v>
      </c>
      <c r="E319" t="s">
        <v>1255</v>
      </c>
      <c r="F319" t="s">
        <v>1405</v>
      </c>
      <c r="G319" t="s">
        <v>1270</v>
      </c>
      <c r="H319" t="s">
        <v>922</v>
      </c>
      <c r="I319" t="s">
        <v>411</v>
      </c>
      <c r="J319" t="s">
        <v>1324</v>
      </c>
      <c r="K319" s="78">
        <v>15.23</v>
      </c>
      <c r="L319" t="s">
        <v>112</v>
      </c>
      <c r="M319" s="78">
        <v>5.5</v>
      </c>
      <c r="N319" s="78">
        <v>5.73</v>
      </c>
      <c r="O319" s="78">
        <v>400000</v>
      </c>
      <c r="P319" s="78">
        <v>99.299611100000007</v>
      </c>
      <c r="Q319" s="78">
        <v>1527.6252171624001</v>
      </c>
      <c r="R319" s="78">
        <v>0.05</v>
      </c>
      <c r="S319" s="78">
        <v>0.06</v>
      </c>
      <c r="T319" s="78">
        <v>0.01</v>
      </c>
    </row>
    <row r="320" spans="2:20">
      <c r="B320" t="s">
        <v>1406</v>
      </c>
      <c r="C320" t="s">
        <v>1407</v>
      </c>
      <c r="D320" t="s">
        <v>129</v>
      </c>
      <c r="E320" t="s">
        <v>1255</v>
      </c>
      <c r="F320" t="s">
        <v>1408</v>
      </c>
      <c r="G320" t="s">
        <v>1293</v>
      </c>
      <c r="H320" t="s">
        <v>1409</v>
      </c>
      <c r="I320" t="s">
        <v>200</v>
      </c>
      <c r="J320" t="s">
        <v>1410</v>
      </c>
      <c r="K320" s="78">
        <v>14.1</v>
      </c>
      <c r="L320" t="s">
        <v>119</v>
      </c>
      <c r="M320" s="78">
        <v>6.27</v>
      </c>
      <c r="N320" s="78">
        <v>6.77</v>
      </c>
      <c r="O320" s="78">
        <v>100000</v>
      </c>
      <c r="P320" s="78">
        <v>93.622797800000001</v>
      </c>
      <c r="Q320" s="78">
        <v>484.15157426313999</v>
      </c>
      <c r="R320" s="78">
        <v>0</v>
      </c>
      <c r="S320" s="78">
        <v>0.02</v>
      </c>
      <c r="T320" s="78">
        <v>0</v>
      </c>
    </row>
    <row r="321" spans="2:20">
      <c r="B321" t="s">
        <v>1411</v>
      </c>
      <c r="C321" t="s">
        <v>1412</v>
      </c>
      <c r="D321" t="s">
        <v>129</v>
      </c>
      <c r="E321" t="s">
        <v>1255</v>
      </c>
      <c r="F321" t="s">
        <v>1408</v>
      </c>
      <c r="G321" t="s">
        <v>1293</v>
      </c>
      <c r="H321" t="s">
        <v>1409</v>
      </c>
      <c r="I321" t="s">
        <v>200</v>
      </c>
      <c r="J321" t="s">
        <v>1413</v>
      </c>
      <c r="K321" s="78">
        <v>13.73</v>
      </c>
      <c r="L321" t="s">
        <v>119</v>
      </c>
      <c r="M321" s="78">
        <v>6.42</v>
      </c>
      <c r="N321" s="78">
        <v>6.73</v>
      </c>
      <c r="O321" s="78">
        <v>2000000</v>
      </c>
      <c r="P321" s="78">
        <v>98.274267800000004</v>
      </c>
      <c r="Q321" s="78">
        <v>10164.1144173458</v>
      </c>
      <c r="R321" s="78">
        <v>0.4</v>
      </c>
      <c r="S321" s="78">
        <v>0.37</v>
      </c>
      <c r="T321" s="78">
        <v>7.0000000000000007E-2</v>
      </c>
    </row>
    <row r="322" spans="2:20">
      <c r="B322" t="s">
        <v>1414</v>
      </c>
      <c r="C322" t="s">
        <v>1415</v>
      </c>
      <c r="D322" t="s">
        <v>129</v>
      </c>
      <c r="E322" t="s">
        <v>1255</v>
      </c>
      <c r="F322" t="s">
        <v>1416</v>
      </c>
      <c r="G322" t="s">
        <v>1288</v>
      </c>
      <c r="H322" t="s">
        <v>1409</v>
      </c>
      <c r="I322" t="s">
        <v>200</v>
      </c>
      <c r="J322" t="s">
        <v>1417</v>
      </c>
      <c r="K322" s="78">
        <v>7.81</v>
      </c>
      <c r="L322" t="s">
        <v>112</v>
      </c>
      <c r="M322" s="78">
        <v>5.2</v>
      </c>
      <c r="N322" s="78">
        <v>5.13</v>
      </c>
      <c r="O322" s="78">
        <v>2919000</v>
      </c>
      <c r="P322" s="78">
        <v>101.72833335</v>
      </c>
      <c r="Q322" s="78">
        <v>11420.504892299999</v>
      </c>
      <c r="R322" s="78">
        <v>0.23</v>
      </c>
      <c r="S322" s="78">
        <v>0.41</v>
      </c>
      <c r="T322" s="78">
        <v>0.08</v>
      </c>
    </row>
    <row r="323" spans="2:20">
      <c r="B323" t="s">
        <v>1418</v>
      </c>
      <c r="C323" t="s">
        <v>1419</v>
      </c>
      <c r="D323" t="s">
        <v>129</v>
      </c>
      <c r="E323" t="s">
        <v>1255</v>
      </c>
      <c r="F323" t="s">
        <v>1420</v>
      </c>
      <c r="G323" t="s">
        <v>1353</v>
      </c>
      <c r="H323" t="s">
        <v>1421</v>
      </c>
      <c r="I323" t="s">
        <v>411</v>
      </c>
      <c r="J323" t="s">
        <v>1422</v>
      </c>
      <c r="K323" s="78">
        <v>6.07</v>
      </c>
      <c r="L323" t="s">
        <v>112</v>
      </c>
      <c r="M323" s="78">
        <v>5.63</v>
      </c>
      <c r="N323" s="78">
        <v>6.49</v>
      </c>
      <c r="O323" s="78">
        <v>5830000</v>
      </c>
      <c r="P323" s="78">
        <v>97.933750000000003</v>
      </c>
      <c r="Q323" s="78">
        <v>21958.881705749998</v>
      </c>
      <c r="R323" s="78">
        <v>0.39</v>
      </c>
      <c r="S323" s="78">
        <v>0.8</v>
      </c>
      <c r="T323" s="78">
        <v>0.14000000000000001</v>
      </c>
    </row>
    <row r="324" spans="2:20">
      <c r="B324" t="s">
        <v>1423</v>
      </c>
      <c r="C324" t="s">
        <v>1424</v>
      </c>
      <c r="D324" t="s">
        <v>129</v>
      </c>
      <c r="E324" t="s">
        <v>1255</v>
      </c>
      <c r="F324" t="s">
        <v>1425</v>
      </c>
      <c r="G324" t="s">
        <v>1288</v>
      </c>
      <c r="H324" t="s">
        <v>1421</v>
      </c>
      <c r="I324" t="s">
        <v>411</v>
      </c>
      <c r="J324" t="s">
        <v>1426</v>
      </c>
      <c r="K324" s="78">
        <v>7.29</v>
      </c>
      <c r="L324" t="s">
        <v>112</v>
      </c>
      <c r="M324" s="78">
        <v>5.05</v>
      </c>
      <c r="N324" s="78">
        <v>5.33</v>
      </c>
      <c r="O324" s="78">
        <v>1367000</v>
      </c>
      <c r="P324" s="78">
        <v>98.650388840579708</v>
      </c>
      <c r="Q324" s="78">
        <v>5186.5264387205998</v>
      </c>
      <c r="R324" s="78">
        <v>0.14000000000000001</v>
      </c>
      <c r="S324" s="78">
        <v>0.19</v>
      </c>
      <c r="T324" s="78">
        <v>0.03</v>
      </c>
    </row>
    <row r="325" spans="2:20">
      <c r="B325" t="s">
        <v>1427</v>
      </c>
      <c r="C325" t="s">
        <v>1428</v>
      </c>
      <c r="D325" t="s">
        <v>129</v>
      </c>
      <c r="E325" t="s">
        <v>1255</v>
      </c>
      <c r="F325" t="s">
        <v>1429</v>
      </c>
      <c r="G325" t="s">
        <v>1353</v>
      </c>
      <c r="H325" t="s">
        <v>1421</v>
      </c>
      <c r="I325" t="s">
        <v>411</v>
      </c>
      <c r="J325" t="s">
        <v>1430</v>
      </c>
      <c r="K325" s="78">
        <v>15.26</v>
      </c>
      <c r="L325" t="s">
        <v>119</v>
      </c>
      <c r="M325" s="78">
        <v>6.63</v>
      </c>
      <c r="N325" s="78">
        <v>6.48</v>
      </c>
      <c r="O325" s="78">
        <v>122000</v>
      </c>
      <c r="P325" s="78">
        <v>107.29179163934427</v>
      </c>
      <c r="Q325" s="78">
        <v>676.90241136754003</v>
      </c>
      <c r="R325" s="78">
        <v>0</v>
      </c>
      <c r="S325" s="78">
        <v>0.02</v>
      </c>
      <c r="T325" s="78">
        <v>0</v>
      </c>
    </row>
    <row r="326" spans="2:20">
      <c r="B326" t="s">
        <v>1431</v>
      </c>
      <c r="C326" t="s">
        <v>1432</v>
      </c>
      <c r="D326" t="s">
        <v>129</v>
      </c>
      <c r="E326" t="s">
        <v>1255</v>
      </c>
      <c r="F326" t="s">
        <v>1429</v>
      </c>
      <c r="G326" t="s">
        <v>1353</v>
      </c>
      <c r="H326" t="s">
        <v>1421</v>
      </c>
      <c r="I326" t="s">
        <v>411</v>
      </c>
      <c r="J326" t="s">
        <v>1433</v>
      </c>
      <c r="K326" s="78">
        <v>13.68</v>
      </c>
      <c r="L326" t="s">
        <v>119</v>
      </c>
      <c r="M326" s="78">
        <v>7.75</v>
      </c>
      <c r="N326" s="78">
        <v>7.28</v>
      </c>
      <c r="O326" s="78">
        <v>2000000</v>
      </c>
      <c r="P326" s="78">
        <v>112.4668963</v>
      </c>
      <c r="Q326" s="78">
        <v>11632.001219309401</v>
      </c>
      <c r="R326" s="78">
        <v>0.5</v>
      </c>
      <c r="S326" s="78">
        <v>0.42</v>
      </c>
      <c r="T326" s="78">
        <v>0.08</v>
      </c>
    </row>
    <row r="327" spans="2:20">
      <c r="B327" t="s">
        <v>1434</v>
      </c>
      <c r="C327" t="s">
        <v>1435</v>
      </c>
      <c r="D327" t="s">
        <v>129</v>
      </c>
      <c r="E327" t="s">
        <v>1255</v>
      </c>
      <c r="F327" t="s">
        <v>1436</v>
      </c>
      <c r="G327" t="s">
        <v>1302</v>
      </c>
      <c r="H327" t="s">
        <v>1409</v>
      </c>
      <c r="I327" t="s">
        <v>200</v>
      </c>
      <c r="J327" t="s">
        <v>332</v>
      </c>
      <c r="K327" s="78">
        <v>7.51</v>
      </c>
      <c r="L327" t="s">
        <v>112</v>
      </c>
      <c r="M327" s="78">
        <v>5.25</v>
      </c>
      <c r="N327" s="78">
        <v>4.1100000000000003</v>
      </c>
      <c r="O327" s="78">
        <v>1709000</v>
      </c>
      <c r="P327" s="78">
        <v>110.035</v>
      </c>
      <c r="Q327" s="78">
        <v>7232.3958849000001</v>
      </c>
      <c r="R327" s="78">
        <v>0.14000000000000001</v>
      </c>
      <c r="S327" s="78">
        <v>0.26</v>
      </c>
      <c r="T327" s="78">
        <v>0.05</v>
      </c>
    </row>
    <row r="328" spans="2:20">
      <c r="B328" t="s">
        <v>1437</v>
      </c>
      <c r="C328" t="s">
        <v>1438</v>
      </c>
      <c r="D328" t="s">
        <v>129</v>
      </c>
      <c r="E328" t="s">
        <v>1255</v>
      </c>
      <c r="F328" t="s">
        <v>1439</v>
      </c>
      <c r="G328" t="s">
        <v>1288</v>
      </c>
      <c r="H328" t="s">
        <v>1421</v>
      </c>
      <c r="I328" t="s">
        <v>411</v>
      </c>
      <c r="J328" t="s">
        <v>1440</v>
      </c>
      <c r="K328" s="78">
        <v>2.72</v>
      </c>
      <c r="L328" t="s">
        <v>119</v>
      </c>
      <c r="M328" s="78">
        <v>6.88</v>
      </c>
      <c r="N328" s="78">
        <v>9.76</v>
      </c>
      <c r="O328" s="78">
        <v>3478000</v>
      </c>
      <c r="P328" s="78">
        <v>93.434972222222228</v>
      </c>
      <c r="Q328" s="78">
        <v>16805.009855097102</v>
      </c>
      <c r="R328" s="78">
        <v>0.35</v>
      </c>
      <c r="S328" s="78">
        <v>0.61</v>
      </c>
      <c r="T328" s="78">
        <v>0.11</v>
      </c>
    </row>
    <row r="329" spans="2:20">
      <c r="B329" t="s">
        <v>1441</v>
      </c>
      <c r="C329" t="s">
        <v>1442</v>
      </c>
      <c r="D329" t="s">
        <v>129</v>
      </c>
      <c r="E329" t="s">
        <v>1255</v>
      </c>
      <c r="F329" t="s">
        <v>1443</v>
      </c>
      <c r="G329" t="s">
        <v>1288</v>
      </c>
      <c r="H329" t="s">
        <v>1421</v>
      </c>
      <c r="I329" t="s">
        <v>411</v>
      </c>
      <c r="J329" t="s">
        <v>1444</v>
      </c>
      <c r="K329" s="78">
        <v>14.96</v>
      </c>
      <c r="L329" t="s">
        <v>112</v>
      </c>
      <c r="M329" s="78">
        <v>5.5</v>
      </c>
      <c r="N329" s="78">
        <v>5.92</v>
      </c>
      <c r="O329" s="78">
        <v>450000</v>
      </c>
      <c r="P329" s="78">
        <v>96.460944444444451</v>
      </c>
      <c r="Q329" s="78">
        <v>1669.4495655000001</v>
      </c>
      <c r="R329" s="78">
        <v>0.05</v>
      </c>
      <c r="S329" s="78">
        <v>0.06</v>
      </c>
      <c r="T329" s="78">
        <v>0.01</v>
      </c>
    </row>
    <row r="330" spans="2:20">
      <c r="B330" t="s">
        <v>1445</v>
      </c>
      <c r="C330" t="s">
        <v>1446</v>
      </c>
      <c r="D330" t="s">
        <v>129</v>
      </c>
      <c r="E330" t="s">
        <v>1255</v>
      </c>
      <c r="F330" t="s">
        <v>1447</v>
      </c>
      <c r="G330" t="s">
        <v>1389</v>
      </c>
      <c r="H330" t="s">
        <v>1421</v>
      </c>
      <c r="I330" t="s">
        <v>411</v>
      </c>
      <c r="J330" t="s">
        <v>1448</v>
      </c>
      <c r="K330" s="78">
        <v>13.65</v>
      </c>
      <c r="L330" t="s">
        <v>119</v>
      </c>
      <c r="M330" s="78">
        <v>6.75</v>
      </c>
      <c r="N330" s="78">
        <v>6.63</v>
      </c>
      <c r="O330" s="78">
        <v>2800000</v>
      </c>
      <c r="P330" s="78">
        <v>105.51949999999999</v>
      </c>
      <c r="Q330" s="78">
        <v>15278.843729800001</v>
      </c>
      <c r="R330" s="78">
        <v>0.47</v>
      </c>
      <c r="S330" s="78">
        <v>0.55000000000000004</v>
      </c>
      <c r="T330" s="78">
        <v>0.1</v>
      </c>
    </row>
    <row r="331" spans="2:20">
      <c r="B331" t="s">
        <v>1449</v>
      </c>
      <c r="C331" t="s">
        <v>1450</v>
      </c>
      <c r="D331" t="s">
        <v>129</v>
      </c>
      <c r="E331" t="s">
        <v>1255</v>
      </c>
      <c r="F331" t="s">
        <v>1451</v>
      </c>
      <c r="G331" t="s">
        <v>1353</v>
      </c>
      <c r="H331" t="s">
        <v>1421</v>
      </c>
      <c r="I331" t="s">
        <v>411</v>
      </c>
      <c r="J331" t="s">
        <v>1452</v>
      </c>
      <c r="K331" s="78">
        <v>17</v>
      </c>
      <c r="L331" t="s">
        <v>119</v>
      </c>
      <c r="M331" s="78">
        <v>4.8499999999999996</v>
      </c>
      <c r="N331" s="78">
        <v>4.7300000000000004</v>
      </c>
      <c r="O331" s="78">
        <v>1700000</v>
      </c>
      <c r="P331" s="78">
        <v>102.88234972857143</v>
      </c>
      <c r="Q331" s="78">
        <v>9044.6034176470203</v>
      </c>
      <c r="R331" s="78">
        <v>0</v>
      </c>
      <c r="S331" s="78">
        <v>0.33</v>
      </c>
      <c r="T331" s="78">
        <v>0.06</v>
      </c>
    </row>
    <row r="332" spans="2:20">
      <c r="B332" t="s">
        <v>1453</v>
      </c>
      <c r="C332" t="s">
        <v>1454</v>
      </c>
      <c r="D332" t="s">
        <v>129</v>
      </c>
      <c r="E332" t="s">
        <v>1255</v>
      </c>
      <c r="F332" t="s">
        <v>1455</v>
      </c>
      <c r="G332" t="s">
        <v>1288</v>
      </c>
      <c r="H332" t="s">
        <v>1456</v>
      </c>
      <c r="I332" t="s">
        <v>411</v>
      </c>
      <c r="J332" t="s">
        <v>1457</v>
      </c>
      <c r="K332" s="78">
        <v>6.61</v>
      </c>
      <c r="L332" t="s">
        <v>112</v>
      </c>
      <c r="M332" s="78">
        <v>5.0199999999999996</v>
      </c>
      <c r="N332" s="78">
        <v>6.44</v>
      </c>
      <c r="O332" s="78">
        <v>3950000</v>
      </c>
      <c r="P332" s="78">
        <v>91.830872220895529</v>
      </c>
      <c r="Q332" s="78">
        <v>13950.6706150842</v>
      </c>
      <c r="R332" s="78">
        <v>0.2</v>
      </c>
      <c r="S332" s="78">
        <v>0.51</v>
      </c>
      <c r="T332" s="78">
        <v>0.09</v>
      </c>
    </row>
    <row r="333" spans="2:20">
      <c r="B333" t="s">
        <v>1458</v>
      </c>
      <c r="C333" t="s">
        <v>1459</v>
      </c>
      <c r="D333" t="s">
        <v>129</v>
      </c>
      <c r="E333" t="s">
        <v>1255</v>
      </c>
      <c r="F333" t="s">
        <v>1460</v>
      </c>
      <c r="G333" t="s">
        <v>1270</v>
      </c>
      <c r="H333" t="s">
        <v>1461</v>
      </c>
      <c r="I333" t="s">
        <v>200</v>
      </c>
      <c r="J333" t="s">
        <v>456</v>
      </c>
      <c r="K333" s="78">
        <v>18.86</v>
      </c>
      <c r="L333" t="s">
        <v>116</v>
      </c>
      <c r="M333" s="78">
        <v>4.5</v>
      </c>
      <c r="N333" s="78">
        <v>5.36</v>
      </c>
      <c r="O333" s="78">
        <v>3458000</v>
      </c>
      <c r="P333" s="78">
        <v>85.81344264285714</v>
      </c>
      <c r="Q333" s="78">
        <v>12712.1684333794</v>
      </c>
      <c r="R333" s="78">
        <v>0.35</v>
      </c>
      <c r="S333" s="78">
        <v>0.46</v>
      </c>
      <c r="T333" s="78">
        <v>0.08</v>
      </c>
    </row>
    <row r="334" spans="2:20">
      <c r="B334" t="s">
        <v>1462</v>
      </c>
      <c r="C334" t="s">
        <v>1463</v>
      </c>
      <c r="D334" t="s">
        <v>129</v>
      </c>
      <c r="E334" t="s">
        <v>1255</v>
      </c>
      <c r="F334" t="s">
        <v>1464</v>
      </c>
      <c r="G334" t="s">
        <v>1353</v>
      </c>
      <c r="H334" t="s">
        <v>1456</v>
      </c>
      <c r="I334" t="s">
        <v>411</v>
      </c>
      <c r="J334" t="s">
        <v>1465</v>
      </c>
      <c r="K334" s="78">
        <v>13.28</v>
      </c>
      <c r="L334" t="s">
        <v>119</v>
      </c>
      <c r="M334" s="78">
        <v>7</v>
      </c>
      <c r="N334" s="78">
        <v>7.17</v>
      </c>
      <c r="O334" s="78">
        <v>2000000</v>
      </c>
      <c r="P334" s="78">
        <v>99.648693988888894</v>
      </c>
      <c r="Q334" s="78">
        <v>10306.2658246097</v>
      </c>
      <c r="R334" s="78">
        <v>0.27</v>
      </c>
      <c r="S334" s="78">
        <v>0.37</v>
      </c>
      <c r="T334" s="78">
        <v>7.0000000000000007E-2</v>
      </c>
    </row>
    <row r="335" spans="2:20">
      <c r="B335" t="s">
        <v>1466</v>
      </c>
      <c r="C335" t="s">
        <v>1467</v>
      </c>
      <c r="D335" t="s">
        <v>129</v>
      </c>
      <c r="E335" t="s">
        <v>1255</v>
      </c>
      <c r="F335" t="s">
        <v>1327</v>
      </c>
      <c r="G335" t="s">
        <v>1270</v>
      </c>
      <c r="H335" t="s">
        <v>1456</v>
      </c>
      <c r="I335" t="s">
        <v>411</v>
      </c>
      <c r="J335" t="s">
        <v>1468</v>
      </c>
      <c r="K335" s="78">
        <v>15.32</v>
      </c>
      <c r="L335" t="s">
        <v>116</v>
      </c>
      <c r="M335" s="78">
        <v>5.75</v>
      </c>
      <c r="N335" s="78">
        <v>5.71</v>
      </c>
      <c r="O335" s="78">
        <v>1232000</v>
      </c>
      <c r="P335" s="78">
        <v>102.59736111587983</v>
      </c>
      <c r="Q335" s="78">
        <v>5414.8474104987099</v>
      </c>
      <c r="R335" s="78">
        <v>0.12</v>
      </c>
      <c r="S335" s="78">
        <v>0.2</v>
      </c>
      <c r="T335" s="78">
        <v>0.04</v>
      </c>
    </row>
    <row r="336" spans="2:20">
      <c r="B336" t="s">
        <v>1469</v>
      </c>
      <c r="C336" t="s">
        <v>1470</v>
      </c>
      <c r="D336" t="s">
        <v>129</v>
      </c>
      <c r="E336" t="s">
        <v>1255</v>
      </c>
      <c r="F336" t="s">
        <v>1327</v>
      </c>
      <c r="G336" t="s">
        <v>1270</v>
      </c>
      <c r="H336" t="s">
        <v>1456</v>
      </c>
      <c r="I336" t="s">
        <v>411</v>
      </c>
      <c r="J336" t="s">
        <v>1468</v>
      </c>
      <c r="K336" s="78">
        <v>6.63</v>
      </c>
      <c r="L336" t="s">
        <v>112</v>
      </c>
      <c r="M336" s="78">
        <v>7</v>
      </c>
      <c r="N336" s="78">
        <v>6.77</v>
      </c>
      <c r="O336" s="78">
        <v>2600000</v>
      </c>
      <c r="P336" s="78">
        <v>103.88022222380953</v>
      </c>
      <c r="Q336" s="78">
        <v>10387.606701418799</v>
      </c>
      <c r="R336" s="78">
        <v>0.21</v>
      </c>
      <c r="S336" s="78">
        <v>0.38</v>
      </c>
      <c r="T336" s="78">
        <v>7.0000000000000007E-2</v>
      </c>
    </row>
    <row r="337" spans="2:20">
      <c r="B337" t="s">
        <v>1471</v>
      </c>
      <c r="C337" t="s">
        <v>1472</v>
      </c>
      <c r="D337" t="s">
        <v>129</v>
      </c>
      <c r="E337" t="s">
        <v>1255</v>
      </c>
      <c r="F337" t="s">
        <v>1473</v>
      </c>
      <c r="G337" t="s">
        <v>1270</v>
      </c>
      <c r="H337" t="s">
        <v>1461</v>
      </c>
      <c r="I337" t="s">
        <v>200</v>
      </c>
      <c r="J337" t="s">
        <v>1474</v>
      </c>
      <c r="K337" s="78">
        <v>5.46</v>
      </c>
      <c r="L337" t="s">
        <v>112</v>
      </c>
      <c r="M337" s="78">
        <v>10.5</v>
      </c>
      <c r="N337" s="78">
        <v>9.4700000000000006</v>
      </c>
      <c r="O337" s="78">
        <v>1706000</v>
      </c>
      <c r="P337" s="78">
        <v>108.98083333333334</v>
      </c>
      <c r="Q337" s="78">
        <v>7150.5332622282003</v>
      </c>
      <c r="R337" s="78">
        <v>0.05</v>
      </c>
      <c r="S337" s="78">
        <v>0.26</v>
      </c>
      <c r="T337" s="78">
        <v>0.05</v>
      </c>
    </row>
    <row r="338" spans="2:20">
      <c r="B338" t="s">
        <v>1475</v>
      </c>
      <c r="C338" t="s">
        <v>1476</v>
      </c>
      <c r="D338" t="s">
        <v>129</v>
      </c>
      <c r="E338" t="s">
        <v>1255</v>
      </c>
      <c r="F338" t="s">
        <v>1477</v>
      </c>
      <c r="G338" t="s">
        <v>1288</v>
      </c>
      <c r="H338" t="s">
        <v>1478</v>
      </c>
      <c r="I338" t="s">
        <v>411</v>
      </c>
      <c r="J338" t="s">
        <v>1479</v>
      </c>
      <c r="K338" s="78">
        <v>13.39</v>
      </c>
      <c r="L338" t="s">
        <v>116</v>
      </c>
      <c r="M338" s="78">
        <v>6.38</v>
      </c>
      <c r="N338" s="78">
        <v>7.06</v>
      </c>
      <c r="O338" s="78">
        <v>3266000</v>
      </c>
      <c r="P338" s="78">
        <v>93.412254099999998</v>
      </c>
      <c r="Q338" s="78">
        <v>13069.5115493458</v>
      </c>
      <c r="R338" s="78">
        <v>0</v>
      </c>
      <c r="S338" s="78">
        <v>0.47</v>
      </c>
      <c r="T338" s="78">
        <v>0.09</v>
      </c>
    </row>
    <row r="339" spans="2:20">
      <c r="B339" t="s">
        <v>1480</v>
      </c>
      <c r="C339" t="s">
        <v>1481</v>
      </c>
      <c r="D339" t="s">
        <v>129</v>
      </c>
      <c r="E339" t="s">
        <v>1255</v>
      </c>
      <c r="F339" t="s">
        <v>1477</v>
      </c>
      <c r="G339" t="s">
        <v>1288</v>
      </c>
      <c r="H339" t="s">
        <v>1478</v>
      </c>
      <c r="I339" t="s">
        <v>411</v>
      </c>
      <c r="J339" t="s">
        <v>1482</v>
      </c>
      <c r="K339" s="78">
        <v>12.6</v>
      </c>
      <c r="L339" t="s">
        <v>119</v>
      </c>
      <c r="M339" s="78">
        <v>7</v>
      </c>
      <c r="N339" s="78">
        <v>7.69</v>
      </c>
      <c r="O339" s="78">
        <v>834000</v>
      </c>
      <c r="P339" s="78">
        <v>94.139377038461532</v>
      </c>
      <c r="Q339" s="78">
        <v>4060.1034909079799</v>
      </c>
      <c r="R339" s="78">
        <v>0.06</v>
      </c>
      <c r="S339" s="78">
        <v>0.15</v>
      </c>
      <c r="T339" s="78">
        <v>0.03</v>
      </c>
    </row>
    <row r="340" spans="2:20">
      <c r="B340" t="s">
        <v>1483</v>
      </c>
      <c r="C340" t="s">
        <v>1484</v>
      </c>
      <c r="D340" t="s">
        <v>129</v>
      </c>
      <c r="E340" t="s">
        <v>1255</v>
      </c>
      <c r="F340" t="s">
        <v>1485</v>
      </c>
      <c r="G340" t="s">
        <v>1288</v>
      </c>
      <c r="H340" t="s">
        <v>1486</v>
      </c>
      <c r="I340" t="s">
        <v>411</v>
      </c>
      <c r="J340" t="s">
        <v>1487</v>
      </c>
      <c r="K340" s="78">
        <v>14.86</v>
      </c>
      <c r="L340" t="s">
        <v>116</v>
      </c>
      <c r="M340" s="78">
        <v>5.5</v>
      </c>
      <c r="N340" s="78">
        <v>6.08</v>
      </c>
      <c r="O340" s="78">
        <v>5627000</v>
      </c>
      <c r="P340" s="78">
        <v>94.426000000000002</v>
      </c>
      <c r="Q340" s="78">
        <v>22761.864434578001</v>
      </c>
      <c r="R340" s="78">
        <v>0.45</v>
      </c>
      <c r="S340" s="78">
        <v>0.83</v>
      </c>
      <c r="T340" s="78">
        <v>0.15</v>
      </c>
    </row>
    <row r="341" spans="2:20">
      <c r="B341" t="s">
        <v>1488</v>
      </c>
      <c r="C341" t="s">
        <v>1489</v>
      </c>
      <c r="D341" t="s">
        <v>129</v>
      </c>
      <c r="E341" t="s">
        <v>1255</v>
      </c>
      <c r="F341" t="s">
        <v>1485</v>
      </c>
      <c r="G341" t="s">
        <v>1288</v>
      </c>
      <c r="H341" t="s">
        <v>931</v>
      </c>
      <c r="I341" t="s">
        <v>411</v>
      </c>
      <c r="J341" t="s">
        <v>1490</v>
      </c>
      <c r="K341" s="78">
        <v>6.45</v>
      </c>
      <c r="L341" t="s">
        <v>112</v>
      </c>
      <c r="M341" s="78">
        <v>8</v>
      </c>
      <c r="N341" s="78">
        <v>9.4499999999999993</v>
      </c>
      <c r="O341" s="78">
        <v>488000</v>
      </c>
      <c r="P341" s="78">
        <v>93.016999999999996</v>
      </c>
      <c r="Q341" s="78">
        <v>1745.78770416</v>
      </c>
      <c r="R341" s="78">
        <v>0.04</v>
      </c>
      <c r="S341" s="78">
        <v>0.06</v>
      </c>
      <c r="T341" s="78">
        <v>0.01</v>
      </c>
    </row>
    <row r="342" spans="2:20">
      <c r="B342" t="s">
        <v>276</v>
      </c>
      <c r="C342" s="16"/>
      <c r="D342" s="16"/>
      <c r="E342" s="16"/>
      <c r="F342" s="16"/>
    </row>
    <row r="343" spans="2:20">
      <c r="C343" s="16"/>
      <c r="D343" s="16"/>
      <c r="E343" s="16"/>
      <c r="F343" s="16"/>
    </row>
    <row r="344" spans="2:20">
      <c r="C344" s="16"/>
      <c r="D344" s="16"/>
      <c r="E344" s="16"/>
      <c r="F344" s="16"/>
    </row>
    <row r="345" spans="2:20">
      <c r="C345" s="16"/>
      <c r="D345" s="16"/>
      <c r="E345" s="16"/>
      <c r="F345" s="16"/>
    </row>
    <row r="346" spans="2:20">
      <c r="C346" s="16"/>
      <c r="D346" s="16"/>
      <c r="E346" s="16"/>
      <c r="F346" s="16"/>
    </row>
    <row r="347" spans="2:20">
      <c r="C347" s="16"/>
      <c r="D347" s="16"/>
      <c r="E347" s="16"/>
      <c r="F347" s="16"/>
    </row>
    <row r="348" spans="2:20">
      <c r="C348" s="16"/>
      <c r="D348" s="16"/>
      <c r="E348" s="16"/>
      <c r="F348" s="16"/>
    </row>
    <row r="349" spans="2:20">
      <c r="C349" s="16"/>
      <c r="D349" s="16"/>
      <c r="E349" s="16"/>
      <c r="F349" s="16"/>
    </row>
    <row r="350" spans="2:20">
      <c r="C350" s="16"/>
      <c r="D350" s="16"/>
      <c r="E350" s="16"/>
      <c r="F350" s="16"/>
    </row>
    <row r="351" spans="2:20">
      <c r="C351" s="16"/>
      <c r="D351" s="16"/>
      <c r="E351" s="16"/>
      <c r="F351" s="16"/>
    </row>
    <row r="352" spans="2:20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262241243.36000001</v>
      </c>
      <c r="J11" s="7"/>
      <c r="K11" s="77">
        <v>2318809.7170601562</v>
      </c>
      <c r="L11" s="7"/>
      <c r="M11" s="77">
        <v>100</v>
      </c>
      <c r="N11" s="77">
        <v>15.28</v>
      </c>
      <c r="BE11" s="16"/>
      <c r="BF11" s="19"/>
      <c r="BG11" s="16"/>
      <c r="BI11" s="16"/>
    </row>
    <row r="12" spans="2:61">
      <c r="B12" s="79" t="s">
        <v>196</v>
      </c>
      <c r="E12" s="16"/>
      <c r="F12" s="16"/>
      <c r="G12" s="16"/>
      <c r="I12" s="80">
        <v>253764627.36000001</v>
      </c>
      <c r="K12" s="80">
        <v>1722314.5965889201</v>
      </c>
      <c r="M12" s="80">
        <v>74.28</v>
      </c>
      <c r="N12" s="80">
        <v>11.35</v>
      </c>
    </row>
    <row r="13" spans="2:61">
      <c r="B13" s="79" t="s">
        <v>1491</v>
      </c>
      <c r="E13" s="16"/>
      <c r="F13" s="16"/>
      <c r="G13" s="16"/>
      <c r="I13" s="80">
        <v>209776063.87</v>
      </c>
      <c r="K13" s="80">
        <v>1246936.7330748399</v>
      </c>
      <c r="M13" s="80">
        <v>53.77</v>
      </c>
      <c r="N13" s="80">
        <v>8.2200000000000006</v>
      </c>
    </row>
    <row r="14" spans="2:61">
      <c r="B14" t="s">
        <v>1492</v>
      </c>
      <c r="C14" t="s">
        <v>1493</v>
      </c>
      <c r="D14" t="s">
        <v>106</v>
      </c>
      <c r="E14" t="s">
        <v>129</v>
      </c>
      <c r="F14" t="s">
        <v>1015</v>
      </c>
      <c r="G14" t="s">
        <v>1016</v>
      </c>
      <c r="H14" t="s">
        <v>108</v>
      </c>
      <c r="I14" s="78">
        <v>169821.66</v>
      </c>
      <c r="J14" s="78">
        <v>34860</v>
      </c>
      <c r="K14" s="78">
        <v>59199.830675999998</v>
      </c>
      <c r="L14" s="78">
        <v>0.4</v>
      </c>
      <c r="M14" s="78">
        <v>2.5499999999999998</v>
      </c>
      <c r="N14" s="78">
        <v>0.39</v>
      </c>
    </row>
    <row r="15" spans="2:61">
      <c r="B15" t="s">
        <v>1494</v>
      </c>
      <c r="C15" t="s">
        <v>1495</v>
      </c>
      <c r="D15" t="s">
        <v>106</v>
      </c>
      <c r="E15" t="s">
        <v>129</v>
      </c>
      <c r="F15" t="s">
        <v>653</v>
      </c>
      <c r="G15" t="s">
        <v>427</v>
      </c>
      <c r="H15" t="s">
        <v>108</v>
      </c>
      <c r="I15" s="78">
        <v>3859713.16</v>
      </c>
      <c r="J15" s="78">
        <v>663</v>
      </c>
      <c r="K15" s="78">
        <v>25589.898250800001</v>
      </c>
      <c r="L15" s="78">
        <v>0.37</v>
      </c>
      <c r="M15" s="78">
        <v>1.1000000000000001</v>
      </c>
      <c r="N15" s="78">
        <v>0.17</v>
      </c>
    </row>
    <row r="16" spans="2:61">
      <c r="B16" t="s">
        <v>1496</v>
      </c>
      <c r="C16" t="s">
        <v>1497</v>
      </c>
      <c r="D16" t="s">
        <v>106</v>
      </c>
      <c r="E16" t="s">
        <v>129</v>
      </c>
      <c r="F16" t="s">
        <v>765</v>
      </c>
      <c r="G16" t="s">
        <v>427</v>
      </c>
      <c r="H16" t="s">
        <v>108</v>
      </c>
      <c r="I16" s="78">
        <v>6409337</v>
      </c>
      <c r="J16" s="78">
        <v>1940</v>
      </c>
      <c r="K16" s="78">
        <v>124341.1378</v>
      </c>
      <c r="L16" s="78">
        <v>0.48</v>
      </c>
      <c r="M16" s="78">
        <v>5.36</v>
      </c>
      <c r="N16" s="78">
        <v>0.82</v>
      </c>
    </row>
    <row r="17" spans="2:14">
      <c r="B17" t="s">
        <v>1498</v>
      </c>
      <c r="C17" t="s">
        <v>1499</v>
      </c>
      <c r="D17" t="s">
        <v>106</v>
      </c>
      <c r="E17" t="s">
        <v>129</v>
      </c>
      <c r="F17" t="s">
        <v>426</v>
      </c>
      <c r="G17" t="s">
        <v>427</v>
      </c>
      <c r="H17" t="s">
        <v>108</v>
      </c>
      <c r="I17" s="78">
        <v>5559185</v>
      </c>
      <c r="J17" s="78">
        <v>1353</v>
      </c>
      <c r="K17" s="78">
        <v>75215.773050000003</v>
      </c>
      <c r="L17" s="78">
        <v>0.37</v>
      </c>
      <c r="M17" s="78">
        <v>3.24</v>
      </c>
      <c r="N17" s="78">
        <v>0.5</v>
      </c>
    </row>
    <row r="18" spans="2:14">
      <c r="B18" t="s">
        <v>1500</v>
      </c>
      <c r="C18" t="s">
        <v>1501</v>
      </c>
      <c r="D18" t="s">
        <v>106</v>
      </c>
      <c r="E18" t="s">
        <v>129</v>
      </c>
      <c r="F18" t="s">
        <v>746</v>
      </c>
      <c r="G18" t="s">
        <v>427</v>
      </c>
      <c r="H18" t="s">
        <v>108</v>
      </c>
      <c r="I18" s="78">
        <v>1134141</v>
      </c>
      <c r="J18" s="78">
        <v>4440</v>
      </c>
      <c r="K18" s="78">
        <v>50355.860399999998</v>
      </c>
      <c r="L18" s="78">
        <v>0.49</v>
      </c>
      <c r="M18" s="78">
        <v>2.17</v>
      </c>
      <c r="N18" s="78">
        <v>0.33</v>
      </c>
    </row>
    <row r="19" spans="2:14">
      <c r="B19" t="s">
        <v>1502</v>
      </c>
      <c r="C19" t="s">
        <v>1503</v>
      </c>
      <c r="D19" t="s">
        <v>106</v>
      </c>
      <c r="E19" t="s">
        <v>129</v>
      </c>
      <c r="F19" t="s">
        <v>1504</v>
      </c>
      <c r="G19" t="s">
        <v>427</v>
      </c>
      <c r="H19" t="s">
        <v>108</v>
      </c>
      <c r="I19" s="78">
        <v>337416</v>
      </c>
      <c r="J19" s="78">
        <v>4715</v>
      </c>
      <c r="K19" s="78">
        <v>15909.1644</v>
      </c>
      <c r="L19" s="78">
        <v>0.34</v>
      </c>
      <c r="M19" s="78">
        <v>0.69</v>
      </c>
      <c r="N19" s="78">
        <v>0.1</v>
      </c>
    </row>
    <row r="20" spans="2:14">
      <c r="B20" t="s">
        <v>1505</v>
      </c>
      <c r="C20" t="s">
        <v>1506</v>
      </c>
      <c r="D20" t="s">
        <v>106</v>
      </c>
      <c r="E20" t="s">
        <v>129</v>
      </c>
      <c r="F20" t="s">
        <v>1507</v>
      </c>
      <c r="G20" t="s">
        <v>1508</v>
      </c>
      <c r="H20" t="s">
        <v>108</v>
      </c>
      <c r="I20" s="78">
        <v>55546</v>
      </c>
      <c r="J20" s="78">
        <v>3556</v>
      </c>
      <c r="K20" s="78">
        <v>1975.21576</v>
      </c>
      <c r="L20" s="78">
        <v>0.01</v>
      </c>
      <c r="M20" s="78">
        <v>0.09</v>
      </c>
      <c r="N20" s="78">
        <v>0.01</v>
      </c>
    </row>
    <row r="21" spans="2:14">
      <c r="B21" t="s">
        <v>1509</v>
      </c>
      <c r="C21" t="s">
        <v>1510</v>
      </c>
      <c r="D21" t="s">
        <v>106</v>
      </c>
      <c r="E21" t="s">
        <v>129</v>
      </c>
      <c r="F21" t="s">
        <v>1052</v>
      </c>
      <c r="G21" t="s">
        <v>118</v>
      </c>
      <c r="H21" t="s">
        <v>108</v>
      </c>
      <c r="I21" s="78">
        <v>73452</v>
      </c>
      <c r="J21" s="78">
        <v>62020</v>
      </c>
      <c r="K21" s="78">
        <v>45554.930399999997</v>
      </c>
      <c r="L21" s="78">
        <v>0.72</v>
      </c>
      <c r="M21" s="78">
        <v>1.96</v>
      </c>
      <c r="N21" s="78">
        <v>0.3</v>
      </c>
    </row>
    <row r="22" spans="2:14">
      <c r="B22" t="s">
        <v>1511</v>
      </c>
      <c r="C22" t="s">
        <v>1512</v>
      </c>
      <c r="D22" t="s">
        <v>106</v>
      </c>
      <c r="E22" t="s">
        <v>129</v>
      </c>
      <c r="F22" t="s">
        <v>796</v>
      </c>
      <c r="G22" t="s">
        <v>118</v>
      </c>
      <c r="H22" t="s">
        <v>108</v>
      </c>
      <c r="I22" s="78">
        <v>0.55000000000000004</v>
      </c>
      <c r="J22" s="78">
        <v>74870</v>
      </c>
      <c r="K22" s="78">
        <v>0.41178500000000001</v>
      </c>
      <c r="L22" s="78">
        <v>0</v>
      </c>
      <c r="M22" s="78">
        <v>0</v>
      </c>
      <c r="N22" s="78">
        <v>0</v>
      </c>
    </row>
    <row r="23" spans="2:14">
      <c r="B23" t="s">
        <v>1513</v>
      </c>
      <c r="C23" t="s">
        <v>1514</v>
      </c>
      <c r="D23" t="s">
        <v>106</v>
      </c>
      <c r="E23" t="s">
        <v>129</v>
      </c>
      <c r="F23" t="s">
        <v>1515</v>
      </c>
      <c r="G23" t="s">
        <v>966</v>
      </c>
      <c r="H23" t="s">
        <v>108</v>
      </c>
      <c r="I23" s="78">
        <v>12815026</v>
      </c>
      <c r="J23" s="78">
        <v>248.5</v>
      </c>
      <c r="K23" s="78">
        <v>31845.339609999999</v>
      </c>
      <c r="L23" s="78">
        <v>0.38</v>
      </c>
      <c r="M23" s="78">
        <v>1.37</v>
      </c>
      <c r="N23" s="78">
        <v>0.21</v>
      </c>
    </row>
    <row r="24" spans="2:14">
      <c r="B24" t="s">
        <v>1516</v>
      </c>
      <c r="C24" t="s">
        <v>1517</v>
      </c>
      <c r="D24" t="s">
        <v>106</v>
      </c>
      <c r="E24" t="s">
        <v>129</v>
      </c>
      <c r="F24" t="s">
        <v>1518</v>
      </c>
      <c r="G24" t="s">
        <v>966</v>
      </c>
      <c r="H24" t="s">
        <v>108</v>
      </c>
      <c r="I24" s="78">
        <v>684994</v>
      </c>
      <c r="J24" s="78">
        <v>1360</v>
      </c>
      <c r="K24" s="78">
        <v>9315.9184000000005</v>
      </c>
      <c r="L24" s="78">
        <v>0.13</v>
      </c>
      <c r="M24" s="78">
        <v>0.4</v>
      </c>
      <c r="N24" s="78">
        <v>0.06</v>
      </c>
    </row>
    <row r="25" spans="2:14">
      <c r="B25" t="s">
        <v>1519</v>
      </c>
      <c r="C25" t="s">
        <v>1520</v>
      </c>
      <c r="D25" t="s">
        <v>106</v>
      </c>
      <c r="E25" t="s">
        <v>129</v>
      </c>
      <c r="F25" t="s">
        <v>1521</v>
      </c>
      <c r="G25" t="s">
        <v>966</v>
      </c>
      <c r="H25" t="s">
        <v>108</v>
      </c>
      <c r="I25" s="78">
        <v>160109441.59</v>
      </c>
      <c r="J25" s="78">
        <v>65.599999999999994</v>
      </c>
      <c r="K25" s="78">
        <v>105031.79368304</v>
      </c>
      <c r="L25" s="78">
        <v>1.24</v>
      </c>
      <c r="M25" s="78">
        <v>4.53</v>
      </c>
      <c r="N25" s="78">
        <v>0.69</v>
      </c>
    </row>
    <row r="26" spans="2:14">
      <c r="B26" t="s">
        <v>1522</v>
      </c>
      <c r="C26" t="s">
        <v>1523</v>
      </c>
      <c r="D26" t="s">
        <v>106</v>
      </c>
      <c r="E26" t="s">
        <v>129</v>
      </c>
      <c r="F26" t="s">
        <v>1524</v>
      </c>
      <c r="G26" t="s">
        <v>625</v>
      </c>
      <c r="H26" t="s">
        <v>108</v>
      </c>
      <c r="I26" s="78">
        <v>535750</v>
      </c>
      <c r="J26" s="78">
        <v>19350</v>
      </c>
      <c r="K26" s="78">
        <v>103667.625</v>
      </c>
      <c r="L26" s="78">
        <v>0.05</v>
      </c>
      <c r="M26" s="78">
        <v>4.47</v>
      </c>
      <c r="N26" s="78">
        <v>0.68</v>
      </c>
    </row>
    <row r="27" spans="2:14">
      <c r="B27" t="s">
        <v>1525</v>
      </c>
      <c r="C27" t="s">
        <v>1526</v>
      </c>
      <c r="D27" t="s">
        <v>106</v>
      </c>
      <c r="E27" t="s">
        <v>129</v>
      </c>
      <c r="F27" t="s">
        <v>1256</v>
      </c>
      <c r="G27" t="s">
        <v>625</v>
      </c>
      <c r="H27" t="s">
        <v>108</v>
      </c>
      <c r="I27" s="78">
        <v>4308299</v>
      </c>
      <c r="J27" s="78">
        <v>1492</v>
      </c>
      <c r="K27" s="78">
        <v>64279.821080000002</v>
      </c>
      <c r="L27" s="78">
        <v>0.34</v>
      </c>
      <c r="M27" s="78">
        <v>2.77</v>
      </c>
      <c r="N27" s="78">
        <v>0.42</v>
      </c>
    </row>
    <row r="28" spans="2:14">
      <c r="B28" t="s">
        <v>1527</v>
      </c>
      <c r="C28" t="s">
        <v>1528</v>
      </c>
      <c r="D28" t="s">
        <v>106</v>
      </c>
      <c r="E28" t="s">
        <v>129</v>
      </c>
      <c r="F28" t="s">
        <v>1529</v>
      </c>
      <c r="G28" t="s">
        <v>625</v>
      </c>
      <c r="H28" t="s">
        <v>108</v>
      </c>
      <c r="I28" s="78">
        <v>96087</v>
      </c>
      <c r="J28" s="78">
        <v>16420</v>
      </c>
      <c r="K28" s="78">
        <v>15777.4854</v>
      </c>
      <c r="L28" s="78">
        <v>0.02</v>
      </c>
      <c r="M28" s="78">
        <v>0.68</v>
      </c>
      <c r="N28" s="78">
        <v>0.1</v>
      </c>
    </row>
    <row r="29" spans="2:14">
      <c r="B29" t="s">
        <v>1530</v>
      </c>
      <c r="C29" t="s">
        <v>1531</v>
      </c>
      <c r="D29" t="s">
        <v>106</v>
      </c>
      <c r="E29" t="s">
        <v>129</v>
      </c>
      <c r="F29" t="s">
        <v>1396</v>
      </c>
      <c r="G29" t="s">
        <v>625</v>
      </c>
      <c r="H29" t="s">
        <v>108</v>
      </c>
      <c r="I29" s="78">
        <v>205420</v>
      </c>
      <c r="J29" s="78">
        <v>34550</v>
      </c>
      <c r="K29" s="78">
        <v>70972.61</v>
      </c>
      <c r="L29" s="78">
        <v>0.15</v>
      </c>
      <c r="M29" s="78">
        <v>3.06</v>
      </c>
      <c r="N29" s="78">
        <v>0.47</v>
      </c>
    </row>
    <row r="30" spans="2:14">
      <c r="B30" t="s">
        <v>1532</v>
      </c>
      <c r="C30" t="s">
        <v>1533</v>
      </c>
      <c r="D30" t="s">
        <v>106</v>
      </c>
      <c r="E30" t="s">
        <v>129</v>
      </c>
      <c r="F30" t="s">
        <v>1534</v>
      </c>
      <c r="G30" t="s">
        <v>508</v>
      </c>
      <c r="H30" t="s">
        <v>108</v>
      </c>
      <c r="I30" s="78">
        <v>302842</v>
      </c>
      <c r="J30" s="78">
        <v>17740</v>
      </c>
      <c r="K30" s="78">
        <v>53724.1708</v>
      </c>
      <c r="L30" s="78">
        <v>0.51</v>
      </c>
      <c r="M30" s="78">
        <v>2.3199999999999998</v>
      </c>
      <c r="N30" s="78">
        <v>0.35</v>
      </c>
    </row>
    <row r="31" spans="2:14">
      <c r="B31" t="s">
        <v>1535</v>
      </c>
      <c r="C31" t="s">
        <v>1536</v>
      </c>
      <c r="D31" t="s">
        <v>106</v>
      </c>
      <c r="E31" t="s">
        <v>129</v>
      </c>
      <c r="F31" t="s">
        <v>507</v>
      </c>
      <c r="G31" t="s">
        <v>508</v>
      </c>
      <c r="H31" t="s">
        <v>108</v>
      </c>
      <c r="I31" s="78">
        <v>629612</v>
      </c>
      <c r="J31" s="78">
        <v>6048</v>
      </c>
      <c r="K31" s="78">
        <v>38078.93376</v>
      </c>
      <c r="L31" s="78">
        <v>0.59</v>
      </c>
      <c r="M31" s="78">
        <v>1.64</v>
      </c>
      <c r="N31" s="78">
        <v>0.25</v>
      </c>
    </row>
    <row r="32" spans="2:14">
      <c r="B32" t="s">
        <v>1537</v>
      </c>
      <c r="C32" t="s">
        <v>1538</v>
      </c>
      <c r="D32" t="s">
        <v>106</v>
      </c>
      <c r="E32" t="s">
        <v>129</v>
      </c>
      <c r="F32" t="s">
        <v>637</v>
      </c>
      <c r="G32" t="s">
        <v>460</v>
      </c>
      <c r="H32" t="s">
        <v>108</v>
      </c>
      <c r="I32" s="78">
        <v>407305.6</v>
      </c>
      <c r="J32" s="78">
        <v>3440</v>
      </c>
      <c r="K32" s="78">
        <v>14011.31264</v>
      </c>
      <c r="L32" s="78">
        <v>0.21</v>
      </c>
      <c r="M32" s="78">
        <v>0.6</v>
      </c>
      <c r="N32" s="78">
        <v>0.09</v>
      </c>
    </row>
    <row r="33" spans="2:14">
      <c r="B33" t="s">
        <v>1539</v>
      </c>
      <c r="C33" t="s">
        <v>1540</v>
      </c>
      <c r="D33" t="s">
        <v>106</v>
      </c>
      <c r="E33" t="s">
        <v>129</v>
      </c>
      <c r="F33" t="s">
        <v>588</v>
      </c>
      <c r="G33" t="s">
        <v>460</v>
      </c>
      <c r="H33" t="s">
        <v>108</v>
      </c>
      <c r="I33" s="78">
        <v>361802.13</v>
      </c>
      <c r="J33" s="78">
        <v>15480</v>
      </c>
      <c r="K33" s="78">
        <v>56006.969724000002</v>
      </c>
      <c r="L33" s="78">
        <v>0.81</v>
      </c>
      <c r="M33" s="78">
        <v>2.42</v>
      </c>
      <c r="N33" s="78">
        <v>0.37</v>
      </c>
    </row>
    <row r="34" spans="2:14">
      <c r="B34" t="s">
        <v>1541</v>
      </c>
      <c r="C34" t="s">
        <v>1542</v>
      </c>
      <c r="D34" t="s">
        <v>106</v>
      </c>
      <c r="E34" t="s">
        <v>129</v>
      </c>
      <c r="F34" t="s">
        <v>459</v>
      </c>
      <c r="G34" t="s">
        <v>460</v>
      </c>
      <c r="H34" t="s">
        <v>108</v>
      </c>
      <c r="I34" s="78">
        <v>622076</v>
      </c>
      <c r="J34" s="78">
        <v>16360</v>
      </c>
      <c r="K34" s="78">
        <v>101771.6336</v>
      </c>
      <c r="L34" s="78">
        <v>0.51</v>
      </c>
      <c r="M34" s="78">
        <v>4.3899999999999997</v>
      </c>
      <c r="N34" s="78">
        <v>0.67</v>
      </c>
    </row>
    <row r="35" spans="2:14">
      <c r="B35" t="s">
        <v>1543</v>
      </c>
      <c r="C35" t="s">
        <v>1544</v>
      </c>
      <c r="D35" t="s">
        <v>106</v>
      </c>
      <c r="E35" t="s">
        <v>129</v>
      </c>
      <c r="F35" t="s">
        <v>1545</v>
      </c>
      <c r="G35" t="s">
        <v>131</v>
      </c>
      <c r="H35" t="s">
        <v>108</v>
      </c>
      <c r="I35" s="78">
        <v>310492.18</v>
      </c>
      <c r="J35" s="78">
        <v>16670</v>
      </c>
      <c r="K35" s="78">
        <v>51759.046406000001</v>
      </c>
      <c r="L35" s="78">
        <v>0.63</v>
      </c>
      <c r="M35" s="78">
        <v>2.23</v>
      </c>
      <c r="N35" s="78">
        <v>0.34</v>
      </c>
    </row>
    <row r="36" spans="2:14">
      <c r="B36" t="s">
        <v>1546</v>
      </c>
      <c r="C36" t="s">
        <v>1547</v>
      </c>
      <c r="D36" t="s">
        <v>106</v>
      </c>
      <c r="E36" t="s">
        <v>129</v>
      </c>
      <c r="F36" t="s">
        <v>1548</v>
      </c>
      <c r="G36" t="s">
        <v>135</v>
      </c>
      <c r="H36" t="s">
        <v>108</v>
      </c>
      <c r="I36" s="78">
        <v>215874</v>
      </c>
      <c r="J36" s="78">
        <v>24010</v>
      </c>
      <c r="K36" s="78">
        <v>51831.347399999999</v>
      </c>
      <c r="L36" s="78">
        <v>0.36</v>
      </c>
      <c r="M36" s="78">
        <v>2.2400000000000002</v>
      </c>
      <c r="N36" s="78">
        <v>0.34</v>
      </c>
    </row>
    <row r="37" spans="2:14">
      <c r="B37" t="s">
        <v>1549</v>
      </c>
      <c r="C37" t="s">
        <v>1550</v>
      </c>
      <c r="D37" t="s">
        <v>106</v>
      </c>
      <c r="E37" t="s">
        <v>129</v>
      </c>
      <c r="F37" t="s">
        <v>513</v>
      </c>
      <c r="G37" t="s">
        <v>138</v>
      </c>
      <c r="H37" t="s">
        <v>108</v>
      </c>
      <c r="I37" s="78">
        <v>10572430</v>
      </c>
      <c r="J37" s="78">
        <v>763.5</v>
      </c>
      <c r="K37" s="78">
        <v>80720.503049999999</v>
      </c>
      <c r="L37" s="78">
        <v>0.38</v>
      </c>
      <c r="M37" s="78">
        <v>3.48</v>
      </c>
      <c r="N37" s="78">
        <v>0.53</v>
      </c>
    </row>
    <row r="38" spans="2:14">
      <c r="B38" s="79" t="s">
        <v>1551</v>
      </c>
      <c r="E38" s="16"/>
      <c r="F38" s="16"/>
      <c r="G38" s="16"/>
      <c r="I38" s="80">
        <v>29603164.82</v>
      </c>
      <c r="K38" s="80">
        <v>345496.42954192997</v>
      </c>
      <c r="M38" s="80">
        <v>14.9</v>
      </c>
      <c r="N38" s="80">
        <v>2.2799999999999998</v>
      </c>
    </row>
    <row r="39" spans="2:14">
      <c r="B39" t="s">
        <v>1552</v>
      </c>
      <c r="C39" t="s">
        <v>1553</v>
      </c>
      <c r="D39" t="s">
        <v>106</v>
      </c>
      <c r="E39" t="s">
        <v>129</v>
      </c>
      <c r="F39" t="s">
        <v>1115</v>
      </c>
      <c r="G39" t="s">
        <v>107</v>
      </c>
      <c r="H39" t="s">
        <v>108</v>
      </c>
      <c r="I39" s="78">
        <v>73723</v>
      </c>
      <c r="J39" s="78">
        <v>10310</v>
      </c>
      <c r="K39" s="78">
        <v>7600.8413</v>
      </c>
      <c r="L39" s="78">
        <v>0.28999999999999998</v>
      </c>
      <c r="M39" s="78">
        <v>0.33</v>
      </c>
      <c r="N39" s="78">
        <v>0.05</v>
      </c>
    </row>
    <row r="40" spans="2:14">
      <c r="B40" t="s">
        <v>1554</v>
      </c>
      <c r="C40" t="s">
        <v>1555</v>
      </c>
      <c r="D40" t="s">
        <v>106</v>
      </c>
      <c r="E40" t="s">
        <v>129</v>
      </c>
      <c r="F40" t="s">
        <v>1556</v>
      </c>
      <c r="G40" t="s">
        <v>107</v>
      </c>
      <c r="H40" t="s">
        <v>108</v>
      </c>
      <c r="I40" s="78">
        <v>132627</v>
      </c>
      <c r="J40" s="78">
        <v>4861</v>
      </c>
      <c r="K40" s="78">
        <v>6446.9984700000005</v>
      </c>
      <c r="L40" s="78">
        <v>0.98</v>
      </c>
      <c r="M40" s="78">
        <v>0.28000000000000003</v>
      </c>
      <c r="N40" s="78">
        <v>0.04</v>
      </c>
    </row>
    <row r="41" spans="2:14">
      <c r="B41" t="s">
        <v>1557</v>
      </c>
      <c r="C41" t="s">
        <v>1558</v>
      </c>
      <c r="D41" t="s">
        <v>106</v>
      </c>
      <c r="E41" t="s">
        <v>129</v>
      </c>
      <c r="F41" t="s">
        <v>1559</v>
      </c>
      <c r="G41" t="s">
        <v>1560</v>
      </c>
      <c r="H41" t="s">
        <v>108</v>
      </c>
      <c r="I41" s="78">
        <v>1356323</v>
      </c>
      <c r="J41" s="78">
        <v>1140</v>
      </c>
      <c r="K41" s="78">
        <v>15462.082200000001</v>
      </c>
      <c r="L41" s="78">
        <v>1.32</v>
      </c>
      <c r="M41" s="78">
        <v>0.67</v>
      </c>
      <c r="N41" s="78">
        <v>0.1</v>
      </c>
    </row>
    <row r="42" spans="2:14">
      <c r="B42" t="s">
        <v>1561</v>
      </c>
      <c r="C42" t="s">
        <v>1562</v>
      </c>
      <c r="D42" t="s">
        <v>106</v>
      </c>
      <c r="E42" t="s">
        <v>129</v>
      </c>
      <c r="F42" t="s">
        <v>1563</v>
      </c>
      <c r="G42" t="s">
        <v>1564</v>
      </c>
      <c r="H42" t="s">
        <v>108</v>
      </c>
      <c r="I42" s="78">
        <v>202018.5</v>
      </c>
      <c r="J42" s="78">
        <v>2390</v>
      </c>
      <c r="K42" s="78">
        <v>4828.24215</v>
      </c>
      <c r="L42" s="78">
        <v>0.79</v>
      </c>
      <c r="M42" s="78">
        <v>0.21</v>
      </c>
      <c r="N42" s="78">
        <v>0.03</v>
      </c>
    </row>
    <row r="43" spans="2:14">
      <c r="B43" t="s">
        <v>1565</v>
      </c>
      <c r="C43" t="s">
        <v>1566</v>
      </c>
      <c r="D43" t="s">
        <v>106</v>
      </c>
      <c r="E43" t="s">
        <v>129</v>
      </c>
      <c r="F43" t="s">
        <v>1567</v>
      </c>
      <c r="G43" t="s">
        <v>538</v>
      </c>
      <c r="H43" t="s">
        <v>108</v>
      </c>
      <c r="I43" s="78">
        <v>45160</v>
      </c>
      <c r="J43" s="78">
        <v>18170</v>
      </c>
      <c r="K43" s="78">
        <v>8205.5720000000001</v>
      </c>
      <c r="L43" s="78">
        <v>0.31</v>
      </c>
      <c r="M43" s="78">
        <v>0.35</v>
      </c>
      <c r="N43" s="78">
        <v>0.05</v>
      </c>
    </row>
    <row r="44" spans="2:14">
      <c r="B44" t="s">
        <v>1568</v>
      </c>
      <c r="C44" t="s">
        <v>1569</v>
      </c>
      <c r="D44" t="s">
        <v>106</v>
      </c>
      <c r="E44" t="s">
        <v>129</v>
      </c>
      <c r="F44" t="s">
        <v>769</v>
      </c>
      <c r="G44" t="s">
        <v>538</v>
      </c>
      <c r="H44" t="s">
        <v>108</v>
      </c>
      <c r="I44" s="78">
        <v>1002254.77</v>
      </c>
      <c r="J44" s="78">
        <v>878.5</v>
      </c>
      <c r="K44" s="78">
        <v>8804.8081544500001</v>
      </c>
      <c r="L44" s="78">
        <v>0.4</v>
      </c>
      <c r="M44" s="78">
        <v>0.38</v>
      </c>
      <c r="N44" s="78">
        <v>0.06</v>
      </c>
    </row>
    <row r="45" spans="2:14">
      <c r="B45" t="s">
        <v>1570</v>
      </c>
      <c r="C45" t="s">
        <v>1571</v>
      </c>
      <c r="D45" t="s">
        <v>106</v>
      </c>
      <c r="E45" t="s">
        <v>129</v>
      </c>
      <c r="F45" t="s">
        <v>1572</v>
      </c>
      <c r="G45" t="s">
        <v>538</v>
      </c>
      <c r="H45" t="s">
        <v>108</v>
      </c>
      <c r="I45" s="78">
        <v>922101</v>
      </c>
      <c r="J45" s="78">
        <v>1345</v>
      </c>
      <c r="K45" s="78">
        <v>12402.258449999999</v>
      </c>
      <c r="L45" s="78">
        <v>0.41</v>
      </c>
      <c r="M45" s="78">
        <v>0.53</v>
      </c>
      <c r="N45" s="78">
        <v>0.08</v>
      </c>
    </row>
    <row r="46" spans="2:14">
      <c r="B46" t="s">
        <v>1573</v>
      </c>
      <c r="C46" t="s">
        <v>1574</v>
      </c>
      <c r="D46" t="s">
        <v>106</v>
      </c>
      <c r="E46" t="s">
        <v>129</v>
      </c>
      <c r="F46" t="s">
        <v>1575</v>
      </c>
      <c r="G46" t="s">
        <v>538</v>
      </c>
      <c r="H46" t="s">
        <v>108</v>
      </c>
      <c r="I46" s="78">
        <v>196353</v>
      </c>
      <c r="J46" s="78">
        <v>3885</v>
      </c>
      <c r="K46" s="78">
        <v>7628.31405</v>
      </c>
      <c r="L46" s="78">
        <v>0.35</v>
      </c>
      <c r="M46" s="78">
        <v>0.33</v>
      </c>
      <c r="N46" s="78">
        <v>0.05</v>
      </c>
    </row>
    <row r="47" spans="2:14">
      <c r="B47" t="s">
        <v>1576</v>
      </c>
      <c r="C47" t="s">
        <v>1577</v>
      </c>
      <c r="D47" t="s">
        <v>106</v>
      </c>
      <c r="E47" t="s">
        <v>129</v>
      </c>
      <c r="F47" t="s">
        <v>697</v>
      </c>
      <c r="G47" t="s">
        <v>538</v>
      </c>
      <c r="H47" t="s">
        <v>108</v>
      </c>
      <c r="I47" s="78">
        <v>267870</v>
      </c>
      <c r="J47" s="78">
        <v>2990</v>
      </c>
      <c r="K47" s="78">
        <v>8009.3130000000001</v>
      </c>
      <c r="L47" s="78">
        <v>0.42</v>
      </c>
      <c r="M47" s="78">
        <v>0.35</v>
      </c>
      <c r="N47" s="78">
        <v>0.05</v>
      </c>
    </row>
    <row r="48" spans="2:14">
      <c r="B48" t="s">
        <v>1578</v>
      </c>
      <c r="C48" t="s">
        <v>1579</v>
      </c>
      <c r="D48" t="s">
        <v>106</v>
      </c>
      <c r="E48" t="s">
        <v>129</v>
      </c>
      <c r="F48" t="s">
        <v>1580</v>
      </c>
      <c r="G48" t="s">
        <v>118</v>
      </c>
      <c r="H48" t="s">
        <v>108</v>
      </c>
      <c r="I48" s="78">
        <v>36213</v>
      </c>
      <c r="J48" s="78">
        <v>4149</v>
      </c>
      <c r="K48" s="78">
        <v>1502.4773700000001</v>
      </c>
      <c r="L48" s="78">
        <v>0.13</v>
      </c>
      <c r="M48" s="78">
        <v>0.06</v>
      </c>
      <c r="N48" s="78">
        <v>0.01</v>
      </c>
    </row>
    <row r="49" spans="2:14">
      <c r="B49" t="s">
        <v>1581</v>
      </c>
      <c r="C49" t="s">
        <v>1582</v>
      </c>
      <c r="D49" t="s">
        <v>106</v>
      </c>
      <c r="E49" t="s">
        <v>129</v>
      </c>
      <c r="F49" t="s">
        <v>1583</v>
      </c>
      <c r="G49" t="s">
        <v>118</v>
      </c>
      <c r="H49" t="s">
        <v>108</v>
      </c>
      <c r="I49" s="78">
        <v>33402</v>
      </c>
      <c r="J49" s="78">
        <v>47480</v>
      </c>
      <c r="K49" s="78">
        <v>15859.2696</v>
      </c>
      <c r="L49" s="78">
        <v>0.93</v>
      </c>
      <c r="M49" s="78">
        <v>0.68</v>
      </c>
      <c r="N49" s="78">
        <v>0.1</v>
      </c>
    </row>
    <row r="50" spans="2:14">
      <c r="B50" t="s">
        <v>1584</v>
      </c>
      <c r="C50" t="s">
        <v>1585</v>
      </c>
      <c r="D50" t="s">
        <v>106</v>
      </c>
      <c r="E50" t="s">
        <v>129</v>
      </c>
      <c r="F50" t="s">
        <v>584</v>
      </c>
      <c r="G50" t="s">
        <v>118</v>
      </c>
      <c r="H50" t="s">
        <v>108</v>
      </c>
      <c r="I50" s="78">
        <v>36604</v>
      </c>
      <c r="J50" s="78">
        <v>15050</v>
      </c>
      <c r="K50" s="78">
        <v>5508.902</v>
      </c>
      <c r="L50" s="78">
        <v>0.21</v>
      </c>
      <c r="M50" s="78">
        <v>0.24</v>
      </c>
      <c r="N50" s="78">
        <v>0.04</v>
      </c>
    </row>
    <row r="51" spans="2:14">
      <c r="B51" t="s">
        <v>1586</v>
      </c>
      <c r="C51" t="s">
        <v>1587</v>
      </c>
      <c r="D51" t="s">
        <v>106</v>
      </c>
      <c r="E51" t="s">
        <v>129</v>
      </c>
      <c r="F51" t="s">
        <v>965</v>
      </c>
      <c r="G51" t="s">
        <v>966</v>
      </c>
      <c r="H51" t="s">
        <v>108</v>
      </c>
      <c r="I51" s="78">
        <v>645887.75</v>
      </c>
      <c r="J51" s="78">
        <v>1891</v>
      </c>
      <c r="K51" s="78">
        <v>12213.7373525</v>
      </c>
      <c r="L51" s="78">
        <v>0.66</v>
      </c>
      <c r="M51" s="78">
        <v>0.53</v>
      </c>
      <c r="N51" s="78">
        <v>0.08</v>
      </c>
    </row>
    <row r="52" spans="2:14">
      <c r="B52" t="s">
        <v>1588</v>
      </c>
      <c r="C52" t="s">
        <v>1589</v>
      </c>
      <c r="D52" t="s">
        <v>106</v>
      </c>
      <c r="E52" t="s">
        <v>129</v>
      </c>
      <c r="F52" t="s">
        <v>882</v>
      </c>
      <c r="G52" t="s">
        <v>625</v>
      </c>
      <c r="H52" t="s">
        <v>108</v>
      </c>
      <c r="I52" s="78">
        <v>13360924.539999999</v>
      </c>
      <c r="J52" s="78">
        <v>136</v>
      </c>
      <c r="K52" s="78">
        <v>18170.857374399999</v>
      </c>
      <c r="L52" s="78">
        <v>0.42</v>
      </c>
      <c r="M52" s="78">
        <v>0.78</v>
      </c>
      <c r="N52" s="78">
        <v>0.12</v>
      </c>
    </row>
    <row r="53" spans="2:14">
      <c r="B53" t="s">
        <v>1590</v>
      </c>
      <c r="C53" t="s">
        <v>1591</v>
      </c>
      <c r="D53" t="s">
        <v>106</v>
      </c>
      <c r="E53" t="s">
        <v>129</v>
      </c>
      <c r="F53" t="s">
        <v>1592</v>
      </c>
      <c r="G53" t="s">
        <v>625</v>
      </c>
      <c r="H53" t="s">
        <v>108</v>
      </c>
      <c r="I53" s="78">
        <v>72267</v>
      </c>
      <c r="J53" s="78">
        <v>9195</v>
      </c>
      <c r="K53" s="78">
        <v>6644.9506499999998</v>
      </c>
      <c r="L53" s="78">
        <v>0.76</v>
      </c>
      <c r="M53" s="78">
        <v>0.28999999999999998</v>
      </c>
      <c r="N53" s="78">
        <v>0.04</v>
      </c>
    </row>
    <row r="54" spans="2:14">
      <c r="B54" t="s">
        <v>1593</v>
      </c>
      <c r="C54" t="s">
        <v>1594</v>
      </c>
      <c r="D54" t="s">
        <v>106</v>
      </c>
      <c r="E54" t="s">
        <v>129</v>
      </c>
      <c r="F54" t="s">
        <v>997</v>
      </c>
      <c r="G54" t="s">
        <v>998</v>
      </c>
      <c r="H54" t="s">
        <v>108</v>
      </c>
      <c r="I54" s="78">
        <v>133858.53</v>
      </c>
      <c r="J54" s="78">
        <v>4611</v>
      </c>
      <c r="K54" s="78">
        <v>6172.2168183000003</v>
      </c>
      <c r="L54" s="78">
        <v>0.16</v>
      </c>
      <c r="M54" s="78">
        <v>0.27</v>
      </c>
      <c r="N54" s="78">
        <v>0.04</v>
      </c>
    </row>
    <row r="55" spans="2:14">
      <c r="B55" t="s">
        <v>1595</v>
      </c>
      <c r="C55" t="s">
        <v>1596</v>
      </c>
      <c r="D55" t="s">
        <v>106</v>
      </c>
      <c r="E55" t="s">
        <v>129</v>
      </c>
      <c r="F55" t="s">
        <v>1597</v>
      </c>
      <c r="G55" t="s">
        <v>998</v>
      </c>
      <c r="H55" t="s">
        <v>108</v>
      </c>
      <c r="I55" s="78">
        <v>159982</v>
      </c>
      <c r="J55" s="78">
        <v>4183</v>
      </c>
      <c r="K55" s="78">
        <v>6692.0470599999999</v>
      </c>
      <c r="L55" s="78">
        <v>0.59</v>
      </c>
      <c r="M55" s="78">
        <v>0.28999999999999998</v>
      </c>
      <c r="N55" s="78">
        <v>0.04</v>
      </c>
    </row>
    <row r="56" spans="2:14">
      <c r="B56" t="s">
        <v>1598</v>
      </c>
      <c r="C56" t="s">
        <v>1599</v>
      </c>
      <c r="D56" t="s">
        <v>106</v>
      </c>
      <c r="E56" t="s">
        <v>129</v>
      </c>
      <c r="F56" t="s">
        <v>1600</v>
      </c>
      <c r="G56" t="s">
        <v>508</v>
      </c>
      <c r="H56" t="s">
        <v>108</v>
      </c>
      <c r="I56" s="78">
        <v>86136</v>
      </c>
      <c r="J56" s="78">
        <v>7223</v>
      </c>
      <c r="K56" s="78">
        <v>6221.6032800000003</v>
      </c>
      <c r="L56" s="78">
        <v>0.68</v>
      </c>
      <c r="M56" s="78">
        <v>0.27</v>
      </c>
      <c r="N56" s="78">
        <v>0.04</v>
      </c>
    </row>
    <row r="57" spans="2:14">
      <c r="B57" t="s">
        <v>1601</v>
      </c>
      <c r="C57" t="s">
        <v>1602</v>
      </c>
      <c r="D57" t="s">
        <v>106</v>
      </c>
      <c r="E57" t="s">
        <v>129</v>
      </c>
      <c r="F57" t="s">
        <v>1603</v>
      </c>
      <c r="G57" t="s">
        <v>1604</v>
      </c>
      <c r="H57" t="s">
        <v>108</v>
      </c>
      <c r="I57" s="78">
        <v>258261</v>
      </c>
      <c r="J57" s="78">
        <v>3413</v>
      </c>
      <c r="K57" s="78">
        <v>8814.4479300000003</v>
      </c>
      <c r="L57" s="78">
        <v>0.57999999999999996</v>
      </c>
      <c r="M57" s="78">
        <v>0.38</v>
      </c>
      <c r="N57" s="78">
        <v>0.06</v>
      </c>
    </row>
    <row r="58" spans="2:14">
      <c r="B58" t="s">
        <v>1605</v>
      </c>
      <c r="C58" t="s">
        <v>1606</v>
      </c>
      <c r="D58" t="s">
        <v>106</v>
      </c>
      <c r="E58" t="s">
        <v>129</v>
      </c>
      <c r="F58" t="s">
        <v>1607</v>
      </c>
      <c r="G58" t="s">
        <v>1106</v>
      </c>
      <c r="H58" t="s">
        <v>108</v>
      </c>
      <c r="I58" s="78">
        <v>349542</v>
      </c>
      <c r="J58" s="78">
        <v>3221</v>
      </c>
      <c r="K58" s="78">
        <v>11258.747820000001</v>
      </c>
      <c r="L58" s="78">
        <v>0.38</v>
      </c>
      <c r="M58" s="78">
        <v>0.49</v>
      </c>
      <c r="N58" s="78">
        <v>7.0000000000000007E-2</v>
      </c>
    </row>
    <row r="59" spans="2:14">
      <c r="B59" t="s">
        <v>1608</v>
      </c>
      <c r="C59" t="s">
        <v>1609</v>
      </c>
      <c r="D59" t="s">
        <v>106</v>
      </c>
      <c r="E59" t="s">
        <v>129</v>
      </c>
      <c r="F59" t="s">
        <v>1610</v>
      </c>
      <c r="G59" t="s">
        <v>1106</v>
      </c>
      <c r="H59" t="s">
        <v>108</v>
      </c>
      <c r="I59" s="78">
        <v>35243</v>
      </c>
      <c r="J59" s="78">
        <v>14500</v>
      </c>
      <c r="K59" s="78">
        <v>5110.2349999999997</v>
      </c>
      <c r="L59" s="78">
        <v>0.26</v>
      </c>
      <c r="M59" s="78">
        <v>0.22</v>
      </c>
      <c r="N59" s="78">
        <v>0.03</v>
      </c>
    </row>
    <row r="60" spans="2:14">
      <c r="B60" t="s">
        <v>1611</v>
      </c>
      <c r="C60" t="s">
        <v>1612</v>
      </c>
      <c r="D60" t="s">
        <v>106</v>
      </c>
      <c r="E60" t="s">
        <v>129</v>
      </c>
      <c r="F60" t="s">
        <v>1170</v>
      </c>
      <c r="G60" t="s">
        <v>1106</v>
      </c>
      <c r="H60" t="s">
        <v>108</v>
      </c>
      <c r="I60" s="78">
        <v>2.23</v>
      </c>
      <c r="J60" s="78">
        <v>1289</v>
      </c>
      <c r="K60" s="78">
        <v>2.8744700000000001E-2</v>
      </c>
      <c r="L60" s="78">
        <v>0</v>
      </c>
      <c r="M60" s="78">
        <v>0</v>
      </c>
      <c r="N60" s="78">
        <v>0</v>
      </c>
    </row>
    <row r="61" spans="2:14">
      <c r="B61" t="s">
        <v>1613</v>
      </c>
      <c r="C61" t="s">
        <v>1614</v>
      </c>
      <c r="D61" t="s">
        <v>106</v>
      </c>
      <c r="E61" t="s">
        <v>129</v>
      </c>
      <c r="F61" t="s">
        <v>1615</v>
      </c>
      <c r="G61" t="s">
        <v>1147</v>
      </c>
      <c r="H61" t="s">
        <v>108</v>
      </c>
      <c r="I61" s="78">
        <v>351281</v>
      </c>
      <c r="J61" s="78">
        <v>1168</v>
      </c>
      <c r="K61" s="78">
        <v>4102.9620800000002</v>
      </c>
      <c r="L61" s="78">
        <v>0.32</v>
      </c>
      <c r="M61" s="78">
        <v>0.18</v>
      </c>
      <c r="N61" s="78">
        <v>0.03</v>
      </c>
    </row>
    <row r="62" spans="2:14">
      <c r="B62" t="s">
        <v>1616</v>
      </c>
      <c r="C62" t="s">
        <v>1617</v>
      </c>
      <c r="D62" t="s">
        <v>106</v>
      </c>
      <c r="E62" t="s">
        <v>129</v>
      </c>
      <c r="F62" t="s">
        <v>1146</v>
      </c>
      <c r="G62" t="s">
        <v>1147</v>
      </c>
      <c r="H62" t="s">
        <v>108</v>
      </c>
      <c r="I62" s="78">
        <v>830164</v>
      </c>
      <c r="J62" s="78">
        <v>645.29999999999995</v>
      </c>
      <c r="K62" s="78">
        <v>5357.0482920000004</v>
      </c>
      <c r="L62" s="78">
        <v>0.24</v>
      </c>
      <c r="M62" s="78">
        <v>0.23</v>
      </c>
      <c r="N62" s="78">
        <v>0.04</v>
      </c>
    </row>
    <row r="63" spans="2:14">
      <c r="B63" t="s">
        <v>1618</v>
      </c>
      <c r="C63" t="s">
        <v>1619</v>
      </c>
      <c r="D63" t="s">
        <v>106</v>
      </c>
      <c r="E63" t="s">
        <v>129</v>
      </c>
      <c r="F63" t="s">
        <v>500</v>
      </c>
      <c r="G63" t="s">
        <v>460</v>
      </c>
      <c r="H63" t="s">
        <v>108</v>
      </c>
      <c r="I63" s="78">
        <v>75766.83</v>
      </c>
      <c r="J63" s="78">
        <v>3770</v>
      </c>
      <c r="K63" s="78">
        <v>2856.4094909999999</v>
      </c>
      <c r="L63" s="78">
        <v>7.0000000000000007E-2</v>
      </c>
      <c r="M63" s="78">
        <v>0.12</v>
      </c>
      <c r="N63" s="78">
        <v>0.02</v>
      </c>
    </row>
    <row r="64" spans="2:14">
      <c r="B64" t="s">
        <v>1620</v>
      </c>
      <c r="C64" t="s">
        <v>1621</v>
      </c>
      <c r="D64" t="s">
        <v>106</v>
      </c>
      <c r="E64" t="s">
        <v>129</v>
      </c>
      <c r="F64" t="s">
        <v>1622</v>
      </c>
      <c r="G64" t="s">
        <v>460</v>
      </c>
      <c r="H64" t="s">
        <v>108</v>
      </c>
      <c r="I64" s="78">
        <v>794463.22</v>
      </c>
      <c r="J64" s="78">
        <v>3140</v>
      </c>
      <c r="K64" s="78">
        <v>24946.145108000001</v>
      </c>
      <c r="L64" s="78">
        <v>0.51</v>
      </c>
      <c r="M64" s="78">
        <v>1.08</v>
      </c>
      <c r="N64" s="78">
        <v>0.16</v>
      </c>
    </row>
    <row r="65" spans="2:14">
      <c r="B65" t="s">
        <v>1623</v>
      </c>
      <c r="C65" t="s">
        <v>1624</v>
      </c>
      <c r="D65" t="s">
        <v>106</v>
      </c>
      <c r="E65" t="s">
        <v>129</v>
      </c>
      <c r="F65" t="s">
        <v>1625</v>
      </c>
      <c r="G65" t="s">
        <v>460</v>
      </c>
      <c r="H65" t="s">
        <v>108</v>
      </c>
      <c r="I65" s="78">
        <v>79024</v>
      </c>
      <c r="J65" s="78">
        <v>7678</v>
      </c>
      <c r="K65" s="78">
        <v>6067.4627200000004</v>
      </c>
      <c r="L65" s="78">
        <v>0.31</v>
      </c>
      <c r="M65" s="78">
        <v>0.26</v>
      </c>
      <c r="N65" s="78">
        <v>0.04</v>
      </c>
    </row>
    <row r="66" spans="2:14">
      <c r="B66" t="s">
        <v>1626</v>
      </c>
      <c r="C66" t="s">
        <v>1627</v>
      </c>
      <c r="D66" t="s">
        <v>106</v>
      </c>
      <c r="E66" t="s">
        <v>129</v>
      </c>
      <c r="F66" t="s">
        <v>542</v>
      </c>
      <c r="G66" t="s">
        <v>460</v>
      </c>
      <c r="H66" t="s">
        <v>108</v>
      </c>
      <c r="I66" s="78">
        <v>13000</v>
      </c>
      <c r="J66" s="78">
        <v>7191</v>
      </c>
      <c r="K66" s="78">
        <v>934.83</v>
      </c>
      <c r="L66" s="78">
        <v>0.06</v>
      </c>
      <c r="M66" s="78">
        <v>0.04</v>
      </c>
      <c r="N66" s="78">
        <v>0.01</v>
      </c>
    </row>
    <row r="67" spans="2:14">
      <c r="B67" t="s">
        <v>1628</v>
      </c>
      <c r="C67" t="s">
        <v>1629</v>
      </c>
      <c r="D67" t="s">
        <v>106</v>
      </c>
      <c r="E67" t="s">
        <v>129</v>
      </c>
      <c r="F67" t="s">
        <v>578</v>
      </c>
      <c r="G67" t="s">
        <v>460</v>
      </c>
      <c r="H67" t="s">
        <v>108</v>
      </c>
      <c r="I67" s="78">
        <v>12352</v>
      </c>
      <c r="J67" s="78">
        <v>131500</v>
      </c>
      <c r="K67" s="78">
        <v>16242.88</v>
      </c>
      <c r="L67" s="78">
        <v>0.62</v>
      </c>
      <c r="M67" s="78">
        <v>0.7</v>
      </c>
      <c r="N67" s="78">
        <v>0.11</v>
      </c>
    </row>
    <row r="68" spans="2:14">
      <c r="B68" t="s">
        <v>1630</v>
      </c>
      <c r="C68" t="s">
        <v>1631</v>
      </c>
      <c r="D68" t="s">
        <v>106</v>
      </c>
      <c r="E68" t="s">
        <v>129</v>
      </c>
      <c r="F68" t="s">
        <v>1632</v>
      </c>
      <c r="G68" t="s">
        <v>460</v>
      </c>
      <c r="H68" t="s">
        <v>108</v>
      </c>
      <c r="I68" s="78">
        <v>7392</v>
      </c>
      <c r="J68" s="78">
        <v>33950</v>
      </c>
      <c r="K68" s="78">
        <v>2509.5839999999998</v>
      </c>
      <c r="L68" s="78">
        <v>0.15</v>
      </c>
      <c r="M68" s="78">
        <v>0.11</v>
      </c>
      <c r="N68" s="78">
        <v>0.02</v>
      </c>
    </row>
    <row r="69" spans="2:14">
      <c r="B69" t="s">
        <v>1633</v>
      </c>
      <c r="C69" t="s">
        <v>1634</v>
      </c>
      <c r="D69" t="s">
        <v>106</v>
      </c>
      <c r="E69" t="s">
        <v>129</v>
      </c>
      <c r="F69" t="s">
        <v>871</v>
      </c>
      <c r="G69" t="s">
        <v>460</v>
      </c>
      <c r="H69" t="s">
        <v>108</v>
      </c>
      <c r="I69" s="78">
        <v>2.3199999999999998</v>
      </c>
      <c r="J69" s="78">
        <v>12650</v>
      </c>
      <c r="K69" s="78">
        <v>0.29348000000000002</v>
      </c>
      <c r="L69" s="78">
        <v>0</v>
      </c>
      <c r="M69" s="78">
        <v>0</v>
      </c>
      <c r="N69" s="78">
        <v>0</v>
      </c>
    </row>
    <row r="70" spans="2:14">
      <c r="B70" t="s">
        <v>1635</v>
      </c>
      <c r="C70" t="s">
        <v>1636</v>
      </c>
      <c r="D70" t="s">
        <v>106</v>
      </c>
      <c r="E70" t="s">
        <v>129</v>
      </c>
      <c r="F70" t="s">
        <v>614</v>
      </c>
      <c r="G70" t="s">
        <v>460</v>
      </c>
      <c r="H70" t="s">
        <v>108</v>
      </c>
      <c r="I70" s="78">
        <v>672454</v>
      </c>
      <c r="J70" s="78">
        <v>1146</v>
      </c>
      <c r="K70" s="78">
        <v>7706.3228399999998</v>
      </c>
      <c r="L70" s="78">
        <v>0.41</v>
      </c>
      <c r="M70" s="78">
        <v>0.33</v>
      </c>
      <c r="N70" s="78">
        <v>0.05</v>
      </c>
    </row>
    <row r="71" spans="2:14">
      <c r="B71" t="s">
        <v>1637</v>
      </c>
      <c r="C71" t="s">
        <v>1638</v>
      </c>
      <c r="D71" t="s">
        <v>106</v>
      </c>
      <c r="E71" t="s">
        <v>129</v>
      </c>
      <c r="F71" t="s">
        <v>711</v>
      </c>
      <c r="G71" t="s">
        <v>460</v>
      </c>
      <c r="H71" t="s">
        <v>108</v>
      </c>
      <c r="I71" s="78">
        <v>2650866</v>
      </c>
      <c r="J71" s="78">
        <v>655.5</v>
      </c>
      <c r="K71" s="78">
        <v>17376.426630000002</v>
      </c>
      <c r="L71" s="78">
        <v>0.65</v>
      </c>
      <c r="M71" s="78">
        <v>0.75</v>
      </c>
      <c r="N71" s="78">
        <v>0.11</v>
      </c>
    </row>
    <row r="72" spans="2:14">
      <c r="B72" t="s">
        <v>1639</v>
      </c>
      <c r="C72" t="s">
        <v>1640</v>
      </c>
      <c r="D72" t="s">
        <v>106</v>
      </c>
      <c r="E72" t="s">
        <v>129</v>
      </c>
      <c r="F72" t="s">
        <v>1151</v>
      </c>
      <c r="G72" t="s">
        <v>1152</v>
      </c>
      <c r="H72" t="s">
        <v>108</v>
      </c>
      <c r="I72" s="78">
        <v>2406922</v>
      </c>
      <c r="J72" s="78">
        <v>427.7</v>
      </c>
      <c r="K72" s="78">
        <v>10294.405393999999</v>
      </c>
      <c r="L72" s="78">
        <v>0.82</v>
      </c>
      <c r="M72" s="78">
        <v>0.44</v>
      </c>
      <c r="N72" s="78">
        <v>7.0000000000000007E-2</v>
      </c>
    </row>
    <row r="73" spans="2:14">
      <c r="B73" t="s">
        <v>1641</v>
      </c>
      <c r="C73" t="s">
        <v>1642</v>
      </c>
      <c r="D73" t="s">
        <v>106</v>
      </c>
      <c r="E73" t="s">
        <v>129</v>
      </c>
      <c r="F73" t="s">
        <v>1643</v>
      </c>
      <c r="G73" t="s">
        <v>1152</v>
      </c>
      <c r="H73" t="s">
        <v>108</v>
      </c>
      <c r="I73" s="78">
        <v>380243</v>
      </c>
      <c r="J73" s="78">
        <v>1591</v>
      </c>
      <c r="K73" s="78">
        <v>6049.6661299999996</v>
      </c>
      <c r="L73" s="78">
        <v>0.56999999999999995</v>
      </c>
      <c r="M73" s="78">
        <v>0.26</v>
      </c>
      <c r="N73" s="78">
        <v>0.04</v>
      </c>
    </row>
    <row r="74" spans="2:14">
      <c r="B74" t="s">
        <v>1644</v>
      </c>
      <c r="C74" t="s">
        <v>1645</v>
      </c>
      <c r="D74" t="s">
        <v>106</v>
      </c>
      <c r="E74" t="s">
        <v>129</v>
      </c>
      <c r="F74" t="s">
        <v>1646</v>
      </c>
      <c r="G74" t="s">
        <v>131</v>
      </c>
      <c r="H74" t="s">
        <v>108</v>
      </c>
      <c r="I74" s="78">
        <v>1.1299999999999999</v>
      </c>
      <c r="J74" s="78">
        <v>266.60000000000002</v>
      </c>
      <c r="K74" s="78">
        <v>3.0125799999999999E-3</v>
      </c>
      <c r="L74" s="78">
        <v>0</v>
      </c>
      <c r="M74" s="78">
        <v>0</v>
      </c>
      <c r="N74" s="78">
        <v>0</v>
      </c>
    </row>
    <row r="75" spans="2:14">
      <c r="B75" t="s">
        <v>1647</v>
      </c>
      <c r="C75" t="s">
        <v>1648</v>
      </c>
      <c r="D75" t="s">
        <v>106</v>
      </c>
      <c r="E75" t="s">
        <v>129</v>
      </c>
      <c r="F75" t="s">
        <v>1649</v>
      </c>
      <c r="G75" t="s">
        <v>1650</v>
      </c>
      <c r="H75" t="s">
        <v>108</v>
      </c>
      <c r="I75" s="78">
        <v>320469</v>
      </c>
      <c r="J75" s="78">
        <v>5163</v>
      </c>
      <c r="K75" s="78">
        <v>16545.814470000001</v>
      </c>
      <c r="L75" s="78">
        <v>1.43</v>
      </c>
      <c r="M75" s="78">
        <v>0.71</v>
      </c>
      <c r="N75" s="78">
        <v>0.11</v>
      </c>
    </row>
    <row r="76" spans="2:14">
      <c r="B76" t="s">
        <v>1651</v>
      </c>
      <c r="C76" t="s">
        <v>1652</v>
      </c>
      <c r="D76" t="s">
        <v>106</v>
      </c>
      <c r="E76" t="s">
        <v>129</v>
      </c>
      <c r="F76" t="s">
        <v>1653</v>
      </c>
      <c r="G76" t="s">
        <v>1650</v>
      </c>
      <c r="H76" t="s">
        <v>108</v>
      </c>
      <c r="I76" s="78">
        <v>450644</v>
      </c>
      <c r="J76" s="78">
        <v>2454</v>
      </c>
      <c r="K76" s="78">
        <v>11058.803760000001</v>
      </c>
      <c r="L76" s="78">
        <v>0.74</v>
      </c>
      <c r="M76" s="78">
        <v>0.48</v>
      </c>
      <c r="N76" s="78">
        <v>7.0000000000000007E-2</v>
      </c>
    </row>
    <row r="77" spans="2:14">
      <c r="B77" t="s">
        <v>1654</v>
      </c>
      <c r="C77" t="s">
        <v>1655</v>
      </c>
      <c r="D77" t="s">
        <v>106</v>
      </c>
      <c r="E77" t="s">
        <v>129</v>
      </c>
      <c r="F77" t="s">
        <v>1656</v>
      </c>
      <c r="G77" t="s">
        <v>1650</v>
      </c>
      <c r="H77" t="s">
        <v>108</v>
      </c>
      <c r="I77" s="78">
        <v>55995</v>
      </c>
      <c r="J77" s="78">
        <v>12490</v>
      </c>
      <c r="K77" s="78">
        <v>6993.7754999999997</v>
      </c>
      <c r="L77" s="78">
        <v>0.38</v>
      </c>
      <c r="M77" s="78">
        <v>0.3</v>
      </c>
      <c r="N77" s="78">
        <v>0.05</v>
      </c>
    </row>
    <row r="78" spans="2:14">
      <c r="B78" t="s">
        <v>1657</v>
      </c>
      <c r="C78" t="s">
        <v>1658</v>
      </c>
      <c r="D78" t="s">
        <v>106</v>
      </c>
      <c r="E78" t="s">
        <v>129</v>
      </c>
      <c r="F78" t="s">
        <v>1659</v>
      </c>
      <c r="G78" t="s">
        <v>135</v>
      </c>
      <c r="H78" t="s">
        <v>108</v>
      </c>
      <c r="I78" s="78">
        <v>180029</v>
      </c>
      <c r="J78" s="78">
        <v>2418</v>
      </c>
      <c r="K78" s="78">
        <v>4353.1012199999996</v>
      </c>
      <c r="L78" s="78">
        <v>0.32</v>
      </c>
      <c r="M78" s="78">
        <v>0.19</v>
      </c>
      <c r="N78" s="78">
        <v>0.03</v>
      </c>
    </row>
    <row r="79" spans="2:14">
      <c r="B79" t="s">
        <v>1660</v>
      </c>
      <c r="C79" t="s">
        <v>1661</v>
      </c>
      <c r="D79" t="s">
        <v>106</v>
      </c>
      <c r="E79" t="s">
        <v>129</v>
      </c>
      <c r="F79" t="s">
        <v>772</v>
      </c>
      <c r="G79" t="s">
        <v>138</v>
      </c>
      <c r="H79" t="s">
        <v>108</v>
      </c>
      <c r="I79" s="78">
        <v>652890</v>
      </c>
      <c r="J79" s="78">
        <v>1766</v>
      </c>
      <c r="K79" s="78">
        <v>11530.037399999999</v>
      </c>
      <c r="L79" s="78">
        <v>0.41</v>
      </c>
      <c r="M79" s="78">
        <v>0.5</v>
      </c>
      <c r="N79" s="78">
        <v>0.08</v>
      </c>
    </row>
    <row r="80" spans="2:14">
      <c r="B80" t="s">
        <v>1662</v>
      </c>
      <c r="C80" t="s">
        <v>1663</v>
      </c>
      <c r="D80" t="s">
        <v>106</v>
      </c>
      <c r="E80" t="s">
        <v>129</v>
      </c>
      <c r="F80" t="s">
        <v>993</v>
      </c>
      <c r="G80" t="s">
        <v>138</v>
      </c>
      <c r="H80" t="s">
        <v>108</v>
      </c>
      <c r="I80" s="78">
        <v>30463</v>
      </c>
      <c r="J80" s="78">
        <v>3448</v>
      </c>
      <c r="K80" s="78">
        <v>1050.3642400000001</v>
      </c>
      <c r="L80" s="78">
        <v>0.15</v>
      </c>
      <c r="M80" s="78">
        <v>0.05</v>
      </c>
      <c r="N80" s="78">
        <v>0.01</v>
      </c>
    </row>
    <row r="81" spans="2:14">
      <c r="B81" t="s">
        <v>1664</v>
      </c>
      <c r="C81" t="s">
        <v>1665</v>
      </c>
      <c r="D81" t="s">
        <v>106</v>
      </c>
      <c r="E81" t="s">
        <v>129</v>
      </c>
      <c r="F81" t="s">
        <v>753</v>
      </c>
      <c r="G81" t="s">
        <v>138</v>
      </c>
      <c r="H81" t="s">
        <v>108</v>
      </c>
      <c r="I81" s="78">
        <v>231990</v>
      </c>
      <c r="J81" s="78">
        <v>2570</v>
      </c>
      <c r="K81" s="78">
        <v>5962.143</v>
      </c>
      <c r="L81" s="78">
        <v>0.23</v>
      </c>
      <c r="M81" s="78">
        <v>0.26</v>
      </c>
      <c r="N81" s="78">
        <v>0.04</v>
      </c>
    </row>
    <row r="82" spans="2:14">
      <c r="B82" s="79" t="s">
        <v>1666</v>
      </c>
      <c r="E82" s="16"/>
      <c r="F82" s="16"/>
      <c r="G82" s="16"/>
      <c r="I82" s="80">
        <v>14385398.67</v>
      </c>
      <c r="K82" s="80">
        <v>129881.43397215</v>
      </c>
      <c r="M82" s="80">
        <v>5.6</v>
      </c>
      <c r="N82" s="80">
        <v>0.86</v>
      </c>
    </row>
    <row r="83" spans="2:14">
      <c r="B83" t="s">
        <v>1667</v>
      </c>
      <c r="C83" t="s">
        <v>1668</v>
      </c>
      <c r="D83" t="s">
        <v>106</v>
      </c>
      <c r="E83" t="s">
        <v>129</v>
      </c>
      <c r="F83" t="s">
        <v>1669</v>
      </c>
      <c r="G83" t="s">
        <v>107</v>
      </c>
      <c r="H83" t="s">
        <v>108</v>
      </c>
      <c r="I83" s="78">
        <v>84882</v>
      </c>
      <c r="J83" s="78">
        <v>2002</v>
      </c>
      <c r="K83" s="78">
        <v>1699.33764</v>
      </c>
      <c r="L83" s="78">
        <v>1.41</v>
      </c>
      <c r="M83" s="78">
        <v>7.0000000000000007E-2</v>
      </c>
      <c r="N83" s="78">
        <v>0.01</v>
      </c>
    </row>
    <row r="84" spans="2:14">
      <c r="B84" t="s">
        <v>1670</v>
      </c>
      <c r="C84" t="s">
        <v>1671</v>
      </c>
      <c r="D84" t="s">
        <v>106</v>
      </c>
      <c r="E84" t="s">
        <v>129</v>
      </c>
      <c r="F84" t="s">
        <v>1672</v>
      </c>
      <c r="G84" t="s">
        <v>107</v>
      </c>
      <c r="H84" t="s">
        <v>108</v>
      </c>
      <c r="I84" s="78">
        <v>44463</v>
      </c>
      <c r="J84" s="78">
        <v>8549</v>
      </c>
      <c r="K84" s="78">
        <v>3801.1418699999999</v>
      </c>
      <c r="L84" s="78">
        <v>0.88</v>
      </c>
      <c r="M84" s="78">
        <v>0.16</v>
      </c>
      <c r="N84" s="78">
        <v>0.03</v>
      </c>
    </row>
    <row r="85" spans="2:14">
      <c r="B85" t="s">
        <v>1673</v>
      </c>
      <c r="C85" t="s">
        <v>1674</v>
      </c>
      <c r="D85" t="s">
        <v>106</v>
      </c>
      <c r="E85" t="s">
        <v>129</v>
      </c>
      <c r="F85" t="s">
        <v>1675</v>
      </c>
      <c r="G85" t="s">
        <v>1560</v>
      </c>
      <c r="H85" t="s">
        <v>108</v>
      </c>
      <c r="I85" s="78">
        <v>99781</v>
      </c>
      <c r="J85" s="78">
        <v>4429</v>
      </c>
      <c r="K85" s="78">
        <v>4419.3004899999996</v>
      </c>
      <c r="L85" s="78">
        <v>1.75</v>
      </c>
      <c r="M85" s="78">
        <v>0.19</v>
      </c>
      <c r="N85" s="78">
        <v>0.03</v>
      </c>
    </row>
    <row r="86" spans="2:14">
      <c r="B86" t="s">
        <v>1676</v>
      </c>
      <c r="C86" t="s">
        <v>1677</v>
      </c>
      <c r="D86" t="s">
        <v>106</v>
      </c>
      <c r="E86" t="s">
        <v>129</v>
      </c>
      <c r="F86" t="s">
        <v>1678</v>
      </c>
      <c r="G86" t="s">
        <v>1560</v>
      </c>
      <c r="H86" t="s">
        <v>108</v>
      </c>
      <c r="I86" s="78">
        <v>263447</v>
      </c>
      <c r="J86" s="78">
        <v>3175</v>
      </c>
      <c r="K86" s="78">
        <v>8364.4422500000001</v>
      </c>
      <c r="L86" s="78">
        <v>1.07</v>
      </c>
      <c r="M86" s="78">
        <v>0.36</v>
      </c>
      <c r="N86" s="78">
        <v>0.06</v>
      </c>
    </row>
    <row r="87" spans="2:14">
      <c r="B87" t="s">
        <v>1679</v>
      </c>
      <c r="C87" t="s">
        <v>1680</v>
      </c>
      <c r="D87" t="s">
        <v>106</v>
      </c>
      <c r="E87" t="s">
        <v>129</v>
      </c>
      <c r="F87" t="s">
        <v>1681</v>
      </c>
      <c r="G87" t="s">
        <v>1560</v>
      </c>
      <c r="H87" t="s">
        <v>108</v>
      </c>
      <c r="I87" s="78">
        <v>66733</v>
      </c>
      <c r="J87" s="78">
        <v>944.3</v>
      </c>
      <c r="K87" s="78">
        <v>630.159719</v>
      </c>
      <c r="L87" s="78">
        <v>0.56999999999999995</v>
      </c>
      <c r="M87" s="78">
        <v>0.03</v>
      </c>
      <c r="N87" s="78">
        <v>0</v>
      </c>
    </row>
    <row r="88" spans="2:14">
      <c r="B88" t="s">
        <v>1682</v>
      </c>
      <c r="C88" t="s">
        <v>1683</v>
      </c>
      <c r="D88" t="s">
        <v>106</v>
      </c>
      <c r="E88" t="s">
        <v>129</v>
      </c>
      <c r="F88" t="s">
        <v>1684</v>
      </c>
      <c r="G88" t="s">
        <v>1564</v>
      </c>
      <c r="H88" t="s">
        <v>108</v>
      </c>
      <c r="I88" s="78">
        <v>2.8</v>
      </c>
      <c r="J88" s="78">
        <v>315.8</v>
      </c>
      <c r="K88" s="78">
        <v>8.8424000000000003E-3</v>
      </c>
      <c r="L88" s="78">
        <v>0</v>
      </c>
      <c r="M88" s="78">
        <v>0</v>
      </c>
      <c r="N88" s="78">
        <v>0</v>
      </c>
    </row>
    <row r="89" spans="2:14">
      <c r="B89" t="s">
        <v>1685</v>
      </c>
      <c r="C89" t="s">
        <v>1686</v>
      </c>
      <c r="D89" t="s">
        <v>106</v>
      </c>
      <c r="E89" t="s">
        <v>129</v>
      </c>
      <c r="F89" t="s">
        <v>1687</v>
      </c>
      <c r="G89" t="s">
        <v>1564</v>
      </c>
      <c r="H89" t="s">
        <v>108</v>
      </c>
      <c r="I89" s="78">
        <v>133769</v>
      </c>
      <c r="J89" s="78">
        <v>1420</v>
      </c>
      <c r="K89" s="78">
        <v>1899.5198</v>
      </c>
      <c r="L89" s="78">
        <v>0.37</v>
      </c>
      <c r="M89" s="78">
        <v>0.08</v>
      </c>
      <c r="N89" s="78">
        <v>0.01</v>
      </c>
    </row>
    <row r="90" spans="2:14">
      <c r="B90" t="s">
        <v>1688</v>
      </c>
      <c r="C90" t="s">
        <v>1689</v>
      </c>
      <c r="D90" t="s">
        <v>106</v>
      </c>
      <c r="E90" t="s">
        <v>129</v>
      </c>
      <c r="F90" t="s">
        <v>1690</v>
      </c>
      <c r="G90" t="s">
        <v>1564</v>
      </c>
      <c r="H90" t="s">
        <v>108</v>
      </c>
      <c r="I90" s="78">
        <v>484214</v>
      </c>
      <c r="J90" s="78">
        <v>409.3</v>
      </c>
      <c r="K90" s="78">
        <v>1981.8879019999999</v>
      </c>
      <c r="L90" s="78">
        <v>0.38</v>
      </c>
      <c r="M90" s="78">
        <v>0.09</v>
      </c>
      <c r="N90" s="78">
        <v>0.01</v>
      </c>
    </row>
    <row r="91" spans="2:14">
      <c r="B91" t="s">
        <v>1691</v>
      </c>
      <c r="C91" t="s">
        <v>1692</v>
      </c>
      <c r="D91" t="s">
        <v>106</v>
      </c>
      <c r="E91" t="s">
        <v>129</v>
      </c>
      <c r="F91" t="s">
        <v>1693</v>
      </c>
      <c r="G91" t="s">
        <v>1016</v>
      </c>
      <c r="H91" t="s">
        <v>108</v>
      </c>
      <c r="I91" s="78">
        <v>131149</v>
      </c>
      <c r="J91" s="78">
        <v>1092</v>
      </c>
      <c r="K91" s="78">
        <v>1432.14708</v>
      </c>
      <c r="L91" s="78">
        <v>1.37</v>
      </c>
      <c r="M91" s="78">
        <v>0.06</v>
      </c>
      <c r="N91" s="78">
        <v>0.01</v>
      </c>
    </row>
    <row r="92" spans="2:14">
      <c r="B92" t="s">
        <v>1694</v>
      </c>
      <c r="C92" t="s">
        <v>1695</v>
      </c>
      <c r="D92" t="s">
        <v>106</v>
      </c>
      <c r="E92" t="s">
        <v>129</v>
      </c>
      <c r="F92" t="s">
        <v>1696</v>
      </c>
      <c r="G92" t="s">
        <v>1016</v>
      </c>
      <c r="H92" t="s">
        <v>108</v>
      </c>
      <c r="I92" s="78">
        <v>241346</v>
      </c>
      <c r="J92" s="78">
        <v>172</v>
      </c>
      <c r="K92" s="78">
        <v>415.11511999999999</v>
      </c>
      <c r="L92" s="78">
        <v>2.38</v>
      </c>
      <c r="M92" s="78">
        <v>0.02</v>
      </c>
      <c r="N92" s="78">
        <v>0</v>
      </c>
    </row>
    <row r="93" spans="2:14">
      <c r="B93" t="s">
        <v>1697</v>
      </c>
      <c r="C93" t="s">
        <v>1698</v>
      </c>
      <c r="D93" t="s">
        <v>106</v>
      </c>
      <c r="E93" t="s">
        <v>129</v>
      </c>
      <c r="F93" t="s">
        <v>1699</v>
      </c>
      <c r="G93" t="s">
        <v>1508</v>
      </c>
      <c r="H93" t="s">
        <v>108</v>
      </c>
      <c r="I93" s="78">
        <v>188501</v>
      </c>
      <c r="J93" s="78">
        <v>1702</v>
      </c>
      <c r="K93" s="78">
        <v>3208.2870200000002</v>
      </c>
      <c r="L93" s="78">
        <v>0.63</v>
      </c>
      <c r="M93" s="78">
        <v>0.14000000000000001</v>
      </c>
      <c r="N93" s="78">
        <v>0.02</v>
      </c>
    </row>
    <row r="94" spans="2:14">
      <c r="B94" t="s">
        <v>1700</v>
      </c>
      <c r="C94" t="s">
        <v>1701</v>
      </c>
      <c r="D94" t="s">
        <v>106</v>
      </c>
      <c r="E94" t="s">
        <v>129</v>
      </c>
      <c r="F94" t="s">
        <v>1702</v>
      </c>
      <c r="G94" t="s">
        <v>1508</v>
      </c>
      <c r="H94" t="s">
        <v>108</v>
      </c>
      <c r="I94" s="78">
        <v>286681.90000000002</v>
      </c>
      <c r="J94" s="78">
        <v>279.8</v>
      </c>
      <c r="K94" s="78">
        <v>802.13595620000001</v>
      </c>
      <c r="L94" s="78">
        <v>0.21</v>
      </c>
      <c r="M94" s="78">
        <v>0.03</v>
      </c>
      <c r="N94" s="78">
        <v>0.01</v>
      </c>
    </row>
    <row r="95" spans="2:14">
      <c r="B95" t="s">
        <v>1703</v>
      </c>
      <c r="C95" t="s">
        <v>1704</v>
      </c>
      <c r="D95" t="s">
        <v>106</v>
      </c>
      <c r="E95" t="s">
        <v>129</v>
      </c>
      <c r="F95" t="s">
        <v>970</v>
      </c>
      <c r="G95" t="s">
        <v>118</v>
      </c>
      <c r="H95" t="s">
        <v>108</v>
      </c>
      <c r="I95" s="78">
        <v>0.31</v>
      </c>
      <c r="J95" s="78">
        <v>916.1</v>
      </c>
      <c r="K95" s="78">
        <v>2.8399100000000002E-3</v>
      </c>
      <c r="L95" s="78">
        <v>0</v>
      </c>
      <c r="M95" s="78">
        <v>0</v>
      </c>
      <c r="N95" s="78">
        <v>0</v>
      </c>
    </row>
    <row r="96" spans="2:14">
      <c r="B96" t="s">
        <v>1705</v>
      </c>
      <c r="C96" t="s">
        <v>1706</v>
      </c>
      <c r="D96" t="s">
        <v>106</v>
      </c>
      <c r="E96" t="s">
        <v>129</v>
      </c>
      <c r="F96" t="s">
        <v>930</v>
      </c>
      <c r="G96" t="s">
        <v>118</v>
      </c>
      <c r="H96" t="s">
        <v>108</v>
      </c>
      <c r="I96" s="78">
        <v>2.38</v>
      </c>
      <c r="J96" s="78">
        <v>59</v>
      </c>
      <c r="K96" s="78">
        <v>1.4042E-3</v>
      </c>
      <c r="L96" s="78">
        <v>0</v>
      </c>
      <c r="M96" s="78">
        <v>0</v>
      </c>
      <c r="N96" s="78">
        <v>0</v>
      </c>
    </row>
    <row r="97" spans="2:14">
      <c r="B97" t="s">
        <v>1707</v>
      </c>
      <c r="C97" t="s">
        <v>1708</v>
      </c>
      <c r="D97" t="s">
        <v>106</v>
      </c>
      <c r="E97" t="s">
        <v>129</v>
      </c>
      <c r="F97" t="s">
        <v>1709</v>
      </c>
      <c r="G97" t="s">
        <v>1710</v>
      </c>
      <c r="H97" t="s">
        <v>108</v>
      </c>
      <c r="I97" s="78">
        <v>244575</v>
      </c>
      <c r="J97" s="78">
        <v>421.2</v>
      </c>
      <c r="K97" s="78">
        <v>1030.1498999999999</v>
      </c>
      <c r="L97" s="78">
        <v>1.26</v>
      </c>
      <c r="M97" s="78">
        <v>0.04</v>
      </c>
      <c r="N97" s="78">
        <v>0.01</v>
      </c>
    </row>
    <row r="98" spans="2:14">
      <c r="B98" t="s">
        <v>1711</v>
      </c>
      <c r="C98" t="s">
        <v>1712</v>
      </c>
      <c r="D98" t="s">
        <v>106</v>
      </c>
      <c r="E98" t="s">
        <v>129</v>
      </c>
      <c r="F98" t="s">
        <v>1713</v>
      </c>
      <c r="G98" t="s">
        <v>1710</v>
      </c>
      <c r="H98" t="s">
        <v>108</v>
      </c>
      <c r="I98" s="78">
        <v>34229</v>
      </c>
      <c r="J98" s="78">
        <v>12980</v>
      </c>
      <c r="K98" s="78">
        <v>4442.9242000000004</v>
      </c>
      <c r="L98" s="78">
        <v>0.75</v>
      </c>
      <c r="M98" s="78">
        <v>0.19</v>
      </c>
      <c r="N98" s="78">
        <v>0.03</v>
      </c>
    </row>
    <row r="99" spans="2:14">
      <c r="B99" t="s">
        <v>1714</v>
      </c>
      <c r="C99" t="s">
        <v>1715</v>
      </c>
      <c r="D99" t="s">
        <v>106</v>
      </c>
      <c r="E99" t="s">
        <v>129</v>
      </c>
      <c r="F99" t="s">
        <v>1716</v>
      </c>
      <c r="G99" t="s">
        <v>625</v>
      </c>
      <c r="H99" t="s">
        <v>108</v>
      </c>
      <c r="I99" s="78">
        <v>251407.38</v>
      </c>
      <c r="J99" s="78">
        <v>688</v>
      </c>
      <c r="K99" s="78">
        <v>1729.6827744</v>
      </c>
      <c r="L99" s="78">
        <v>0.95</v>
      </c>
      <c r="M99" s="78">
        <v>7.0000000000000007E-2</v>
      </c>
      <c r="N99" s="78">
        <v>0.01</v>
      </c>
    </row>
    <row r="100" spans="2:14">
      <c r="B100" t="s">
        <v>1717</v>
      </c>
      <c r="C100" t="s">
        <v>1718</v>
      </c>
      <c r="D100" t="s">
        <v>106</v>
      </c>
      <c r="E100" t="s">
        <v>129</v>
      </c>
      <c r="F100" t="s">
        <v>1719</v>
      </c>
      <c r="G100" t="s">
        <v>625</v>
      </c>
      <c r="H100" t="s">
        <v>108</v>
      </c>
      <c r="I100" s="78">
        <v>114508</v>
      </c>
      <c r="J100" s="78">
        <v>2021</v>
      </c>
      <c r="K100" s="78">
        <v>2314.2066799999998</v>
      </c>
      <c r="L100" s="78">
        <v>0.75</v>
      </c>
      <c r="M100" s="78">
        <v>0.1</v>
      </c>
      <c r="N100" s="78">
        <v>0.02</v>
      </c>
    </row>
    <row r="101" spans="2:14">
      <c r="B101" t="s">
        <v>1720</v>
      </c>
      <c r="C101" t="s">
        <v>1721</v>
      </c>
      <c r="D101" t="s">
        <v>106</v>
      </c>
      <c r="E101" t="s">
        <v>129</v>
      </c>
      <c r="F101" t="s">
        <v>1722</v>
      </c>
      <c r="G101" t="s">
        <v>625</v>
      </c>
      <c r="H101" t="s">
        <v>108</v>
      </c>
      <c r="I101" s="78">
        <v>230240</v>
      </c>
      <c r="J101" s="78">
        <v>515</v>
      </c>
      <c r="K101" s="78">
        <v>1185.7360000000001</v>
      </c>
      <c r="L101" s="78">
        <v>1.75</v>
      </c>
      <c r="M101" s="78">
        <v>0.05</v>
      </c>
      <c r="N101" s="78">
        <v>0.01</v>
      </c>
    </row>
    <row r="102" spans="2:14">
      <c r="B102" t="s">
        <v>1723</v>
      </c>
      <c r="C102" t="s">
        <v>1724</v>
      </c>
      <c r="D102" t="s">
        <v>106</v>
      </c>
      <c r="E102" t="s">
        <v>129</v>
      </c>
      <c r="F102" t="s">
        <v>1238</v>
      </c>
      <c r="G102" t="s">
        <v>625</v>
      </c>
      <c r="H102" t="s">
        <v>108</v>
      </c>
      <c r="I102" s="78">
        <v>23472.65</v>
      </c>
      <c r="J102" s="78">
        <v>478.3</v>
      </c>
      <c r="K102" s="78">
        <v>112.26968495</v>
      </c>
      <c r="L102" s="78">
        <v>0.42</v>
      </c>
      <c r="M102" s="78">
        <v>0</v>
      </c>
      <c r="N102" s="78">
        <v>0</v>
      </c>
    </row>
    <row r="103" spans="2:14">
      <c r="B103" t="s">
        <v>1725</v>
      </c>
      <c r="C103" t="s">
        <v>1726</v>
      </c>
      <c r="D103" t="s">
        <v>106</v>
      </c>
      <c r="E103" t="s">
        <v>129</v>
      </c>
      <c r="F103" t="s">
        <v>1727</v>
      </c>
      <c r="G103" t="s">
        <v>625</v>
      </c>
      <c r="H103" t="s">
        <v>108</v>
      </c>
      <c r="I103" s="78">
        <v>205044</v>
      </c>
      <c r="J103" s="78">
        <v>2007</v>
      </c>
      <c r="K103" s="78">
        <v>4115.23308</v>
      </c>
      <c r="L103" s="78">
        <v>0.8</v>
      </c>
      <c r="M103" s="78">
        <v>0.18</v>
      </c>
      <c r="N103" s="78">
        <v>0.03</v>
      </c>
    </row>
    <row r="104" spans="2:14">
      <c r="B104" t="s">
        <v>1728</v>
      </c>
      <c r="C104" t="s">
        <v>1729</v>
      </c>
      <c r="D104" t="s">
        <v>106</v>
      </c>
      <c r="E104" t="s">
        <v>129</v>
      </c>
      <c r="F104" t="s">
        <v>1730</v>
      </c>
      <c r="G104" t="s">
        <v>625</v>
      </c>
      <c r="H104" t="s">
        <v>108</v>
      </c>
      <c r="I104" s="78">
        <v>905433</v>
      </c>
      <c r="J104" s="78">
        <v>769</v>
      </c>
      <c r="K104" s="78">
        <v>6962.7797700000001</v>
      </c>
      <c r="L104" s="78">
        <v>1.1599999999999999</v>
      </c>
      <c r="M104" s="78">
        <v>0.3</v>
      </c>
      <c r="N104" s="78">
        <v>0.05</v>
      </c>
    </row>
    <row r="105" spans="2:14">
      <c r="B105" t="s">
        <v>1731</v>
      </c>
      <c r="C105" t="s">
        <v>1732</v>
      </c>
      <c r="D105" t="s">
        <v>106</v>
      </c>
      <c r="E105" t="s">
        <v>129</v>
      </c>
      <c r="F105" t="s">
        <v>1733</v>
      </c>
      <c r="G105" t="s">
        <v>625</v>
      </c>
      <c r="H105" t="s">
        <v>108</v>
      </c>
      <c r="I105" s="78">
        <v>252954</v>
      </c>
      <c r="J105" s="78">
        <v>1067</v>
      </c>
      <c r="K105" s="78">
        <v>2699.0191799999998</v>
      </c>
      <c r="L105" s="78">
        <v>1.51</v>
      </c>
      <c r="M105" s="78">
        <v>0.12</v>
      </c>
      <c r="N105" s="78">
        <v>0.02</v>
      </c>
    </row>
    <row r="106" spans="2:14">
      <c r="B106" t="s">
        <v>1734</v>
      </c>
      <c r="C106" t="s">
        <v>1735</v>
      </c>
      <c r="D106" t="s">
        <v>106</v>
      </c>
      <c r="E106" t="s">
        <v>129</v>
      </c>
      <c r="F106" t="s">
        <v>1736</v>
      </c>
      <c r="G106" t="s">
        <v>508</v>
      </c>
      <c r="H106" t="s">
        <v>108</v>
      </c>
      <c r="I106" s="78">
        <v>68976</v>
      </c>
      <c r="J106" s="78">
        <v>1450</v>
      </c>
      <c r="K106" s="78">
        <v>1000.152</v>
      </c>
      <c r="L106" s="78">
        <v>0.31</v>
      </c>
      <c r="M106" s="78">
        <v>0.04</v>
      </c>
      <c r="N106" s="78">
        <v>0.01</v>
      </c>
    </row>
    <row r="107" spans="2:14">
      <c r="B107" t="s">
        <v>1737</v>
      </c>
      <c r="C107" t="s">
        <v>1738</v>
      </c>
      <c r="D107" t="s">
        <v>106</v>
      </c>
      <c r="E107" t="s">
        <v>129</v>
      </c>
      <c r="F107" t="s">
        <v>1739</v>
      </c>
      <c r="G107" t="s">
        <v>1604</v>
      </c>
      <c r="H107" t="s">
        <v>108</v>
      </c>
      <c r="I107" s="78">
        <v>219578.7</v>
      </c>
      <c r="J107" s="78">
        <v>257</v>
      </c>
      <c r="K107" s="78">
        <v>564.31725900000004</v>
      </c>
      <c r="L107" s="78">
        <v>1.22</v>
      </c>
      <c r="M107" s="78">
        <v>0.02</v>
      </c>
      <c r="N107" s="78">
        <v>0</v>
      </c>
    </row>
    <row r="108" spans="2:14">
      <c r="B108" t="s">
        <v>1740</v>
      </c>
      <c r="C108" t="s">
        <v>1741</v>
      </c>
      <c r="D108" t="s">
        <v>106</v>
      </c>
      <c r="E108" t="s">
        <v>129</v>
      </c>
      <c r="F108" t="s">
        <v>1742</v>
      </c>
      <c r="G108" t="s">
        <v>1604</v>
      </c>
      <c r="H108" t="s">
        <v>108</v>
      </c>
      <c r="I108" s="78">
        <v>218586.2</v>
      </c>
      <c r="J108" s="78">
        <v>59.1</v>
      </c>
      <c r="K108" s="78">
        <v>129.1844442</v>
      </c>
      <c r="L108" s="78">
        <v>0.82</v>
      </c>
      <c r="M108" s="78">
        <v>0.01</v>
      </c>
      <c r="N108" s="78">
        <v>0</v>
      </c>
    </row>
    <row r="109" spans="2:14">
      <c r="B109" t="s">
        <v>1743</v>
      </c>
      <c r="C109" t="s">
        <v>1744</v>
      </c>
      <c r="D109" t="s">
        <v>106</v>
      </c>
      <c r="E109" t="s">
        <v>129</v>
      </c>
      <c r="F109" t="s">
        <v>1745</v>
      </c>
      <c r="G109" t="s">
        <v>1604</v>
      </c>
      <c r="H109" t="s">
        <v>108</v>
      </c>
      <c r="I109" s="78">
        <v>2412623</v>
      </c>
      <c r="J109" s="78">
        <v>125.2</v>
      </c>
      <c r="K109" s="78">
        <v>3020.6039959999998</v>
      </c>
      <c r="L109" s="78">
        <v>0.92</v>
      </c>
      <c r="M109" s="78">
        <v>0.13</v>
      </c>
      <c r="N109" s="78">
        <v>0.02</v>
      </c>
    </row>
    <row r="110" spans="2:14">
      <c r="B110" t="s">
        <v>1746</v>
      </c>
      <c r="C110" t="s">
        <v>1747</v>
      </c>
      <c r="D110" t="s">
        <v>106</v>
      </c>
      <c r="E110" t="s">
        <v>129</v>
      </c>
      <c r="F110" t="s">
        <v>1748</v>
      </c>
      <c r="G110" t="s">
        <v>1604</v>
      </c>
      <c r="H110" t="s">
        <v>108</v>
      </c>
      <c r="I110" s="78">
        <v>161251.91</v>
      </c>
      <c r="J110" s="78">
        <v>266</v>
      </c>
      <c r="K110" s="78">
        <v>428.9300806</v>
      </c>
      <c r="L110" s="78">
        <v>0.99</v>
      </c>
      <c r="M110" s="78">
        <v>0.02</v>
      </c>
      <c r="N110" s="78">
        <v>0</v>
      </c>
    </row>
    <row r="111" spans="2:14">
      <c r="B111" t="s">
        <v>1749</v>
      </c>
      <c r="C111" t="s">
        <v>1750</v>
      </c>
      <c r="D111" t="s">
        <v>106</v>
      </c>
      <c r="E111" t="s">
        <v>129</v>
      </c>
      <c r="F111" t="s">
        <v>1751</v>
      </c>
      <c r="G111" t="s">
        <v>1604</v>
      </c>
      <c r="H111" t="s">
        <v>108</v>
      </c>
      <c r="I111" s="78">
        <v>496174.7</v>
      </c>
      <c r="J111" s="78">
        <v>74</v>
      </c>
      <c r="K111" s="78">
        <v>367.16927800000002</v>
      </c>
      <c r="L111" s="78">
        <v>1.55</v>
      </c>
      <c r="M111" s="78">
        <v>0.02</v>
      </c>
      <c r="N111" s="78">
        <v>0</v>
      </c>
    </row>
    <row r="112" spans="2:14">
      <c r="B112" t="s">
        <v>1752</v>
      </c>
      <c r="C112" t="s">
        <v>1753</v>
      </c>
      <c r="D112" t="s">
        <v>106</v>
      </c>
      <c r="E112" t="s">
        <v>129</v>
      </c>
      <c r="F112" t="s">
        <v>1754</v>
      </c>
      <c r="G112" t="s">
        <v>1604</v>
      </c>
      <c r="H112" t="s">
        <v>108</v>
      </c>
      <c r="I112" s="78">
        <v>172547.74</v>
      </c>
      <c r="J112" s="78">
        <v>174.2</v>
      </c>
      <c r="K112" s="78">
        <v>300.57816308000002</v>
      </c>
      <c r="L112" s="78">
        <v>0.95</v>
      </c>
      <c r="M112" s="78">
        <v>0.01</v>
      </c>
      <c r="N112" s="78">
        <v>0</v>
      </c>
    </row>
    <row r="113" spans="2:14">
      <c r="B113" t="s">
        <v>1755</v>
      </c>
      <c r="C113" t="s">
        <v>1756</v>
      </c>
      <c r="D113" t="s">
        <v>106</v>
      </c>
      <c r="E113" t="s">
        <v>129</v>
      </c>
      <c r="F113" t="s">
        <v>1757</v>
      </c>
      <c r="G113" t="s">
        <v>1106</v>
      </c>
      <c r="H113" t="s">
        <v>108</v>
      </c>
      <c r="I113" s="78">
        <v>141659</v>
      </c>
      <c r="J113" s="78">
        <v>3405</v>
      </c>
      <c r="K113" s="78">
        <v>4823.4889499999999</v>
      </c>
      <c r="L113" s="78">
        <v>1.41</v>
      </c>
      <c r="M113" s="78">
        <v>0.21</v>
      </c>
      <c r="N113" s="78">
        <v>0.03</v>
      </c>
    </row>
    <row r="114" spans="2:14">
      <c r="B114" t="s">
        <v>1758</v>
      </c>
      <c r="C114" t="s">
        <v>1759</v>
      </c>
      <c r="D114" t="s">
        <v>106</v>
      </c>
      <c r="E114" t="s">
        <v>129</v>
      </c>
      <c r="F114" t="s">
        <v>1760</v>
      </c>
      <c r="G114" t="s">
        <v>1106</v>
      </c>
      <c r="H114" t="s">
        <v>108</v>
      </c>
      <c r="I114" s="78">
        <v>96936</v>
      </c>
      <c r="J114" s="78">
        <v>3783</v>
      </c>
      <c r="K114" s="78">
        <v>3667.0888799999998</v>
      </c>
      <c r="L114" s="78">
        <v>0.45</v>
      </c>
      <c r="M114" s="78">
        <v>0.16</v>
      </c>
      <c r="N114" s="78">
        <v>0.02</v>
      </c>
    </row>
    <row r="115" spans="2:14">
      <c r="B115" t="s">
        <v>1761</v>
      </c>
      <c r="C115" t="s">
        <v>1762</v>
      </c>
      <c r="D115" t="s">
        <v>106</v>
      </c>
      <c r="E115" t="s">
        <v>129</v>
      </c>
      <c r="F115" t="s">
        <v>1763</v>
      </c>
      <c r="G115" t="s">
        <v>1106</v>
      </c>
      <c r="H115" t="s">
        <v>108</v>
      </c>
      <c r="I115" s="78">
        <v>254856</v>
      </c>
      <c r="J115" s="78">
        <v>1151</v>
      </c>
      <c r="K115" s="78">
        <v>2933.3925599999998</v>
      </c>
      <c r="L115" s="78">
        <v>1.77</v>
      </c>
      <c r="M115" s="78">
        <v>0.13</v>
      </c>
      <c r="N115" s="78">
        <v>0.02</v>
      </c>
    </row>
    <row r="116" spans="2:14">
      <c r="B116" t="s">
        <v>1764</v>
      </c>
      <c r="C116" t="s">
        <v>1765</v>
      </c>
      <c r="D116" t="s">
        <v>106</v>
      </c>
      <c r="E116" t="s">
        <v>129</v>
      </c>
      <c r="F116" t="s">
        <v>1766</v>
      </c>
      <c r="G116" t="s">
        <v>1106</v>
      </c>
      <c r="H116" t="s">
        <v>108</v>
      </c>
      <c r="I116" s="78">
        <v>389634</v>
      </c>
      <c r="J116" s="78">
        <v>500.7</v>
      </c>
      <c r="K116" s="78">
        <v>1950.897438</v>
      </c>
      <c r="L116" s="78">
        <v>1.17</v>
      </c>
      <c r="M116" s="78">
        <v>0.08</v>
      </c>
      <c r="N116" s="78">
        <v>0.01</v>
      </c>
    </row>
    <row r="117" spans="2:14">
      <c r="B117" t="s">
        <v>1767</v>
      </c>
      <c r="C117" t="s">
        <v>1768</v>
      </c>
      <c r="D117" t="s">
        <v>106</v>
      </c>
      <c r="E117" t="s">
        <v>129</v>
      </c>
      <c r="F117" t="s">
        <v>1769</v>
      </c>
      <c r="G117" t="s">
        <v>1106</v>
      </c>
      <c r="H117" t="s">
        <v>108</v>
      </c>
      <c r="I117" s="78">
        <v>284574</v>
      </c>
      <c r="J117" s="78">
        <v>249.2</v>
      </c>
      <c r="K117" s="78">
        <v>709.15840800000001</v>
      </c>
      <c r="L117" s="78">
        <v>0.19</v>
      </c>
      <c r="M117" s="78">
        <v>0.03</v>
      </c>
      <c r="N117" s="78">
        <v>0</v>
      </c>
    </row>
    <row r="118" spans="2:14">
      <c r="B118" t="s">
        <v>1770</v>
      </c>
      <c r="C118" t="s">
        <v>1771</v>
      </c>
      <c r="D118" t="s">
        <v>106</v>
      </c>
      <c r="E118" t="s">
        <v>129</v>
      </c>
      <c r="F118" t="s">
        <v>1772</v>
      </c>
      <c r="G118" t="s">
        <v>1106</v>
      </c>
      <c r="H118" t="s">
        <v>108</v>
      </c>
      <c r="I118" s="78">
        <v>26214</v>
      </c>
      <c r="J118" s="78">
        <v>1025</v>
      </c>
      <c r="K118" s="78">
        <v>268.69349999999997</v>
      </c>
      <c r="L118" s="78">
        <v>0.3</v>
      </c>
      <c r="M118" s="78">
        <v>0.01</v>
      </c>
      <c r="N118" s="78">
        <v>0</v>
      </c>
    </row>
    <row r="119" spans="2:14">
      <c r="B119" t="s">
        <v>1773</v>
      </c>
      <c r="C119" t="s">
        <v>1774</v>
      </c>
      <c r="D119" t="s">
        <v>106</v>
      </c>
      <c r="E119" t="s">
        <v>129</v>
      </c>
      <c r="F119" t="s">
        <v>1775</v>
      </c>
      <c r="G119" t="s">
        <v>1106</v>
      </c>
      <c r="H119" t="s">
        <v>108</v>
      </c>
      <c r="I119" s="78">
        <v>175879</v>
      </c>
      <c r="J119" s="78">
        <v>481.1</v>
      </c>
      <c r="K119" s="78">
        <v>846.15386899999999</v>
      </c>
      <c r="L119" s="78">
        <v>0.44</v>
      </c>
      <c r="M119" s="78">
        <v>0.04</v>
      </c>
      <c r="N119" s="78">
        <v>0.01</v>
      </c>
    </row>
    <row r="120" spans="2:14">
      <c r="B120" t="s">
        <v>1776</v>
      </c>
      <c r="C120" t="s">
        <v>1777</v>
      </c>
      <c r="D120" t="s">
        <v>106</v>
      </c>
      <c r="E120" t="s">
        <v>129</v>
      </c>
      <c r="F120" t="s">
        <v>1778</v>
      </c>
      <c r="G120" t="s">
        <v>1106</v>
      </c>
      <c r="H120" t="s">
        <v>108</v>
      </c>
      <c r="I120" s="78">
        <v>152494</v>
      </c>
      <c r="J120" s="78">
        <v>4699</v>
      </c>
      <c r="K120" s="78">
        <v>7165.6930599999996</v>
      </c>
      <c r="L120" s="78">
        <v>1.4</v>
      </c>
      <c r="M120" s="78">
        <v>0.31</v>
      </c>
      <c r="N120" s="78">
        <v>0.05</v>
      </c>
    </row>
    <row r="121" spans="2:14">
      <c r="B121" t="s">
        <v>1779</v>
      </c>
      <c r="C121" t="s">
        <v>1780</v>
      </c>
      <c r="D121" t="s">
        <v>106</v>
      </c>
      <c r="E121" t="s">
        <v>129</v>
      </c>
      <c r="F121" t="s">
        <v>1781</v>
      </c>
      <c r="G121" t="s">
        <v>1106</v>
      </c>
      <c r="H121" t="s">
        <v>108</v>
      </c>
      <c r="I121" s="78">
        <v>4856</v>
      </c>
      <c r="J121" s="78">
        <v>7490</v>
      </c>
      <c r="K121" s="78">
        <v>363.71440000000001</v>
      </c>
      <c r="L121" s="78">
        <v>0.06</v>
      </c>
      <c r="M121" s="78">
        <v>0.02</v>
      </c>
      <c r="N121" s="78">
        <v>0</v>
      </c>
    </row>
    <row r="122" spans="2:14">
      <c r="B122" t="s">
        <v>1782</v>
      </c>
      <c r="C122" t="s">
        <v>1783</v>
      </c>
      <c r="D122" t="s">
        <v>106</v>
      </c>
      <c r="E122" t="s">
        <v>129</v>
      </c>
      <c r="F122" t="s">
        <v>1784</v>
      </c>
      <c r="G122" t="s">
        <v>1147</v>
      </c>
      <c r="H122" t="s">
        <v>108</v>
      </c>
      <c r="I122" s="78">
        <v>14955</v>
      </c>
      <c r="J122" s="78">
        <v>13890</v>
      </c>
      <c r="K122" s="78">
        <v>2077.2494999999999</v>
      </c>
      <c r="L122" s="78">
        <v>0.86</v>
      </c>
      <c r="M122" s="78">
        <v>0.09</v>
      </c>
      <c r="N122" s="78">
        <v>0.01</v>
      </c>
    </row>
    <row r="123" spans="2:14">
      <c r="B123" t="s">
        <v>1785</v>
      </c>
      <c r="C123" t="s">
        <v>1786</v>
      </c>
      <c r="D123" t="s">
        <v>106</v>
      </c>
      <c r="E123" t="s">
        <v>129</v>
      </c>
      <c r="F123" t="s">
        <v>1787</v>
      </c>
      <c r="G123" t="s">
        <v>1147</v>
      </c>
      <c r="H123" t="s">
        <v>108</v>
      </c>
      <c r="I123" s="78">
        <v>149802</v>
      </c>
      <c r="J123" s="78">
        <v>2956</v>
      </c>
      <c r="K123" s="78">
        <v>4428.1471199999996</v>
      </c>
      <c r="L123" s="78">
        <v>1.04</v>
      </c>
      <c r="M123" s="78">
        <v>0.19</v>
      </c>
      <c r="N123" s="78">
        <v>0.03</v>
      </c>
    </row>
    <row r="124" spans="2:14">
      <c r="B124" t="s">
        <v>1788</v>
      </c>
      <c r="C124" t="s">
        <v>1789</v>
      </c>
      <c r="D124" t="s">
        <v>106</v>
      </c>
      <c r="E124" t="s">
        <v>129</v>
      </c>
      <c r="F124" t="s">
        <v>1790</v>
      </c>
      <c r="G124" t="s">
        <v>1147</v>
      </c>
      <c r="H124" t="s">
        <v>108</v>
      </c>
      <c r="I124" s="78">
        <v>32137</v>
      </c>
      <c r="J124" s="78">
        <v>1169</v>
      </c>
      <c r="K124" s="78">
        <v>375.68153000000001</v>
      </c>
      <c r="L124" s="78">
        <v>0.26</v>
      </c>
      <c r="M124" s="78">
        <v>0.02</v>
      </c>
      <c r="N124" s="78">
        <v>0</v>
      </c>
    </row>
    <row r="125" spans="2:14">
      <c r="B125" t="s">
        <v>1791</v>
      </c>
      <c r="C125" t="s">
        <v>1792</v>
      </c>
      <c r="D125" t="s">
        <v>106</v>
      </c>
      <c r="E125" t="s">
        <v>129</v>
      </c>
      <c r="F125" t="s">
        <v>1793</v>
      </c>
      <c r="G125" t="s">
        <v>1147</v>
      </c>
      <c r="H125" t="s">
        <v>108</v>
      </c>
      <c r="I125" s="78">
        <v>16714</v>
      </c>
      <c r="J125" s="78">
        <v>23900</v>
      </c>
      <c r="K125" s="78">
        <v>3994.6460000000002</v>
      </c>
      <c r="L125" s="78">
        <v>0.6</v>
      </c>
      <c r="M125" s="78">
        <v>0.17</v>
      </c>
      <c r="N125" s="78">
        <v>0.03</v>
      </c>
    </row>
    <row r="126" spans="2:14">
      <c r="B126" t="s">
        <v>1794</v>
      </c>
      <c r="C126" t="s">
        <v>1795</v>
      </c>
      <c r="D126" t="s">
        <v>106</v>
      </c>
      <c r="E126" t="s">
        <v>129</v>
      </c>
      <c r="F126" t="s">
        <v>1796</v>
      </c>
      <c r="G126" t="s">
        <v>1147</v>
      </c>
      <c r="H126" t="s">
        <v>108</v>
      </c>
      <c r="I126" s="78">
        <v>1294196</v>
      </c>
      <c r="J126" s="78">
        <v>35.700000000000003</v>
      </c>
      <c r="K126" s="78">
        <v>462.02797199999998</v>
      </c>
      <c r="L126" s="78">
        <v>0.5</v>
      </c>
      <c r="M126" s="78">
        <v>0.02</v>
      </c>
      <c r="N126" s="78">
        <v>0</v>
      </c>
    </row>
    <row r="127" spans="2:14">
      <c r="B127" t="s">
        <v>1797</v>
      </c>
      <c r="C127" t="s">
        <v>1798</v>
      </c>
      <c r="D127" t="s">
        <v>106</v>
      </c>
      <c r="E127" t="s">
        <v>129</v>
      </c>
      <c r="F127" t="s">
        <v>827</v>
      </c>
      <c r="G127" t="s">
        <v>460</v>
      </c>
      <c r="H127" t="s">
        <v>108</v>
      </c>
      <c r="I127" s="78">
        <v>731258.87</v>
      </c>
      <c r="J127" s="78">
        <v>336.7</v>
      </c>
      <c r="K127" s="78">
        <v>2462.1486152900002</v>
      </c>
      <c r="L127" s="78">
        <v>0.35</v>
      </c>
      <c r="M127" s="78">
        <v>0.11</v>
      </c>
      <c r="N127" s="78">
        <v>0.02</v>
      </c>
    </row>
    <row r="128" spans="2:14">
      <c r="B128" t="s">
        <v>1799</v>
      </c>
      <c r="C128" t="s">
        <v>1800</v>
      </c>
      <c r="D128" t="s">
        <v>106</v>
      </c>
      <c r="E128" t="s">
        <v>129</v>
      </c>
      <c r="F128" t="s">
        <v>945</v>
      </c>
      <c r="G128" t="s">
        <v>460</v>
      </c>
      <c r="H128" t="s">
        <v>108</v>
      </c>
      <c r="I128" s="78">
        <v>1.96</v>
      </c>
      <c r="J128" s="78">
        <v>103.7</v>
      </c>
      <c r="K128" s="78">
        <v>2.0325199999999999E-3</v>
      </c>
      <c r="L128" s="78">
        <v>0</v>
      </c>
      <c r="M128" s="78">
        <v>0</v>
      </c>
      <c r="N128" s="78">
        <v>0</v>
      </c>
    </row>
    <row r="129" spans="2:14">
      <c r="B129" t="s">
        <v>1801</v>
      </c>
      <c r="C129" t="s">
        <v>1802</v>
      </c>
      <c r="D129" t="s">
        <v>106</v>
      </c>
      <c r="E129" t="s">
        <v>129</v>
      </c>
      <c r="F129" t="s">
        <v>988</v>
      </c>
      <c r="G129" t="s">
        <v>460</v>
      </c>
      <c r="H129" t="s">
        <v>108</v>
      </c>
      <c r="I129" s="78">
        <v>201.39</v>
      </c>
      <c r="J129" s="78">
        <v>54</v>
      </c>
      <c r="K129" s="78">
        <v>0.1087506</v>
      </c>
      <c r="L129" s="78">
        <v>0</v>
      </c>
      <c r="M129" s="78">
        <v>0</v>
      </c>
      <c r="N129" s="78">
        <v>0</v>
      </c>
    </row>
    <row r="130" spans="2:14">
      <c r="B130" t="s">
        <v>1803</v>
      </c>
      <c r="C130" t="s">
        <v>1804</v>
      </c>
      <c r="D130" t="s">
        <v>106</v>
      </c>
      <c r="E130" t="s">
        <v>129</v>
      </c>
      <c r="F130" t="s">
        <v>1805</v>
      </c>
      <c r="G130" t="s">
        <v>460</v>
      </c>
      <c r="H130" t="s">
        <v>108</v>
      </c>
      <c r="I130" s="78">
        <v>67477</v>
      </c>
      <c r="J130" s="78">
        <v>4445</v>
      </c>
      <c r="K130" s="78">
        <v>2999.3526499999998</v>
      </c>
      <c r="L130" s="78">
        <v>0.38</v>
      </c>
      <c r="M130" s="78">
        <v>0.13</v>
      </c>
      <c r="N130" s="78">
        <v>0.02</v>
      </c>
    </row>
    <row r="131" spans="2:14">
      <c r="B131" t="s">
        <v>1806</v>
      </c>
      <c r="C131" t="s">
        <v>1807</v>
      </c>
      <c r="D131" t="s">
        <v>106</v>
      </c>
      <c r="E131" t="s">
        <v>129</v>
      </c>
      <c r="F131" t="s">
        <v>1222</v>
      </c>
      <c r="G131" t="s">
        <v>460</v>
      </c>
      <c r="H131" t="s">
        <v>108</v>
      </c>
      <c r="I131" s="78">
        <v>160414</v>
      </c>
      <c r="J131" s="78">
        <v>716.8</v>
      </c>
      <c r="K131" s="78">
        <v>1149.847552</v>
      </c>
      <c r="L131" s="78">
        <v>0.53</v>
      </c>
      <c r="M131" s="78">
        <v>0.05</v>
      </c>
      <c r="N131" s="78">
        <v>0.01</v>
      </c>
    </row>
    <row r="132" spans="2:14">
      <c r="B132" t="s">
        <v>1808</v>
      </c>
      <c r="C132" t="s">
        <v>1809</v>
      </c>
      <c r="D132" t="s">
        <v>106</v>
      </c>
      <c r="E132" t="s">
        <v>129</v>
      </c>
      <c r="F132" t="s">
        <v>926</v>
      </c>
      <c r="G132" t="s">
        <v>460</v>
      </c>
      <c r="H132" t="s">
        <v>108</v>
      </c>
      <c r="I132" s="78">
        <v>1152521.04</v>
      </c>
      <c r="J132" s="78">
        <v>12</v>
      </c>
      <c r="K132" s="78">
        <v>138.30252479999999</v>
      </c>
      <c r="L132" s="78">
        <v>0.17</v>
      </c>
      <c r="M132" s="78">
        <v>0.01</v>
      </c>
      <c r="N132" s="78">
        <v>0</v>
      </c>
    </row>
    <row r="133" spans="2:14">
      <c r="B133" t="s">
        <v>1810</v>
      </c>
      <c r="C133" t="s">
        <v>1811</v>
      </c>
      <c r="D133" t="s">
        <v>106</v>
      </c>
      <c r="E133" t="s">
        <v>129</v>
      </c>
      <c r="F133" t="s">
        <v>1812</v>
      </c>
      <c r="G133" t="s">
        <v>460</v>
      </c>
      <c r="H133" t="s">
        <v>108</v>
      </c>
      <c r="I133" s="78">
        <v>1</v>
      </c>
      <c r="J133" s="78">
        <v>895.7</v>
      </c>
      <c r="K133" s="78">
        <v>8.9569999999999997E-3</v>
      </c>
      <c r="L133" s="78">
        <v>0</v>
      </c>
      <c r="M133" s="78">
        <v>0</v>
      </c>
      <c r="N133" s="78">
        <v>0</v>
      </c>
    </row>
    <row r="134" spans="2:14">
      <c r="B134" t="s">
        <v>1813</v>
      </c>
      <c r="C134" t="s">
        <v>1814</v>
      </c>
      <c r="D134" t="s">
        <v>106</v>
      </c>
      <c r="E134" t="s">
        <v>129</v>
      </c>
      <c r="F134" t="s">
        <v>1815</v>
      </c>
      <c r="G134" t="s">
        <v>1152</v>
      </c>
      <c r="H134" t="s">
        <v>108</v>
      </c>
      <c r="I134" s="78">
        <v>125094.74</v>
      </c>
      <c r="J134" s="78">
        <v>3940</v>
      </c>
      <c r="K134" s="78">
        <v>4928.7327560000003</v>
      </c>
      <c r="L134" s="78">
        <v>1.31</v>
      </c>
      <c r="M134" s="78">
        <v>0.21</v>
      </c>
      <c r="N134" s="78">
        <v>0.03</v>
      </c>
    </row>
    <row r="135" spans="2:14">
      <c r="B135" t="s">
        <v>1816</v>
      </c>
      <c r="C135" t="s">
        <v>1817</v>
      </c>
      <c r="D135" t="s">
        <v>106</v>
      </c>
      <c r="E135" t="s">
        <v>129</v>
      </c>
      <c r="F135" t="s">
        <v>1818</v>
      </c>
      <c r="G135" t="s">
        <v>1819</v>
      </c>
      <c r="H135" t="s">
        <v>108</v>
      </c>
      <c r="I135" s="78">
        <v>325741</v>
      </c>
      <c r="J135" s="78">
        <v>616.70000000000005</v>
      </c>
      <c r="K135" s="78">
        <v>2008.8447470000001</v>
      </c>
      <c r="L135" s="78">
        <v>0.41</v>
      </c>
      <c r="M135" s="78">
        <v>0.09</v>
      </c>
      <c r="N135" s="78">
        <v>0.01</v>
      </c>
    </row>
    <row r="136" spans="2:14">
      <c r="B136" t="s">
        <v>1820</v>
      </c>
      <c r="C136" t="s">
        <v>1821</v>
      </c>
      <c r="D136" t="s">
        <v>106</v>
      </c>
      <c r="E136" t="s">
        <v>129</v>
      </c>
      <c r="F136" t="s">
        <v>1822</v>
      </c>
      <c r="G136" t="s">
        <v>1650</v>
      </c>
      <c r="H136" t="s">
        <v>108</v>
      </c>
      <c r="I136" s="78">
        <v>30729</v>
      </c>
      <c r="J136" s="78">
        <v>12970</v>
      </c>
      <c r="K136" s="78">
        <v>3985.5513000000001</v>
      </c>
      <c r="L136" s="78">
        <v>0.45</v>
      </c>
      <c r="M136" s="78">
        <v>0.17</v>
      </c>
      <c r="N136" s="78">
        <v>0.03</v>
      </c>
    </row>
    <row r="137" spans="2:14">
      <c r="B137" t="s">
        <v>1823</v>
      </c>
      <c r="C137" t="s">
        <v>1824</v>
      </c>
      <c r="D137" t="s">
        <v>106</v>
      </c>
      <c r="E137" t="s">
        <v>129</v>
      </c>
      <c r="F137" t="s">
        <v>1825</v>
      </c>
      <c r="G137" t="s">
        <v>133</v>
      </c>
      <c r="H137" t="s">
        <v>108</v>
      </c>
      <c r="I137" s="78">
        <v>180044</v>
      </c>
      <c r="J137" s="78">
        <v>1977</v>
      </c>
      <c r="K137" s="78">
        <v>3559.4698800000001</v>
      </c>
      <c r="L137" s="78">
        <v>1.38</v>
      </c>
      <c r="M137" s="78">
        <v>0.15</v>
      </c>
      <c r="N137" s="78">
        <v>0.02</v>
      </c>
    </row>
    <row r="138" spans="2:14">
      <c r="B138" t="s">
        <v>1826</v>
      </c>
      <c r="C138" t="s">
        <v>1827</v>
      </c>
      <c r="D138" t="s">
        <v>106</v>
      </c>
      <c r="E138" t="s">
        <v>129</v>
      </c>
      <c r="F138" t="s">
        <v>1828</v>
      </c>
      <c r="G138" t="s">
        <v>133</v>
      </c>
      <c r="H138" t="s">
        <v>108</v>
      </c>
      <c r="I138" s="78">
        <v>96580</v>
      </c>
      <c r="J138" s="78">
        <v>2037</v>
      </c>
      <c r="K138" s="78">
        <v>1967.3345999999999</v>
      </c>
      <c r="L138" s="78">
        <v>1.34</v>
      </c>
      <c r="M138" s="78">
        <v>0.08</v>
      </c>
      <c r="N138" s="78">
        <v>0.01</v>
      </c>
    </row>
    <row r="139" spans="2:14">
      <c r="B139" t="s">
        <v>1829</v>
      </c>
      <c r="C139" t="s">
        <v>1830</v>
      </c>
      <c r="D139" t="s">
        <v>106</v>
      </c>
      <c r="E139" t="s">
        <v>129</v>
      </c>
      <c r="F139" t="s">
        <v>1189</v>
      </c>
      <c r="G139" t="s">
        <v>133</v>
      </c>
      <c r="H139" t="s">
        <v>108</v>
      </c>
      <c r="I139" s="78">
        <v>51173</v>
      </c>
      <c r="J139" s="78">
        <v>3707</v>
      </c>
      <c r="K139" s="78">
        <v>1896.9831099999999</v>
      </c>
      <c r="L139" s="78">
        <v>0.31</v>
      </c>
      <c r="M139" s="78">
        <v>0.08</v>
      </c>
      <c r="N139" s="78">
        <v>0.01</v>
      </c>
    </row>
    <row r="140" spans="2:14">
      <c r="B140" t="s">
        <v>1831</v>
      </c>
      <c r="C140" t="s">
        <v>1832</v>
      </c>
      <c r="D140" t="s">
        <v>106</v>
      </c>
      <c r="E140" t="s">
        <v>129</v>
      </c>
      <c r="F140" t="s">
        <v>1833</v>
      </c>
      <c r="G140" t="s">
        <v>133</v>
      </c>
      <c r="H140" t="s">
        <v>108</v>
      </c>
      <c r="I140" s="78">
        <v>66831</v>
      </c>
      <c r="J140" s="78">
        <v>12840</v>
      </c>
      <c r="K140" s="78">
        <v>8581.1003999999994</v>
      </c>
      <c r="L140" s="78">
        <v>1.39</v>
      </c>
      <c r="M140" s="78">
        <v>0.37</v>
      </c>
      <c r="N140" s="78">
        <v>0.06</v>
      </c>
    </row>
    <row r="141" spans="2:14">
      <c r="B141" t="s">
        <v>1834</v>
      </c>
      <c r="C141" t="s">
        <v>1835</v>
      </c>
      <c r="D141" t="s">
        <v>106</v>
      </c>
      <c r="E141" t="s">
        <v>129</v>
      </c>
      <c r="F141" t="s">
        <v>1836</v>
      </c>
      <c r="G141" t="s">
        <v>133</v>
      </c>
      <c r="H141" t="s">
        <v>108</v>
      </c>
      <c r="I141" s="78">
        <v>174376</v>
      </c>
      <c r="J141" s="78">
        <v>514.79999999999995</v>
      </c>
      <c r="K141" s="78">
        <v>897.68764799999997</v>
      </c>
      <c r="L141" s="78">
        <v>1.51</v>
      </c>
      <c r="M141" s="78">
        <v>0.04</v>
      </c>
      <c r="N141" s="78">
        <v>0.01</v>
      </c>
    </row>
    <row r="142" spans="2:14">
      <c r="B142" t="s">
        <v>1837</v>
      </c>
      <c r="C142" t="s">
        <v>1838</v>
      </c>
      <c r="D142" t="s">
        <v>106</v>
      </c>
      <c r="E142" t="s">
        <v>129</v>
      </c>
      <c r="F142" t="s">
        <v>1839</v>
      </c>
      <c r="G142" t="s">
        <v>133</v>
      </c>
      <c r="H142" t="s">
        <v>108</v>
      </c>
      <c r="I142" s="78">
        <v>11373</v>
      </c>
      <c r="J142" s="78">
        <v>697.8</v>
      </c>
      <c r="K142" s="78">
        <v>79.360793999999999</v>
      </c>
      <c r="L142" s="78">
        <v>0.11</v>
      </c>
      <c r="M142" s="78">
        <v>0</v>
      </c>
      <c r="N142" s="78">
        <v>0</v>
      </c>
    </row>
    <row r="143" spans="2:14">
      <c r="B143" t="s">
        <v>1840</v>
      </c>
      <c r="C143" t="s">
        <v>1841</v>
      </c>
      <c r="D143" t="s">
        <v>106</v>
      </c>
      <c r="E143" t="s">
        <v>129</v>
      </c>
      <c r="F143" t="s">
        <v>1842</v>
      </c>
      <c r="G143" t="s">
        <v>135</v>
      </c>
      <c r="H143" t="s">
        <v>108</v>
      </c>
      <c r="I143" s="78">
        <v>82553</v>
      </c>
      <c r="J143" s="78">
        <v>1861</v>
      </c>
      <c r="K143" s="78">
        <v>1536.31133</v>
      </c>
      <c r="L143" s="78">
        <v>0.25</v>
      </c>
      <c r="M143" s="78">
        <v>7.0000000000000007E-2</v>
      </c>
      <c r="N143" s="78">
        <v>0.01</v>
      </c>
    </row>
    <row r="144" spans="2:14">
      <c r="B144" t="s">
        <v>1843</v>
      </c>
      <c r="C144" t="s">
        <v>1844</v>
      </c>
      <c r="D144" t="s">
        <v>106</v>
      </c>
      <c r="E144" t="s">
        <v>129</v>
      </c>
      <c r="F144" t="s">
        <v>1845</v>
      </c>
      <c r="G144" t="s">
        <v>135</v>
      </c>
      <c r="H144" t="s">
        <v>108</v>
      </c>
      <c r="I144" s="78">
        <v>14421</v>
      </c>
      <c r="J144" s="78">
        <v>459.4</v>
      </c>
      <c r="K144" s="78">
        <v>66.250073999999998</v>
      </c>
      <c r="L144" s="78">
        <v>0.02</v>
      </c>
      <c r="M144" s="78">
        <v>0</v>
      </c>
      <c r="N144" s="78">
        <v>0</v>
      </c>
    </row>
    <row r="145" spans="2:14">
      <c r="B145" t="s">
        <v>1846</v>
      </c>
      <c r="C145" t="s">
        <v>1847</v>
      </c>
      <c r="D145" t="s">
        <v>106</v>
      </c>
      <c r="E145" t="s">
        <v>129</v>
      </c>
      <c r="F145" t="s">
        <v>1848</v>
      </c>
      <c r="G145" t="s">
        <v>138</v>
      </c>
      <c r="H145" t="s">
        <v>108</v>
      </c>
      <c r="I145" s="78">
        <v>43128</v>
      </c>
      <c r="J145" s="78">
        <v>1163</v>
      </c>
      <c r="K145" s="78">
        <v>501.57864000000001</v>
      </c>
      <c r="L145" s="78">
        <v>0.45</v>
      </c>
      <c r="M145" s="78">
        <v>0.02</v>
      </c>
      <c r="N145" s="78">
        <v>0</v>
      </c>
    </row>
    <row r="146" spans="2:14">
      <c r="B146" s="79" t="s">
        <v>1849</v>
      </c>
      <c r="E146" s="16"/>
      <c r="F146" s="16"/>
      <c r="G146" s="16"/>
      <c r="I146" s="80">
        <v>0</v>
      </c>
      <c r="K146" s="80">
        <v>0</v>
      </c>
      <c r="M146" s="80">
        <v>0</v>
      </c>
      <c r="N146" s="80">
        <v>0</v>
      </c>
    </row>
    <row r="147" spans="2:14">
      <c r="B147" t="s">
        <v>269</v>
      </c>
      <c r="C147" t="s">
        <v>269</v>
      </c>
      <c r="E147" s="16"/>
      <c r="F147" s="16"/>
      <c r="G147" t="s">
        <v>269</v>
      </c>
      <c r="H147" t="s">
        <v>269</v>
      </c>
      <c r="I147" s="78">
        <v>0</v>
      </c>
      <c r="J147" s="78">
        <v>0</v>
      </c>
      <c r="K147" s="78">
        <v>0</v>
      </c>
      <c r="L147" s="78">
        <v>0</v>
      </c>
      <c r="M147" s="78">
        <v>0</v>
      </c>
      <c r="N147" s="78">
        <v>0</v>
      </c>
    </row>
    <row r="148" spans="2:14">
      <c r="B148" s="79" t="s">
        <v>273</v>
      </c>
      <c r="E148" s="16"/>
      <c r="F148" s="16"/>
      <c r="G148" s="16"/>
      <c r="I148" s="80">
        <v>8476616</v>
      </c>
      <c r="K148" s="80">
        <v>596495.12047123618</v>
      </c>
      <c r="M148" s="80">
        <v>25.72</v>
      </c>
      <c r="N148" s="80">
        <v>3.93</v>
      </c>
    </row>
    <row r="149" spans="2:14">
      <c r="B149" s="79" t="s">
        <v>422</v>
      </c>
      <c r="E149" s="16"/>
      <c r="F149" s="16"/>
      <c r="G149" s="16"/>
      <c r="I149" s="80">
        <v>3854884</v>
      </c>
      <c r="K149" s="80">
        <v>167384.40194231644</v>
      </c>
      <c r="M149" s="80">
        <v>7.22</v>
      </c>
      <c r="N149" s="80">
        <v>1.1000000000000001</v>
      </c>
    </row>
    <row r="150" spans="2:14">
      <c r="B150" t="s">
        <v>1850</v>
      </c>
      <c r="C150" t="s">
        <v>1851</v>
      </c>
      <c r="D150" t="s">
        <v>405</v>
      </c>
      <c r="E150" t="s">
        <v>1255</v>
      </c>
      <c r="F150" t="s">
        <v>1852</v>
      </c>
      <c r="G150" t="s">
        <v>1853</v>
      </c>
      <c r="H150" t="s">
        <v>112</v>
      </c>
      <c r="I150" s="78">
        <v>354641</v>
      </c>
      <c r="J150" s="78">
        <v>934</v>
      </c>
      <c r="K150" s="78">
        <v>12739.28633124</v>
      </c>
      <c r="L150" s="78">
        <v>0.06</v>
      </c>
      <c r="M150" s="78">
        <v>0.55000000000000004</v>
      </c>
      <c r="N150" s="78">
        <v>0.08</v>
      </c>
    </row>
    <row r="151" spans="2:14">
      <c r="B151" t="s">
        <v>1854</v>
      </c>
      <c r="C151" t="s">
        <v>1855</v>
      </c>
      <c r="D151" t="s">
        <v>405</v>
      </c>
      <c r="E151" t="s">
        <v>1255</v>
      </c>
      <c r="F151" t="s">
        <v>1856</v>
      </c>
      <c r="G151" t="s">
        <v>1853</v>
      </c>
      <c r="H151" t="s">
        <v>112</v>
      </c>
      <c r="I151" s="78">
        <v>11703</v>
      </c>
      <c r="J151" s="78">
        <v>769</v>
      </c>
      <c r="K151" s="78">
        <v>346.12488522000001</v>
      </c>
      <c r="L151" s="78">
        <v>0.03</v>
      </c>
      <c r="M151" s="78">
        <v>0.01</v>
      </c>
      <c r="N151" s="78">
        <v>0</v>
      </c>
    </row>
    <row r="152" spans="2:14">
      <c r="B152" t="s">
        <v>1857</v>
      </c>
      <c r="C152" t="s">
        <v>1855</v>
      </c>
      <c r="D152" t="s">
        <v>405</v>
      </c>
      <c r="E152" t="s">
        <v>1255</v>
      </c>
      <c r="F152" t="s">
        <v>1856</v>
      </c>
      <c r="G152" t="s">
        <v>1853</v>
      </c>
      <c r="H152" t="s">
        <v>112</v>
      </c>
      <c r="I152" s="78">
        <v>8512</v>
      </c>
      <c r="J152" s="78">
        <v>769</v>
      </c>
      <c r="K152" s="78">
        <v>251.74869888000001</v>
      </c>
      <c r="L152" s="78">
        <v>0.02</v>
      </c>
      <c r="M152" s="78">
        <v>0.01</v>
      </c>
      <c r="N152" s="78">
        <v>0</v>
      </c>
    </row>
    <row r="153" spans="2:14">
      <c r="B153" t="s">
        <v>1858</v>
      </c>
      <c r="C153" t="s">
        <v>1859</v>
      </c>
      <c r="D153" t="s">
        <v>405</v>
      </c>
      <c r="E153" t="s">
        <v>1255</v>
      </c>
      <c r="F153" t="s">
        <v>1860</v>
      </c>
      <c r="G153" t="s">
        <v>1861</v>
      </c>
      <c r="H153" t="s">
        <v>112</v>
      </c>
      <c r="I153" s="78">
        <v>51032</v>
      </c>
      <c r="J153" s="78">
        <v>3476</v>
      </c>
      <c r="K153" s="78">
        <v>6822.3129427200001</v>
      </c>
      <c r="L153" s="78">
        <v>0.15</v>
      </c>
      <c r="M153" s="78">
        <v>0.28999999999999998</v>
      </c>
      <c r="N153" s="78">
        <v>0.04</v>
      </c>
    </row>
    <row r="154" spans="2:14">
      <c r="B154" t="s">
        <v>1862</v>
      </c>
      <c r="C154" t="s">
        <v>1863</v>
      </c>
      <c r="D154" t="s">
        <v>405</v>
      </c>
      <c r="E154" t="s">
        <v>1255</v>
      </c>
      <c r="F154" t="s">
        <v>1256</v>
      </c>
      <c r="G154" t="s">
        <v>1861</v>
      </c>
      <c r="H154" t="s">
        <v>112</v>
      </c>
      <c r="I154" s="78">
        <v>282996</v>
      </c>
      <c r="J154" s="78">
        <v>390</v>
      </c>
      <c r="K154" s="78">
        <v>4244.7702024</v>
      </c>
      <c r="L154" s="78">
        <v>7.0000000000000007E-2</v>
      </c>
      <c r="M154" s="78">
        <v>0.18</v>
      </c>
      <c r="N154" s="78">
        <v>0.03</v>
      </c>
    </row>
    <row r="155" spans="2:14">
      <c r="B155" t="s">
        <v>1864</v>
      </c>
      <c r="C155" t="s">
        <v>1865</v>
      </c>
      <c r="D155" t="s">
        <v>405</v>
      </c>
      <c r="E155" t="s">
        <v>1255</v>
      </c>
      <c r="F155" t="s">
        <v>1866</v>
      </c>
      <c r="G155" t="s">
        <v>1257</v>
      </c>
      <c r="H155" t="s">
        <v>112</v>
      </c>
      <c r="I155" s="78">
        <v>123708</v>
      </c>
      <c r="J155" s="78">
        <v>789</v>
      </c>
      <c r="K155" s="78">
        <v>3753.9118375200001</v>
      </c>
      <c r="L155" s="78">
        <v>2.4700000000000002</v>
      </c>
      <c r="M155" s="78">
        <v>0.16</v>
      </c>
      <c r="N155" s="78">
        <v>0.02</v>
      </c>
    </row>
    <row r="156" spans="2:14">
      <c r="B156" t="s">
        <v>1867</v>
      </c>
      <c r="C156" t="s">
        <v>1868</v>
      </c>
      <c r="D156" t="s">
        <v>405</v>
      </c>
      <c r="E156" t="s">
        <v>1255</v>
      </c>
      <c r="F156" t="s">
        <v>1869</v>
      </c>
      <c r="G156" t="s">
        <v>1257</v>
      </c>
      <c r="H156" t="s">
        <v>112</v>
      </c>
      <c r="I156" s="78">
        <v>41995</v>
      </c>
      <c r="J156" s="78">
        <v>461</v>
      </c>
      <c r="K156" s="78">
        <v>744.57386970000005</v>
      </c>
      <c r="L156" s="78">
        <v>0.21</v>
      </c>
      <c r="M156" s="78">
        <v>0.03</v>
      </c>
      <c r="N156" s="78">
        <v>0</v>
      </c>
    </row>
    <row r="157" spans="2:14">
      <c r="B157" t="s">
        <v>1870</v>
      </c>
      <c r="C157" t="s">
        <v>1871</v>
      </c>
      <c r="D157" t="s">
        <v>405</v>
      </c>
      <c r="E157" t="s">
        <v>1255</v>
      </c>
      <c r="F157" t="s">
        <v>1872</v>
      </c>
      <c r="G157" t="s">
        <v>1257</v>
      </c>
      <c r="H157" t="s">
        <v>112</v>
      </c>
      <c r="I157" s="78">
        <v>5099</v>
      </c>
      <c r="J157" s="78">
        <v>459.92</v>
      </c>
      <c r="K157" s="78">
        <v>90.193779796800001</v>
      </c>
      <c r="L157" s="78">
        <v>0</v>
      </c>
      <c r="M157" s="78">
        <v>0</v>
      </c>
      <c r="N157" s="78">
        <v>0</v>
      </c>
    </row>
    <row r="158" spans="2:14">
      <c r="B158" t="s">
        <v>1873</v>
      </c>
      <c r="C158" t="s">
        <v>1871</v>
      </c>
      <c r="D158" t="s">
        <v>405</v>
      </c>
      <c r="E158" t="s">
        <v>1255</v>
      </c>
      <c r="F158" t="s">
        <v>1872</v>
      </c>
      <c r="G158" t="s">
        <v>1257</v>
      </c>
      <c r="H158" t="s">
        <v>112</v>
      </c>
      <c r="I158" s="78">
        <v>40607</v>
      </c>
      <c r="J158" s="78">
        <v>459.92</v>
      </c>
      <c r="K158" s="78">
        <v>718.27786158239996</v>
      </c>
      <c r="L158" s="78">
        <v>0</v>
      </c>
      <c r="M158" s="78">
        <v>0.03</v>
      </c>
      <c r="N158" s="78">
        <v>0</v>
      </c>
    </row>
    <row r="159" spans="2:14">
      <c r="B159" t="s">
        <v>1874</v>
      </c>
      <c r="C159" t="s">
        <v>1875</v>
      </c>
      <c r="D159" t="s">
        <v>1876</v>
      </c>
      <c r="E159" t="s">
        <v>1255</v>
      </c>
      <c r="F159" t="s">
        <v>1524</v>
      </c>
      <c r="G159" t="s">
        <v>1257</v>
      </c>
      <c r="H159" t="s">
        <v>112</v>
      </c>
      <c r="I159" s="78">
        <v>52356</v>
      </c>
      <c r="J159" s="78">
        <v>5023</v>
      </c>
      <c r="K159" s="78">
        <v>10114.371870479999</v>
      </c>
      <c r="L159" s="78">
        <v>0</v>
      </c>
      <c r="M159" s="78">
        <v>0.44</v>
      </c>
      <c r="N159" s="78">
        <v>7.0000000000000007E-2</v>
      </c>
    </row>
    <row r="160" spans="2:14">
      <c r="B160" t="s">
        <v>1877</v>
      </c>
      <c r="C160" t="s">
        <v>1875</v>
      </c>
      <c r="D160" t="s">
        <v>405</v>
      </c>
      <c r="E160" t="s">
        <v>1255</v>
      </c>
      <c r="F160" t="s">
        <v>1524</v>
      </c>
      <c r="G160" t="s">
        <v>1257</v>
      </c>
      <c r="H160" t="s">
        <v>112</v>
      </c>
      <c r="I160" s="78">
        <v>5800</v>
      </c>
      <c r="J160" s="78">
        <v>5023</v>
      </c>
      <c r="K160" s="78">
        <v>1120.470564</v>
      </c>
      <c r="L160" s="78">
        <v>0</v>
      </c>
      <c r="M160" s="78">
        <v>0.05</v>
      </c>
      <c r="N160" s="78">
        <v>0.01</v>
      </c>
    </row>
    <row r="161" spans="2:14">
      <c r="B161" t="s">
        <v>1878</v>
      </c>
      <c r="C161" t="s">
        <v>1879</v>
      </c>
      <c r="D161" t="s">
        <v>1876</v>
      </c>
      <c r="E161" t="s">
        <v>1255</v>
      </c>
      <c r="F161" t="s">
        <v>1396</v>
      </c>
      <c r="G161" t="s">
        <v>1257</v>
      </c>
      <c r="H161" t="s">
        <v>112</v>
      </c>
      <c r="I161" s="78">
        <v>77799</v>
      </c>
      <c r="J161" s="78">
        <v>9067</v>
      </c>
      <c r="K161" s="78">
        <v>27129.819879179999</v>
      </c>
      <c r="L161" s="78">
        <v>0.05</v>
      </c>
      <c r="M161" s="78">
        <v>1.17</v>
      </c>
      <c r="N161" s="78">
        <v>0.18</v>
      </c>
    </row>
    <row r="162" spans="2:14">
      <c r="B162" t="s">
        <v>1880</v>
      </c>
      <c r="C162" t="s">
        <v>1881</v>
      </c>
      <c r="D162" t="s">
        <v>405</v>
      </c>
      <c r="E162" t="s">
        <v>1255</v>
      </c>
      <c r="F162" t="s">
        <v>1687</v>
      </c>
      <c r="G162" t="s">
        <v>1257</v>
      </c>
      <c r="H162" t="s">
        <v>112</v>
      </c>
      <c r="I162" s="78">
        <v>13711</v>
      </c>
      <c r="J162" s="78">
        <v>367</v>
      </c>
      <c r="K162" s="78">
        <v>193.52829702</v>
      </c>
      <c r="L162" s="78">
        <v>0.04</v>
      </c>
      <c r="M162" s="78">
        <v>0.01</v>
      </c>
      <c r="N162" s="78">
        <v>0</v>
      </c>
    </row>
    <row r="163" spans="2:14">
      <c r="B163" t="s">
        <v>1880</v>
      </c>
      <c r="C163" t="s">
        <v>1881</v>
      </c>
      <c r="D163" t="s">
        <v>405</v>
      </c>
      <c r="E163" t="s">
        <v>1255</v>
      </c>
      <c r="F163" t="s">
        <v>1687</v>
      </c>
      <c r="G163" t="s">
        <v>1257</v>
      </c>
      <c r="H163" t="s">
        <v>112</v>
      </c>
      <c r="I163" s="78">
        <v>6464</v>
      </c>
      <c r="J163" s="78">
        <v>367</v>
      </c>
      <c r="K163" s="78">
        <v>91.238196479999999</v>
      </c>
      <c r="L163" s="78">
        <v>0.02</v>
      </c>
      <c r="M163" s="78">
        <v>0</v>
      </c>
      <c r="N163" s="78">
        <v>0</v>
      </c>
    </row>
    <row r="164" spans="2:14">
      <c r="B164" t="s">
        <v>1882</v>
      </c>
      <c r="C164" t="s">
        <v>1883</v>
      </c>
      <c r="D164" t="s">
        <v>405</v>
      </c>
      <c r="E164" t="s">
        <v>1255</v>
      </c>
      <c r="F164" t="s">
        <v>926</v>
      </c>
      <c r="G164" t="s">
        <v>1884</v>
      </c>
      <c r="H164" t="s">
        <v>119</v>
      </c>
      <c r="I164" s="78">
        <v>1875743</v>
      </c>
      <c r="J164" s="78">
        <v>2.75</v>
      </c>
      <c r="K164" s="78">
        <v>266.75081883724999</v>
      </c>
      <c r="L164" s="78">
        <v>0.63</v>
      </c>
      <c r="M164" s="78">
        <v>0.01</v>
      </c>
      <c r="N164" s="78">
        <v>0</v>
      </c>
    </row>
    <row r="165" spans="2:14">
      <c r="B165" t="s">
        <v>1885</v>
      </c>
      <c r="C165" t="s">
        <v>1886</v>
      </c>
      <c r="D165" t="s">
        <v>405</v>
      </c>
      <c r="E165" t="s">
        <v>1255</v>
      </c>
      <c r="F165" t="s">
        <v>997</v>
      </c>
      <c r="G165" t="s">
        <v>1319</v>
      </c>
      <c r="H165" t="s">
        <v>112</v>
      </c>
      <c r="I165" s="78">
        <v>21572</v>
      </c>
      <c r="J165" s="78">
        <v>1242</v>
      </c>
      <c r="K165" s="78">
        <v>1030.4366270400001</v>
      </c>
      <c r="L165" s="78">
        <v>0.02</v>
      </c>
      <c r="M165" s="78">
        <v>0.04</v>
      </c>
      <c r="N165" s="78">
        <v>0.01</v>
      </c>
    </row>
    <row r="166" spans="2:14">
      <c r="B166" t="s">
        <v>1887</v>
      </c>
      <c r="C166" t="s">
        <v>1888</v>
      </c>
      <c r="D166" t="s">
        <v>405</v>
      </c>
      <c r="E166" t="s">
        <v>1255</v>
      </c>
      <c r="F166" t="s">
        <v>1889</v>
      </c>
      <c r="G166" t="s">
        <v>1319</v>
      </c>
      <c r="H166" t="s">
        <v>112</v>
      </c>
      <c r="I166" s="78">
        <v>26623</v>
      </c>
      <c r="J166" s="78">
        <v>4796</v>
      </c>
      <c r="K166" s="78">
        <v>4910.7231016799997</v>
      </c>
      <c r="L166" s="78">
        <v>0.09</v>
      </c>
      <c r="M166" s="78">
        <v>0.21</v>
      </c>
      <c r="N166" s="78">
        <v>0.03</v>
      </c>
    </row>
    <row r="167" spans="2:14">
      <c r="B167" t="s">
        <v>1887</v>
      </c>
      <c r="C167" t="s">
        <v>1888</v>
      </c>
      <c r="D167" t="s">
        <v>405</v>
      </c>
      <c r="E167" t="s">
        <v>1255</v>
      </c>
      <c r="F167" t="s">
        <v>1889</v>
      </c>
      <c r="G167" t="s">
        <v>1319</v>
      </c>
      <c r="H167" t="s">
        <v>112</v>
      </c>
      <c r="I167" s="78">
        <v>43447</v>
      </c>
      <c r="J167" s="78">
        <v>4796</v>
      </c>
      <c r="K167" s="78">
        <v>8013.9798895200001</v>
      </c>
      <c r="L167" s="78">
        <v>0.1</v>
      </c>
      <c r="M167" s="78">
        <v>0.35</v>
      </c>
      <c r="N167" s="78">
        <v>0.05</v>
      </c>
    </row>
    <row r="168" spans="2:14">
      <c r="B168" t="s">
        <v>1890</v>
      </c>
      <c r="C168" t="s">
        <v>1888</v>
      </c>
      <c r="D168" t="s">
        <v>405</v>
      </c>
      <c r="E168" t="s">
        <v>1255</v>
      </c>
      <c r="F168" t="s">
        <v>1889</v>
      </c>
      <c r="G168" t="s">
        <v>1319</v>
      </c>
      <c r="H168" t="s">
        <v>112</v>
      </c>
      <c r="I168" s="78">
        <v>5651</v>
      </c>
      <c r="J168" s="78">
        <v>4796</v>
      </c>
      <c r="K168" s="78">
        <v>1042.35045816</v>
      </c>
      <c r="L168" s="78">
        <v>0.02</v>
      </c>
      <c r="M168" s="78">
        <v>0.04</v>
      </c>
      <c r="N168" s="78">
        <v>0.01</v>
      </c>
    </row>
    <row r="169" spans="2:14">
      <c r="B169" t="s">
        <v>1891</v>
      </c>
      <c r="C169" t="s">
        <v>1892</v>
      </c>
      <c r="D169" t="s">
        <v>405</v>
      </c>
      <c r="E169" t="s">
        <v>1255</v>
      </c>
      <c r="F169" t="s">
        <v>1597</v>
      </c>
      <c r="G169" t="s">
        <v>1319</v>
      </c>
      <c r="H169" t="s">
        <v>112</v>
      </c>
      <c r="I169" s="78">
        <v>15000</v>
      </c>
      <c r="J169" s="78">
        <v>1094</v>
      </c>
      <c r="K169" s="78">
        <v>631.12860000000001</v>
      </c>
      <c r="L169" s="78">
        <v>0.06</v>
      </c>
      <c r="M169" s="78">
        <v>0.03</v>
      </c>
      <c r="N169" s="78">
        <v>0</v>
      </c>
    </row>
    <row r="170" spans="2:14">
      <c r="B170" t="s">
        <v>1893</v>
      </c>
      <c r="C170" t="s">
        <v>1894</v>
      </c>
      <c r="D170" t="s">
        <v>405</v>
      </c>
      <c r="E170" t="s">
        <v>1255</v>
      </c>
      <c r="F170" t="s">
        <v>1895</v>
      </c>
      <c r="G170" t="s">
        <v>1310</v>
      </c>
      <c r="H170" t="s">
        <v>112</v>
      </c>
      <c r="I170" s="78">
        <v>52897</v>
      </c>
      <c r="J170" s="78">
        <v>5772</v>
      </c>
      <c r="K170" s="78">
        <v>11742.664274639999</v>
      </c>
      <c r="L170" s="78">
        <v>0</v>
      </c>
      <c r="M170" s="78">
        <v>0.51</v>
      </c>
      <c r="N170" s="78">
        <v>0.08</v>
      </c>
    </row>
    <row r="171" spans="2:14">
      <c r="B171" t="s">
        <v>1896</v>
      </c>
      <c r="C171" t="s">
        <v>1897</v>
      </c>
      <c r="D171" t="s">
        <v>405</v>
      </c>
      <c r="E171" t="s">
        <v>1255</v>
      </c>
      <c r="F171" t="s">
        <v>1898</v>
      </c>
      <c r="G171" t="s">
        <v>1310</v>
      </c>
      <c r="H171" t="s">
        <v>112</v>
      </c>
      <c r="I171" s="78">
        <v>91228</v>
      </c>
      <c r="J171" s="78">
        <v>3313</v>
      </c>
      <c r="K171" s="78">
        <v>11624.087479440001</v>
      </c>
      <c r="L171" s="78">
        <v>0.28000000000000003</v>
      </c>
      <c r="M171" s="78">
        <v>0.5</v>
      </c>
      <c r="N171" s="78">
        <v>0.08</v>
      </c>
    </row>
    <row r="172" spans="2:14">
      <c r="B172" t="s">
        <v>1899</v>
      </c>
      <c r="C172" t="s">
        <v>1900</v>
      </c>
      <c r="D172" t="s">
        <v>405</v>
      </c>
      <c r="E172" t="s">
        <v>1255</v>
      </c>
      <c r="F172" t="s">
        <v>1548</v>
      </c>
      <c r="G172" t="s">
        <v>1310</v>
      </c>
      <c r="H172" t="s">
        <v>112</v>
      </c>
      <c r="I172" s="78">
        <v>12035</v>
      </c>
      <c r="J172" s="78">
        <v>6385</v>
      </c>
      <c r="K172" s="78">
        <v>2955.4000485000001</v>
      </c>
      <c r="L172" s="78">
        <v>0.02</v>
      </c>
      <c r="M172" s="78">
        <v>0.13</v>
      </c>
      <c r="N172" s="78">
        <v>0.02</v>
      </c>
    </row>
    <row r="173" spans="2:14">
      <c r="B173" t="s">
        <v>1901</v>
      </c>
      <c r="C173" t="s">
        <v>1902</v>
      </c>
      <c r="D173" t="s">
        <v>405</v>
      </c>
      <c r="E173" t="s">
        <v>1255</v>
      </c>
      <c r="F173" t="s">
        <v>1845</v>
      </c>
      <c r="G173" t="s">
        <v>1310</v>
      </c>
      <c r="H173" t="s">
        <v>112</v>
      </c>
      <c r="I173" s="78">
        <v>73060</v>
      </c>
      <c r="J173" s="78">
        <v>119</v>
      </c>
      <c r="K173" s="78">
        <v>334.37662440000003</v>
      </c>
      <c r="L173" s="78">
        <v>0.1</v>
      </c>
      <c r="M173" s="78">
        <v>0.01</v>
      </c>
      <c r="N173" s="78">
        <v>0</v>
      </c>
    </row>
    <row r="174" spans="2:14">
      <c r="B174" t="s">
        <v>1903</v>
      </c>
      <c r="C174" t="s">
        <v>1904</v>
      </c>
      <c r="D174" t="s">
        <v>405</v>
      </c>
      <c r="E174" t="s">
        <v>1255</v>
      </c>
      <c r="F174" t="s">
        <v>1905</v>
      </c>
      <c r="G174" t="s">
        <v>1310</v>
      </c>
      <c r="H174" t="s">
        <v>112</v>
      </c>
      <c r="I174" s="78">
        <v>36190</v>
      </c>
      <c r="J174" s="78">
        <v>7968</v>
      </c>
      <c r="K174" s="78">
        <v>11090.3994432</v>
      </c>
      <c r="L174" s="78">
        <v>0.01</v>
      </c>
      <c r="M174" s="78">
        <v>0.48</v>
      </c>
      <c r="N174" s="78">
        <v>7.0000000000000007E-2</v>
      </c>
    </row>
    <row r="175" spans="2:14">
      <c r="B175" t="s">
        <v>1906</v>
      </c>
      <c r="C175" t="s">
        <v>1907</v>
      </c>
      <c r="D175" t="s">
        <v>405</v>
      </c>
      <c r="E175" t="s">
        <v>1255</v>
      </c>
      <c r="F175" t="s">
        <v>1908</v>
      </c>
      <c r="G175" t="s">
        <v>1909</v>
      </c>
      <c r="H175" t="s">
        <v>112</v>
      </c>
      <c r="I175" s="78">
        <v>47079</v>
      </c>
      <c r="J175" s="78">
        <v>976</v>
      </c>
      <c r="K175" s="78">
        <v>1767.2025398400001</v>
      </c>
      <c r="L175" s="78">
        <v>0.56999999999999995</v>
      </c>
      <c r="M175" s="78">
        <v>0.08</v>
      </c>
      <c r="N175" s="78">
        <v>0.01</v>
      </c>
    </row>
    <row r="176" spans="2:14">
      <c r="B176" t="s">
        <v>1910</v>
      </c>
      <c r="C176" t="s">
        <v>1911</v>
      </c>
      <c r="D176" t="s">
        <v>405</v>
      </c>
      <c r="E176" t="s">
        <v>1255</v>
      </c>
      <c r="F176" t="s">
        <v>1912</v>
      </c>
      <c r="G176" t="s">
        <v>1909</v>
      </c>
      <c r="H176" t="s">
        <v>112</v>
      </c>
      <c r="I176" s="78">
        <v>118823</v>
      </c>
      <c r="J176" s="78">
        <v>2269</v>
      </c>
      <c r="K176" s="78">
        <v>10369.17702402</v>
      </c>
      <c r="L176" s="78">
        <v>0.51</v>
      </c>
      <c r="M176" s="78">
        <v>0.45</v>
      </c>
      <c r="N176" s="78">
        <v>7.0000000000000007E-2</v>
      </c>
    </row>
    <row r="177" spans="2:14">
      <c r="B177" t="s">
        <v>1913</v>
      </c>
      <c r="C177" t="s">
        <v>1914</v>
      </c>
      <c r="D177" t="s">
        <v>405</v>
      </c>
      <c r="E177" t="s">
        <v>1255</v>
      </c>
      <c r="F177" t="s">
        <v>1818</v>
      </c>
      <c r="G177" t="s">
        <v>1909</v>
      </c>
      <c r="H177" t="s">
        <v>112</v>
      </c>
      <c r="I177" s="78">
        <v>52754</v>
      </c>
      <c r="J177" s="78">
        <v>162</v>
      </c>
      <c r="K177" s="78">
        <v>328.68485207999998</v>
      </c>
      <c r="L177" s="78">
        <v>0.14000000000000001</v>
      </c>
      <c r="M177" s="78">
        <v>0.01</v>
      </c>
      <c r="N177" s="78">
        <v>0</v>
      </c>
    </row>
    <row r="178" spans="2:14">
      <c r="B178" t="s">
        <v>1915</v>
      </c>
      <c r="C178" t="s">
        <v>1916</v>
      </c>
      <c r="D178" t="s">
        <v>405</v>
      </c>
      <c r="E178" t="s">
        <v>1255</v>
      </c>
      <c r="F178" t="s">
        <v>1842</v>
      </c>
      <c r="G178" t="s">
        <v>1389</v>
      </c>
      <c r="H178" t="s">
        <v>112</v>
      </c>
      <c r="I178" s="78">
        <v>134750</v>
      </c>
      <c r="J178" s="78">
        <v>492</v>
      </c>
      <c r="K178" s="78">
        <v>2549.78262</v>
      </c>
      <c r="L178" s="78">
        <v>0.4</v>
      </c>
      <c r="M178" s="78">
        <v>0.11</v>
      </c>
      <c r="N178" s="78">
        <v>0.02</v>
      </c>
    </row>
    <row r="179" spans="2:14">
      <c r="B179" t="s">
        <v>1917</v>
      </c>
      <c r="C179" t="s">
        <v>1900</v>
      </c>
      <c r="D179" t="s">
        <v>405</v>
      </c>
      <c r="E179" t="s">
        <v>1255</v>
      </c>
      <c r="F179" t="s">
        <v>1548</v>
      </c>
      <c r="G179" t="s">
        <v>1389</v>
      </c>
      <c r="H179" t="s">
        <v>112</v>
      </c>
      <c r="I179" s="78">
        <v>19215</v>
      </c>
      <c r="J179" s="78">
        <v>6385</v>
      </c>
      <c r="K179" s="78">
        <v>4718.5718264999996</v>
      </c>
      <c r="L179" s="78">
        <v>0.03</v>
      </c>
      <c r="M179" s="78">
        <v>0.2</v>
      </c>
      <c r="N179" s="78">
        <v>0.03</v>
      </c>
    </row>
    <row r="180" spans="2:14">
      <c r="B180" t="s">
        <v>1918</v>
      </c>
      <c r="C180" t="s">
        <v>1919</v>
      </c>
      <c r="D180" t="s">
        <v>405</v>
      </c>
      <c r="E180" t="s">
        <v>1255</v>
      </c>
      <c r="F180" t="s">
        <v>1545</v>
      </c>
      <c r="G180" t="s">
        <v>1353</v>
      </c>
      <c r="H180" t="s">
        <v>112</v>
      </c>
      <c r="I180" s="78">
        <v>20885</v>
      </c>
      <c r="J180" s="78">
        <v>4376</v>
      </c>
      <c r="K180" s="78">
        <v>3514.9655496</v>
      </c>
      <c r="L180" s="78">
        <v>7.0000000000000007E-2</v>
      </c>
      <c r="M180" s="78">
        <v>0.15</v>
      </c>
      <c r="N180" s="78">
        <v>0.02</v>
      </c>
    </row>
    <row r="181" spans="2:14">
      <c r="B181" t="s">
        <v>1920</v>
      </c>
      <c r="C181" t="s">
        <v>1919</v>
      </c>
      <c r="D181" t="s">
        <v>405</v>
      </c>
      <c r="E181" t="s">
        <v>1255</v>
      </c>
      <c r="F181" t="s">
        <v>1545</v>
      </c>
      <c r="G181" t="s">
        <v>1353</v>
      </c>
      <c r="H181" t="s">
        <v>112</v>
      </c>
      <c r="I181" s="78">
        <v>33672</v>
      </c>
      <c r="J181" s="78">
        <v>4376</v>
      </c>
      <c r="K181" s="78">
        <v>5667.0299251200004</v>
      </c>
      <c r="L181" s="78">
        <v>7.0000000000000007E-2</v>
      </c>
      <c r="M181" s="78">
        <v>0.24</v>
      </c>
      <c r="N181" s="78">
        <v>0.04</v>
      </c>
    </row>
    <row r="182" spans="2:14">
      <c r="B182" t="s">
        <v>1921</v>
      </c>
      <c r="C182" t="s">
        <v>1919</v>
      </c>
      <c r="D182" t="s">
        <v>405</v>
      </c>
      <c r="E182" t="s">
        <v>1255</v>
      </c>
      <c r="F182" t="s">
        <v>1545</v>
      </c>
      <c r="G182" t="s">
        <v>1353</v>
      </c>
      <c r="H182" t="s">
        <v>112</v>
      </c>
      <c r="I182" s="78">
        <v>97837</v>
      </c>
      <c r="J182" s="78">
        <v>4376</v>
      </c>
      <c r="K182" s="78">
        <v>16466.06102352</v>
      </c>
      <c r="L182" s="78">
        <v>0.31</v>
      </c>
      <c r="M182" s="78">
        <v>0.71</v>
      </c>
      <c r="N182" s="78">
        <v>0.11</v>
      </c>
    </row>
    <row r="183" spans="2:14">
      <c r="B183" s="79" t="s">
        <v>423</v>
      </c>
      <c r="E183" s="16"/>
      <c r="F183" s="16"/>
      <c r="G183" s="16"/>
      <c r="I183" s="80">
        <v>4621732</v>
      </c>
      <c r="K183" s="80">
        <v>429110.71852891968</v>
      </c>
      <c r="M183" s="80">
        <v>18.510000000000002</v>
      </c>
      <c r="N183" s="80">
        <v>2.83</v>
      </c>
    </row>
    <row r="184" spans="2:14">
      <c r="B184" t="s">
        <v>1922</v>
      </c>
      <c r="C184" t="s">
        <v>1923</v>
      </c>
      <c r="D184" t="s">
        <v>405</v>
      </c>
      <c r="E184" t="s">
        <v>1255</v>
      </c>
      <c r="F184" t="s">
        <v>1924</v>
      </c>
      <c r="G184" t="s">
        <v>1302</v>
      </c>
      <c r="H184" t="s">
        <v>116</v>
      </c>
      <c r="I184" s="78">
        <v>10177</v>
      </c>
      <c r="J184" s="78">
        <v>6844</v>
      </c>
      <c r="K184" s="78">
        <v>2983.7958105319999</v>
      </c>
      <c r="L184" s="78">
        <v>0</v>
      </c>
      <c r="M184" s="78">
        <v>0.13</v>
      </c>
      <c r="N184" s="78">
        <v>0.02</v>
      </c>
    </row>
    <row r="185" spans="2:14">
      <c r="B185" t="s">
        <v>1925</v>
      </c>
      <c r="C185" t="s">
        <v>1926</v>
      </c>
      <c r="D185" t="s">
        <v>1927</v>
      </c>
      <c r="E185" t="s">
        <v>1255</v>
      </c>
      <c r="F185" t="s">
        <v>1928</v>
      </c>
      <c r="G185" t="s">
        <v>1302</v>
      </c>
      <c r="H185" t="s">
        <v>116</v>
      </c>
      <c r="I185" s="78">
        <v>5986</v>
      </c>
      <c r="J185" s="78">
        <v>10906</v>
      </c>
      <c r="K185" s="78">
        <v>2796.6719741239999</v>
      </c>
      <c r="L185" s="78">
        <v>0</v>
      </c>
      <c r="M185" s="78">
        <v>0.12</v>
      </c>
      <c r="N185" s="78">
        <v>0.02</v>
      </c>
    </row>
    <row r="186" spans="2:14">
      <c r="B186" t="s">
        <v>1929</v>
      </c>
      <c r="C186" t="s">
        <v>1930</v>
      </c>
      <c r="D186" t="s">
        <v>405</v>
      </c>
      <c r="E186" t="s">
        <v>1255</v>
      </c>
      <c r="F186" t="s">
        <v>1931</v>
      </c>
      <c r="G186" t="s">
        <v>1288</v>
      </c>
      <c r="H186" t="s">
        <v>116</v>
      </c>
      <c r="I186" s="78">
        <v>11255</v>
      </c>
      <c r="J186" s="78">
        <v>3975.5</v>
      </c>
      <c r="K186" s="78">
        <v>1916.7990328475</v>
      </c>
      <c r="L186" s="78">
        <v>0</v>
      </c>
      <c r="M186" s="78">
        <v>0.08</v>
      </c>
      <c r="N186" s="78">
        <v>0.01</v>
      </c>
    </row>
    <row r="187" spans="2:14">
      <c r="B187" t="s">
        <v>1932</v>
      </c>
      <c r="C187" t="s">
        <v>1933</v>
      </c>
      <c r="D187" t="s">
        <v>405</v>
      </c>
      <c r="E187" t="s">
        <v>1255</v>
      </c>
      <c r="F187" t="s">
        <v>1934</v>
      </c>
      <c r="G187" t="s">
        <v>1288</v>
      </c>
      <c r="H187" t="s">
        <v>112</v>
      </c>
      <c r="I187" s="78">
        <v>40060</v>
      </c>
      <c r="J187" s="78">
        <v>4033</v>
      </c>
      <c r="K187" s="78">
        <v>6213.6737507999997</v>
      </c>
      <c r="L187" s="78">
        <v>0</v>
      </c>
      <c r="M187" s="78">
        <v>0.27</v>
      </c>
      <c r="N187" s="78">
        <v>0.04</v>
      </c>
    </row>
    <row r="188" spans="2:14">
      <c r="B188" t="s">
        <v>1935</v>
      </c>
      <c r="C188" t="s">
        <v>1936</v>
      </c>
      <c r="D188" t="s">
        <v>405</v>
      </c>
      <c r="E188" t="s">
        <v>1255</v>
      </c>
      <c r="F188" t="s">
        <v>1937</v>
      </c>
      <c r="G188" t="s">
        <v>1288</v>
      </c>
      <c r="H188" t="s">
        <v>112</v>
      </c>
      <c r="I188" s="78">
        <v>74845</v>
      </c>
      <c r="J188" s="78">
        <v>4733</v>
      </c>
      <c r="K188" s="78">
        <v>13624.123667100001</v>
      </c>
      <c r="L188" s="78">
        <v>0</v>
      </c>
      <c r="M188" s="78">
        <v>0.59</v>
      </c>
      <c r="N188" s="78">
        <v>0.09</v>
      </c>
    </row>
    <row r="189" spans="2:14">
      <c r="B189" t="s">
        <v>1938</v>
      </c>
      <c r="C189" t="s">
        <v>1939</v>
      </c>
      <c r="D189" t="s">
        <v>405</v>
      </c>
      <c r="E189" t="s">
        <v>1255</v>
      </c>
      <c r="F189" t="s">
        <v>1940</v>
      </c>
      <c r="G189" t="s">
        <v>1279</v>
      </c>
      <c r="H189" t="s">
        <v>119</v>
      </c>
      <c r="I189" s="78">
        <v>186700</v>
      </c>
      <c r="J189" s="78">
        <v>524</v>
      </c>
      <c r="K189" s="78">
        <v>5059.1241603999997</v>
      </c>
      <c r="L189" s="78">
        <v>0.01</v>
      </c>
      <c r="M189" s="78">
        <v>0.22</v>
      </c>
      <c r="N189" s="78">
        <v>0.03</v>
      </c>
    </row>
    <row r="190" spans="2:14">
      <c r="B190" t="s">
        <v>1941</v>
      </c>
      <c r="C190" t="s">
        <v>1942</v>
      </c>
      <c r="D190" t="s">
        <v>405</v>
      </c>
      <c r="E190" t="s">
        <v>1255</v>
      </c>
      <c r="F190" t="s">
        <v>1943</v>
      </c>
      <c r="G190" t="s">
        <v>1279</v>
      </c>
      <c r="H190" t="s">
        <v>112</v>
      </c>
      <c r="I190" s="78">
        <v>28190</v>
      </c>
      <c r="J190" s="78">
        <v>3463</v>
      </c>
      <c r="K190" s="78">
        <v>3754.5409662000002</v>
      </c>
      <c r="L190" s="78">
        <v>0</v>
      </c>
      <c r="M190" s="78">
        <v>0.16</v>
      </c>
      <c r="N190" s="78">
        <v>0.02</v>
      </c>
    </row>
    <row r="191" spans="2:14">
      <c r="B191" t="s">
        <v>1944</v>
      </c>
      <c r="C191" t="s">
        <v>1945</v>
      </c>
      <c r="D191" t="s">
        <v>1946</v>
      </c>
      <c r="E191" t="s">
        <v>1255</v>
      </c>
      <c r="F191" t="s">
        <v>1947</v>
      </c>
      <c r="G191" t="s">
        <v>1279</v>
      </c>
      <c r="H191" t="s">
        <v>116</v>
      </c>
      <c r="I191" s="78">
        <v>21660</v>
      </c>
      <c r="J191" s="78">
        <v>3435.5</v>
      </c>
      <c r="K191" s="78">
        <v>3187.77550827</v>
      </c>
      <c r="L191" s="78">
        <v>0</v>
      </c>
      <c r="M191" s="78">
        <v>0.14000000000000001</v>
      </c>
      <c r="N191" s="78">
        <v>0.02</v>
      </c>
    </row>
    <row r="192" spans="2:14">
      <c r="B192" t="s">
        <v>1948</v>
      </c>
      <c r="C192" t="s">
        <v>1949</v>
      </c>
      <c r="D192" t="s">
        <v>1946</v>
      </c>
      <c r="E192" t="s">
        <v>1255</v>
      </c>
      <c r="F192" t="s">
        <v>1950</v>
      </c>
      <c r="G192" t="s">
        <v>1279</v>
      </c>
      <c r="H192" t="s">
        <v>116</v>
      </c>
      <c r="I192" s="78">
        <v>50850</v>
      </c>
      <c r="J192" s="78">
        <v>2239.5</v>
      </c>
      <c r="K192" s="78">
        <v>4878.444274425</v>
      </c>
      <c r="L192" s="78">
        <v>0.01</v>
      </c>
      <c r="M192" s="78">
        <v>0.21</v>
      </c>
      <c r="N192" s="78">
        <v>0.03</v>
      </c>
    </row>
    <row r="193" spans="2:14">
      <c r="B193" t="s">
        <v>1951</v>
      </c>
      <c r="C193" t="s">
        <v>1952</v>
      </c>
      <c r="D193" t="s">
        <v>1946</v>
      </c>
      <c r="E193" t="s">
        <v>1255</v>
      </c>
      <c r="F193" t="s">
        <v>1953</v>
      </c>
      <c r="G193" t="s">
        <v>1279</v>
      </c>
      <c r="H193" t="s">
        <v>116</v>
      </c>
      <c r="I193" s="78">
        <v>13140</v>
      </c>
      <c r="J193" s="78">
        <v>6369</v>
      </c>
      <c r="K193" s="78">
        <v>3585.1385057399998</v>
      </c>
      <c r="L193" s="78">
        <v>0</v>
      </c>
      <c r="M193" s="78">
        <v>0.15</v>
      </c>
      <c r="N193" s="78">
        <v>0.02</v>
      </c>
    </row>
    <row r="194" spans="2:14">
      <c r="B194" t="s">
        <v>1954</v>
      </c>
      <c r="C194" t="s">
        <v>1955</v>
      </c>
      <c r="D194" t="s">
        <v>405</v>
      </c>
      <c r="E194" t="s">
        <v>1255</v>
      </c>
      <c r="F194" t="s">
        <v>1956</v>
      </c>
      <c r="G194" t="s">
        <v>1270</v>
      </c>
      <c r="H194" t="s">
        <v>112</v>
      </c>
      <c r="I194" s="78">
        <v>20800</v>
      </c>
      <c r="J194" s="78">
        <v>6076</v>
      </c>
      <c r="K194" s="78">
        <v>4860.6055679999999</v>
      </c>
      <c r="L194" s="78">
        <v>0</v>
      </c>
      <c r="M194" s="78">
        <v>0.21</v>
      </c>
      <c r="N194" s="78">
        <v>0.03</v>
      </c>
    </row>
    <row r="195" spans="2:14">
      <c r="B195" t="s">
        <v>1957</v>
      </c>
      <c r="C195" t="s">
        <v>1958</v>
      </c>
      <c r="D195" t="s">
        <v>405</v>
      </c>
      <c r="E195" t="s">
        <v>1255</v>
      </c>
      <c r="F195" t="s">
        <v>1959</v>
      </c>
      <c r="G195" t="s">
        <v>1270</v>
      </c>
      <c r="H195" t="s">
        <v>112</v>
      </c>
      <c r="I195" s="78">
        <v>1930</v>
      </c>
      <c r="J195" s="78">
        <v>34253</v>
      </c>
      <c r="K195" s="78">
        <v>2542.5248333999998</v>
      </c>
      <c r="L195" s="78">
        <v>0</v>
      </c>
      <c r="M195" s="78">
        <v>0.11</v>
      </c>
      <c r="N195" s="78">
        <v>0.02</v>
      </c>
    </row>
    <row r="196" spans="2:14">
      <c r="B196" t="s">
        <v>1960</v>
      </c>
      <c r="C196" t="s">
        <v>1961</v>
      </c>
      <c r="D196" t="s">
        <v>405</v>
      </c>
      <c r="E196" t="s">
        <v>1255</v>
      </c>
      <c r="F196" t="s">
        <v>1297</v>
      </c>
      <c r="G196" t="s">
        <v>1270</v>
      </c>
      <c r="H196" t="s">
        <v>192</v>
      </c>
      <c r="I196" s="78">
        <v>47110</v>
      </c>
      <c r="J196" s="78">
        <v>1031</v>
      </c>
      <c r="K196" s="78">
        <v>1912.3627529299999</v>
      </c>
      <c r="L196" s="78">
        <v>0</v>
      </c>
      <c r="M196" s="78">
        <v>0.08</v>
      </c>
      <c r="N196" s="78">
        <v>0.01</v>
      </c>
    </row>
    <row r="197" spans="2:14">
      <c r="B197" t="s">
        <v>1962</v>
      </c>
      <c r="C197" t="s">
        <v>1963</v>
      </c>
      <c r="D197" t="s">
        <v>405</v>
      </c>
      <c r="E197" t="s">
        <v>1255</v>
      </c>
      <c r="F197" t="s">
        <v>1964</v>
      </c>
      <c r="G197" t="s">
        <v>1270</v>
      </c>
      <c r="H197" t="s">
        <v>116</v>
      </c>
      <c r="I197" s="78">
        <v>7040</v>
      </c>
      <c r="J197" s="78">
        <v>3985</v>
      </c>
      <c r="K197" s="78">
        <v>1201.8224416</v>
      </c>
      <c r="L197" s="78">
        <v>0</v>
      </c>
      <c r="M197" s="78">
        <v>0.05</v>
      </c>
      <c r="N197" s="78">
        <v>0.01</v>
      </c>
    </row>
    <row r="198" spans="2:14">
      <c r="B198" t="s">
        <v>1965</v>
      </c>
      <c r="C198" t="s">
        <v>1966</v>
      </c>
      <c r="D198" t="s">
        <v>405</v>
      </c>
      <c r="E198" t="s">
        <v>1255</v>
      </c>
      <c r="F198" t="s">
        <v>1967</v>
      </c>
      <c r="G198" t="s">
        <v>1270</v>
      </c>
      <c r="H198" t="s">
        <v>112</v>
      </c>
      <c r="I198" s="78">
        <v>16180</v>
      </c>
      <c r="J198" s="78">
        <v>9371</v>
      </c>
      <c r="K198" s="78">
        <v>5831.4121187999999</v>
      </c>
      <c r="L198" s="78">
        <v>0</v>
      </c>
      <c r="M198" s="78">
        <v>0.25</v>
      </c>
      <c r="N198" s="78">
        <v>0.04</v>
      </c>
    </row>
    <row r="199" spans="2:14">
      <c r="B199" t="s">
        <v>1968</v>
      </c>
      <c r="C199" t="s">
        <v>1969</v>
      </c>
      <c r="D199" t="s">
        <v>405</v>
      </c>
      <c r="E199" t="s">
        <v>1255</v>
      </c>
      <c r="F199" t="s">
        <v>1970</v>
      </c>
      <c r="G199" t="s">
        <v>1270</v>
      </c>
      <c r="H199" t="s">
        <v>112</v>
      </c>
      <c r="I199" s="78">
        <v>14390</v>
      </c>
      <c r="J199" s="78">
        <v>10726</v>
      </c>
      <c r="K199" s="78">
        <v>5936.1910043999997</v>
      </c>
      <c r="L199" s="78">
        <v>0.01</v>
      </c>
      <c r="M199" s="78">
        <v>0.26</v>
      </c>
      <c r="N199" s="78">
        <v>0.04</v>
      </c>
    </row>
    <row r="200" spans="2:14">
      <c r="B200" t="s">
        <v>1971</v>
      </c>
      <c r="C200" t="s">
        <v>1972</v>
      </c>
      <c r="D200" t="s">
        <v>405</v>
      </c>
      <c r="E200" t="s">
        <v>1255</v>
      </c>
      <c r="F200" t="s">
        <v>1973</v>
      </c>
      <c r="G200" t="s">
        <v>1270</v>
      </c>
      <c r="H200" t="s">
        <v>112</v>
      </c>
      <c r="I200" s="78">
        <v>4250</v>
      </c>
      <c r="J200" s="78">
        <v>14858</v>
      </c>
      <c r="K200" s="78">
        <v>2428.6143900000002</v>
      </c>
      <c r="L200" s="78">
        <v>0</v>
      </c>
      <c r="M200" s="78">
        <v>0.1</v>
      </c>
      <c r="N200" s="78">
        <v>0.02</v>
      </c>
    </row>
    <row r="201" spans="2:14">
      <c r="B201" t="s">
        <v>1974</v>
      </c>
      <c r="C201" t="s">
        <v>1975</v>
      </c>
      <c r="D201" t="s">
        <v>405</v>
      </c>
      <c r="E201" t="s">
        <v>1255</v>
      </c>
      <c r="F201" t="s">
        <v>1976</v>
      </c>
      <c r="G201" t="s">
        <v>1262</v>
      </c>
      <c r="H201" t="s">
        <v>119</v>
      </c>
      <c r="I201" s="78">
        <v>247240</v>
      </c>
      <c r="J201" s="78">
        <v>438.15</v>
      </c>
      <c r="K201" s="78">
        <v>5601.9765168780004</v>
      </c>
      <c r="L201" s="78">
        <v>0</v>
      </c>
      <c r="M201" s="78">
        <v>0.24</v>
      </c>
      <c r="N201" s="78">
        <v>0.04</v>
      </c>
    </row>
    <row r="202" spans="2:14">
      <c r="B202" t="s">
        <v>1977</v>
      </c>
      <c r="C202" t="s">
        <v>1978</v>
      </c>
      <c r="D202" t="s">
        <v>405</v>
      </c>
      <c r="E202" t="s">
        <v>1255</v>
      </c>
      <c r="F202" t="s">
        <v>1979</v>
      </c>
      <c r="G202" t="s">
        <v>1262</v>
      </c>
      <c r="H202" t="s">
        <v>193</v>
      </c>
      <c r="I202" s="78">
        <v>119800</v>
      </c>
      <c r="J202" s="78">
        <v>79340</v>
      </c>
      <c r="K202" s="78">
        <v>3554.6544693599999</v>
      </c>
      <c r="L202" s="78">
        <v>0</v>
      </c>
      <c r="M202" s="78">
        <v>0.15</v>
      </c>
      <c r="N202" s="78">
        <v>0.02</v>
      </c>
    </row>
    <row r="203" spans="2:14">
      <c r="B203" t="s">
        <v>1980</v>
      </c>
      <c r="C203" t="s">
        <v>1981</v>
      </c>
      <c r="D203" t="s">
        <v>1876</v>
      </c>
      <c r="E203" t="s">
        <v>1255</v>
      </c>
      <c r="F203" t="s">
        <v>1982</v>
      </c>
      <c r="G203" t="s">
        <v>1983</v>
      </c>
      <c r="H203" t="s">
        <v>112</v>
      </c>
      <c r="I203" s="78">
        <v>23091</v>
      </c>
      <c r="J203" s="78">
        <v>9574</v>
      </c>
      <c r="K203" s="78">
        <v>8502.4765796400006</v>
      </c>
      <c r="L203" s="78">
        <v>0</v>
      </c>
      <c r="M203" s="78">
        <v>0.37</v>
      </c>
      <c r="N203" s="78">
        <v>0.06</v>
      </c>
    </row>
    <row r="204" spans="2:14">
      <c r="B204" t="s">
        <v>1984</v>
      </c>
      <c r="C204" t="s">
        <v>1985</v>
      </c>
      <c r="D204" t="s">
        <v>405</v>
      </c>
      <c r="E204" t="s">
        <v>1255</v>
      </c>
      <c r="F204" t="s">
        <v>1986</v>
      </c>
      <c r="G204" t="s">
        <v>1983</v>
      </c>
      <c r="H204" t="s">
        <v>112</v>
      </c>
      <c r="I204" s="78">
        <v>43911</v>
      </c>
      <c r="J204" s="78">
        <v>3679</v>
      </c>
      <c r="K204" s="78">
        <v>6213.15796374</v>
      </c>
      <c r="L204" s="78">
        <v>0</v>
      </c>
      <c r="M204" s="78">
        <v>0.27</v>
      </c>
      <c r="N204" s="78">
        <v>0.04</v>
      </c>
    </row>
    <row r="205" spans="2:14">
      <c r="B205" t="s">
        <v>1987</v>
      </c>
      <c r="C205" t="s">
        <v>1988</v>
      </c>
      <c r="D205" t="s">
        <v>405</v>
      </c>
      <c r="E205" t="s">
        <v>1255</v>
      </c>
      <c r="F205" t="s">
        <v>1989</v>
      </c>
      <c r="G205" t="s">
        <v>1274</v>
      </c>
      <c r="H205" t="s">
        <v>119</v>
      </c>
      <c r="I205" s="78">
        <v>48680</v>
      </c>
      <c r="J205" s="78">
        <v>2086.5</v>
      </c>
      <c r="K205" s="78">
        <v>5252.5318146600002</v>
      </c>
      <c r="L205" s="78">
        <v>0</v>
      </c>
      <c r="M205" s="78">
        <v>0.23</v>
      </c>
      <c r="N205" s="78">
        <v>0.03</v>
      </c>
    </row>
    <row r="206" spans="2:14">
      <c r="B206" t="s">
        <v>1990</v>
      </c>
      <c r="C206" t="s">
        <v>1991</v>
      </c>
      <c r="D206" t="s">
        <v>405</v>
      </c>
      <c r="E206" t="s">
        <v>1255</v>
      </c>
      <c r="F206" t="s">
        <v>1992</v>
      </c>
      <c r="G206" t="s">
        <v>1274</v>
      </c>
      <c r="H206" t="s">
        <v>116</v>
      </c>
      <c r="I206" s="78">
        <v>26870</v>
      </c>
      <c r="J206" s="78">
        <v>4191</v>
      </c>
      <c r="K206" s="78">
        <v>4824.1927506299999</v>
      </c>
      <c r="L206" s="78">
        <v>0</v>
      </c>
      <c r="M206" s="78">
        <v>0.21</v>
      </c>
      <c r="N206" s="78">
        <v>0.03</v>
      </c>
    </row>
    <row r="207" spans="2:14">
      <c r="B207" t="s">
        <v>1993</v>
      </c>
      <c r="C207" t="s">
        <v>1994</v>
      </c>
      <c r="D207" t="s">
        <v>405</v>
      </c>
      <c r="E207" t="s">
        <v>1255</v>
      </c>
      <c r="F207" t="s">
        <v>1377</v>
      </c>
      <c r="G207" t="s">
        <v>1853</v>
      </c>
      <c r="H207" t="s">
        <v>112</v>
      </c>
      <c r="I207" s="78">
        <v>479215</v>
      </c>
      <c r="J207" s="78">
        <v>4324</v>
      </c>
      <c r="K207" s="78">
        <v>79693.952883599995</v>
      </c>
      <c r="L207" s="78">
        <v>0.09</v>
      </c>
      <c r="M207" s="78">
        <v>3.44</v>
      </c>
      <c r="N207" s="78">
        <v>0.53</v>
      </c>
    </row>
    <row r="208" spans="2:14">
      <c r="B208" t="s">
        <v>1995</v>
      </c>
      <c r="C208" t="s">
        <v>1996</v>
      </c>
      <c r="D208" t="s">
        <v>405</v>
      </c>
      <c r="E208" t="s">
        <v>1255</v>
      </c>
      <c r="F208" t="s">
        <v>1997</v>
      </c>
      <c r="G208" t="s">
        <v>1998</v>
      </c>
      <c r="H208" t="s">
        <v>112</v>
      </c>
      <c r="I208" s="78">
        <v>12100</v>
      </c>
      <c r="J208" s="78">
        <v>5712</v>
      </c>
      <c r="K208" s="78">
        <v>2658.1705919999999</v>
      </c>
      <c r="L208" s="78">
        <v>0</v>
      </c>
      <c r="M208" s="78">
        <v>0.11</v>
      </c>
      <c r="N208" s="78">
        <v>0.02</v>
      </c>
    </row>
    <row r="209" spans="2:14">
      <c r="B209" t="s">
        <v>1999</v>
      </c>
      <c r="C209" t="s">
        <v>2000</v>
      </c>
      <c r="D209" t="s">
        <v>405</v>
      </c>
      <c r="E209" t="s">
        <v>1255</v>
      </c>
      <c r="F209" t="s">
        <v>2001</v>
      </c>
      <c r="G209" t="s">
        <v>1861</v>
      </c>
      <c r="H209" t="s">
        <v>112</v>
      </c>
      <c r="I209" s="78">
        <v>26778</v>
      </c>
      <c r="J209" s="78">
        <v>1624</v>
      </c>
      <c r="K209" s="78">
        <v>1672.52817312</v>
      </c>
      <c r="L209" s="78">
        <v>0</v>
      </c>
      <c r="M209" s="78">
        <v>7.0000000000000007E-2</v>
      </c>
      <c r="N209" s="78">
        <v>0.01</v>
      </c>
    </row>
    <row r="210" spans="2:14">
      <c r="B210" t="s">
        <v>2002</v>
      </c>
      <c r="C210" t="s">
        <v>2003</v>
      </c>
      <c r="D210" t="s">
        <v>405</v>
      </c>
      <c r="E210" t="s">
        <v>1255</v>
      </c>
      <c r="F210" t="s">
        <v>2004</v>
      </c>
      <c r="G210" t="s">
        <v>1385</v>
      </c>
      <c r="H210" t="s">
        <v>116</v>
      </c>
      <c r="I210" s="78">
        <v>15460</v>
      </c>
      <c r="J210" s="78">
        <v>7501</v>
      </c>
      <c r="K210" s="78">
        <v>4967.8443409399997</v>
      </c>
      <c r="L210" s="78">
        <v>0</v>
      </c>
      <c r="M210" s="78">
        <v>0.21</v>
      </c>
      <c r="N210" s="78">
        <v>0.03</v>
      </c>
    </row>
    <row r="211" spans="2:14">
      <c r="B211" t="s">
        <v>2005</v>
      </c>
      <c r="C211" t="s">
        <v>2006</v>
      </c>
      <c r="D211" t="s">
        <v>405</v>
      </c>
      <c r="E211" t="s">
        <v>1255</v>
      </c>
      <c r="F211" t="s">
        <v>2007</v>
      </c>
      <c r="G211" t="s">
        <v>1385</v>
      </c>
      <c r="H211" t="s">
        <v>116</v>
      </c>
      <c r="I211" s="78">
        <v>22170</v>
      </c>
      <c r="J211" s="78">
        <v>12876</v>
      </c>
      <c r="K211" s="78">
        <v>12228.860351879999</v>
      </c>
      <c r="L211" s="78">
        <v>0.01</v>
      </c>
      <c r="M211" s="78">
        <v>0.53</v>
      </c>
      <c r="N211" s="78">
        <v>0.08</v>
      </c>
    </row>
    <row r="212" spans="2:14">
      <c r="B212" t="s">
        <v>2008</v>
      </c>
      <c r="C212" t="s">
        <v>2009</v>
      </c>
      <c r="D212" t="s">
        <v>405</v>
      </c>
      <c r="E212" t="s">
        <v>1255</v>
      </c>
      <c r="F212" t="s">
        <v>2010</v>
      </c>
      <c r="G212" t="s">
        <v>1385</v>
      </c>
      <c r="H212" t="s">
        <v>112</v>
      </c>
      <c r="I212" s="78">
        <v>37900</v>
      </c>
      <c r="J212" s="78">
        <v>9782</v>
      </c>
      <c r="K212" s="78">
        <v>14258.575788</v>
      </c>
      <c r="L212" s="78">
        <v>0</v>
      </c>
      <c r="M212" s="78">
        <v>0.61</v>
      </c>
      <c r="N212" s="78">
        <v>0.09</v>
      </c>
    </row>
    <row r="213" spans="2:14">
      <c r="B213" t="s">
        <v>2011</v>
      </c>
      <c r="C213" t="s">
        <v>2012</v>
      </c>
      <c r="D213" t="s">
        <v>405</v>
      </c>
      <c r="E213" t="s">
        <v>1255</v>
      </c>
      <c r="F213" t="s">
        <v>2013</v>
      </c>
      <c r="G213" t="s">
        <v>1385</v>
      </c>
      <c r="H213" t="s">
        <v>112</v>
      </c>
      <c r="I213" s="78">
        <v>53520</v>
      </c>
      <c r="J213" s="78">
        <v>5520</v>
      </c>
      <c r="K213" s="78">
        <v>11362.253183999999</v>
      </c>
      <c r="L213" s="78">
        <v>0.01</v>
      </c>
      <c r="M213" s="78">
        <v>0.49</v>
      </c>
      <c r="N213" s="78">
        <v>7.0000000000000007E-2</v>
      </c>
    </row>
    <row r="214" spans="2:14">
      <c r="B214" t="s">
        <v>2014</v>
      </c>
      <c r="C214" t="s">
        <v>2015</v>
      </c>
      <c r="D214" t="s">
        <v>405</v>
      </c>
      <c r="E214" t="s">
        <v>1255</v>
      </c>
      <c r="F214" t="s">
        <v>1912</v>
      </c>
      <c r="G214" t="s">
        <v>1385</v>
      </c>
      <c r="H214" t="s">
        <v>112</v>
      </c>
      <c r="I214" s="78">
        <v>10668</v>
      </c>
      <c r="J214" s="78">
        <v>2269</v>
      </c>
      <c r="K214" s="78">
        <v>930.95091432000004</v>
      </c>
      <c r="L214" s="78">
        <v>0</v>
      </c>
      <c r="M214" s="78">
        <v>0.04</v>
      </c>
      <c r="N214" s="78">
        <v>0.01</v>
      </c>
    </row>
    <row r="215" spans="2:14">
      <c r="B215" t="s">
        <v>2016</v>
      </c>
      <c r="C215" t="s">
        <v>2017</v>
      </c>
      <c r="D215" t="s">
        <v>405</v>
      </c>
      <c r="E215" t="s">
        <v>1255</v>
      </c>
      <c r="F215" t="s">
        <v>2018</v>
      </c>
      <c r="G215" t="s">
        <v>1257</v>
      </c>
      <c r="H215" t="s">
        <v>112</v>
      </c>
      <c r="I215" s="78">
        <v>8900</v>
      </c>
      <c r="J215" s="78">
        <v>7355</v>
      </c>
      <c r="K215" s="78">
        <v>2517.5723699999999</v>
      </c>
      <c r="L215" s="78">
        <v>0</v>
      </c>
      <c r="M215" s="78">
        <v>0.11</v>
      </c>
      <c r="N215" s="78">
        <v>0.02</v>
      </c>
    </row>
    <row r="216" spans="2:14">
      <c r="B216" t="s">
        <v>2019</v>
      </c>
      <c r="C216" t="s">
        <v>2020</v>
      </c>
      <c r="D216" t="s">
        <v>405</v>
      </c>
      <c r="E216" t="s">
        <v>1255</v>
      </c>
      <c r="F216" t="s">
        <v>2021</v>
      </c>
      <c r="G216" t="s">
        <v>1257</v>
      </c>
      <c r="H216" t="s">
        <v>112</v>
      </c>
      <c r="I216" s="78">
        <v>17742</v>
      </c>
      <c r="J216" s="78">
        <v>8342</v>
      </c>
      <c r="K216" s="78">
        <v>5692.2247634400001</v>
      </c>
      <c r="L216" s="78">
        <v>0</v>
      </c>
      <c r="M216" s="78">
        <v>0.25</v>
      </c>
      <c r="N216" s="78">
        <v>0.04</v>
      </c>
    </row>
    <row r="217" spans="2:14">
      <c r="B217" t="s">
        <v>2022</v>
      </c>
      <c r="C217" t="s">
        <v>2023</v>
      </c>
      <c r="D217" t="s">
        <v>405</v>
      </c>
      <c r="E217" t="s">
        <v>1255</v>
      </c>
      <c r="F217" t="s">
        <v>2024</v>
      </c>
      <c r="G217" t="s">
        <v>1257</v>
      </c>
      <c r="H217" t="s">
        <v>112</v>
      </c>
      <c r="I217" s="78">
        <v>28060</v>
      </c>
      <c r="J217" s="78">
        <v>12130</v>
      </c>
      <c r="K217" s="78">
        <v>13090.545588000001</v>
      </c>
      <c r="L217" s="78">
        <v>0</v>
      </c>
      <c r="M217" s="78">
        <v>0.56000000000000005</v>
      </c>
      <c r="N217" s="78">
        <v>0.09</v>
      </c>
    </row>
    <row r="218" spans="2:14">
      <c r="B218" t="s">
        <v>2025</v>
      </c>
      <c r="C218" t="s">
        <v>2026</v>
      </c>
      <c r="D218" t="s">
        <v>405</v>
      </c>
      <c r="E218" t="s">
        <v>1255</v>
      </c>
      <c r="F218" t="s">
        <v>2027</v>
      </c>
      <c r="G218" t="s">
        <v>1257</v>
      </c>
      <c r="H218" t="s">
        <v>112</v>
      </c>
      <c r="I218" s="78">
        <v>18838</v>
      </c>
      <c r="J218" s="78">
        <v>5000</v>
      </c>
      <c r="K218" s="78">
        <v>3622.5473999999999</v>
      </c>
      <c r="L218" s="78">
        <v>0.05</v>
      </c>
      <c r="M218" s="78">
        <v>0.16</v>
      </c>
      <c r="N218" s="78">
        <v>0.02</v>
      </c>
    </row>
    <row r="219" spans="2:14">
      <c r="B219" t="s">
        <v>2028</v>
      </c>
      <c r="C219" t="s">
        <v>2029</v>
      </c>
      <c r="D219" t="s">
        <v>405</v>
      </c>
      <c r="E219" t="s">
        <v>1255</v>
      </c>
      <c r="F219" t="s">
        <v>2030</v>
      </c>
      <c r="G219" t="s">
        <v>1257</v>
      </c>
      <c r="H219" t="s">
        <v>112</v>
      </c>
      <c r="I219" s="78">
        <v>23150</v>
      </c>
      <c r="J219" s="78">
        <v>5761</v>
      </c>
      <c r="K219" s="78">
        <v>5129.3005890000004</v>
      </c>
      <c r="L219" s="78">
        <v>0</v>
      </c>
      <c r="M219" s="78">
        <v>0.22</v>
      </c>
      <c r="N219" s="78">
        <v>0.03</v>
      </c>
    </row>
    <row r="220" spans="2:14">
      <c r="B220" t="s">
        <v>2031</v>
      </c>
      <c r="C220" t="s">
        <v>2032</v>
      </c>
      <c r="D220" t="s">
        <v>405</v>
      </c>
      <c r="E220" t="s">
        <v>1255</v>
      </c>
      <c r="F220" t="s">
        <v>2033</v>
      </c>
      <c r="G220" t="s">
        <v>1257</v>
      </c>
      <c r="H220" t="s">
        <v>192</v>
      </c>
      <c r="I220" s="78">
        <v>8690</v>
      </c>
      <c r="J220" s="78">
        <v>8015</v>
      </c>
      <c r="K220" s="78">
        <v>2742.34323055</v>
      </c>
      <c r="L220" s="78">
        <v>0</v>
      </c>
      <c r="M220" s="78">
        <v>0.12</v>
      </c>
      <c r="N220" s="78">
        <v>0.02</v>
      </c>
    </row>
    <row r="221" spans="2:14">
      <c r="B221" t="s">
        <v>2034</v>
      </c>
      <c r="C221" t="s">
        <v>2035</v>
      </c>
      <c r="D221" t="s">
        <v>1876</v>
      </c>
      <c r="E221" t="s">
        <v>1255</v>
      </c>
      <c r="F221" t="s">
        <v>2036</v>
      </c>
      <c r="G221" t="s">
        <v>1257</v>
      </c>
      <c r="H221" t="s">
        <v>112</v>
      </c>
      <c r="I221" s="78">
        <v>57190</v>
      </c>
      <c r="J221" s="78">
        <v>3521</v>
      </c>
      <c r="K221" s="78">
        <v>7744.5359754000001</v>
      </c>
      <c r="L221" s="78">
        <v>0</v>
      </c>
      <c r="M221" s="78">
        <v>0.33</v>
      </c>
      <c r="N221" s="78">
        <v>0.05</v>
      </c>
    </row>
    <row r="222" spans="2:14">
      <c r="B222" t="s">
        <v>2037</v>
      </c>
      <c r="C222" t="s">
        <v>2038</v>
      </c>
      <c r="D222" t="s">
        <v>2039</v>
      </c>
      <c r="E222" t="s">
        <v>1255</v>
      </c>
      <c r="F222" t="s">
        <v>2040</v>
      </c>
      <c r="G222" t="s">
        <v>1257</v>
      </c>
      <c r="H222" t="s">
        <v>192</v>
      </c>
      <c r="I222" s="78">
        <v>3940</v>
      </c>
      <c r="J222" s="78">
        <v>25610</v>
      </c>
      <c r="K222" s="78">
        <v>3972.8695681999998</v>
      </c>
      <c r="L222" s="78">
        <v>0</v>
      </c>
      <c r="M222" s="78">
        <v>0.17</v>
      </c>
      <c r="N222" s="78">
        <v>0.03</v>
      </c>
    </row>
    <row r="223" spans="2:14">
      <c r="B223" t="s">
        <v>2041</v>
      </c>
      <c r="C223" t="s">
        <v>2042</v>
      </c>
      <c r="D223" t="s">
        <v>1927</v>
      </c>
      <c r="E223" t="s">
        <v>1255</v>
      </c>
      <c r="F223" t="s">
        <v>2043</v>
      </c>
      <c r="G223" t="s">
        <v>1884</v>
      </c>
      <c r="H223" t="s">
        <v>116</v>
      </c>
      <c r="I223" s="78">
        <v>17145</v>
      </c>
      <c r="J223" s="78">
        <v>3292.5</v>
      </c>
      <c r="K223" s="78">
        <v>2418.2578015875001</v>
      </c>
      <c r="L223" s="78">
        <v>0.01</v>
      </c>
      <c r="M223" s="78">
        <v>0.1</v>
      </c>
      <c r="N223" s="78">
        <v>0.02</v>
      </c>
    </row>
    <row r="224" spans="2:14">
      <c r="B224" t="s">
        <v>2044</v>
      </c>
      <c r="C224" t="s">
        <v>2045</v>
      </c>
      <c r="D224" t="s">
        <v>405</v>
      </c>
      <c r="E224" t="s">
        <v>1255</v>
      </c>
      <c r="F224" t="s">
        <v>2046</v>
      </c>
      <c r="G224" t="s">
        <v>2047</v>
      </c>
      <c r="H224" t="s">
        <v>112</v>
      </c>
      <c r="I224" s="78">
        <v>7550</v>
      </c>
      <c r="J224" s="78">
        <v>10630</v>
      </c>
      <c r="K224" s="78">
        <v>3086.6649900000002</v>
      </c>
      <c r="L224" s="78">
        <v>0</v>
      </c>
      <c r="M224" s="78">
        <v>0.13</v>
      </c>
      <c r="N224" s="78">
        <v>0.02</v>
      </c>
    </row>
    <row r="225" spans="2:14">
      <c r="B225" t="s">
        <v>2048</v>
      </c>
      <c r="C225" t="s">
        <v>2049</v>
      </c>
      <c r="D225" t="s">
        <v>405</v>
      </c>
      <c r="E225" t="s">
        <v>1255</v>
      </c>
      <c r="F225" t="s">
        <v>2050</v>
      </c>
      <c r="G225" t="s">
        <v>2047</v>
      </c>
      <c r="H225" t="s">
        <v>112</v>
      </c>
      <c r="I225" s="78">
        <v>20940</v>
      </c>
      <c r="J225" s="78">
        <v>7723</v>
      </c>
      <c r="K225" s="78">
        <v>6219.7365852000003</v>
      </c>
      <c r="L225" s="78">
        <v>0</v>
      </c>
      <c r="M225" s="78">
        <v>0.27</v>
      </c>
      <c r="N225" s="78">
        <v>0.04</v>
      </c>
    </row>
    <row r="226" spans="2:14">
      <c r="B226" t="s">
        <v>2051</v>
      </c>
      <c r="C226" t="s">
        <v>2052</v>
      </c>
      <c r="D226" t="s">
        <v>405</v>
      </c>
      <c r="E226" t="s">
        <v>1255</v>
      </c>
      <c r="F226" t="s">
        <v>2053</v>
      </c>
      <c r="G226" t="s">
        <v>1310</v>
      </c>
      <c r="H226" t="s">
        <v>112</v>
      </c>
      <c r="I226" s="78">
        <v>10640</v>
      </c>
      <c r="J226" s="78">
        <v>5724</v>
      </c>
      <c r="K226" s="78">
        <v>2342.3432256000001</v>
      </c>
      <c r="L226" s="78">
        <v>0</v>
      </c>
      <c r="M226" s="78">
        <v>0.1</v>
      </c>
      <c r="N226" s="78">
        <v>0.02</v>
      </c>
    </row>
    <row r="227" spans="2:14">
      <c r="B227" t="s">
        <v>2054</v>
      </c>
      <c r="C227" t="s">
        <v>2055</v>
      </c>
      <c r="D227" t="s">
        <v>405</v>
      </c>
      <c r="E227" t="s">
        <v>1255</v>
      </c>
      <c r="F227" t="s">
        <v>2056</v>
      </c>
      <c r="G227" t="s">
        <v>1310</v>
      </c>
      <c r="H227" t="s">
        <v>112</v>
      </c>
      <c r="I227" s="78">
        <v>7710</v>
      </c>
      <c r="J227" s="78">
        <v>69210</v>
      </c>
      <c r="K227" s="78">
        <v>20522.605985999999</v>
      </c>
      <c r="L227" s="78">
        <v>0</v>
      </c>
      <c r="M227" s="78">
        <v>0.89</v>
      </c>
      <c r="N227" s="78">
        <v>0.14000000000000001</v>
      </c>
    </row>
    <row r="228" spans="2:14">
      <c r="B228" t="s">
        <v>2057</v>
      </c>
      <c r="C228" t="s">
        <v>2058</v>
      </c>
      <c r="D228" t="s">
        <v>405</v>
      </c>
      <c r="E228" t="s">
        <v>1255</v>
      </c>
      <c r="F228" t="s">
        <v>2059</v>
      </c>
      <c r="G228" t="s">
        <v>1310</v>
      </c>
      <c r="H228" t="s">
        <v>112</v>
      </c>
      <c r="I228" s="78">
        <v>33340</v>
      </c>
      <c r="J228" s="78">
        <v>8806</v>
      </c>
      <c r="K228" s="78">
        <v>11291.5498584</v>
      </c>
      <c r="L228" s="78">
        <v>0</v>
      </c>
      <c r="M228" s="78">
        <v>0.49</v>
      </c>
      <c r="N228" s="78">
        <v>7.0000000000000007E-2</v>
      </c>
    </row>
    <row r="229" spans="2:14">
      <c r="B229" t="s">
        <v>2060</v>
      </c>
      <c r="C229" t="s">
        <v>2061</v>
      </c>
      <c r="D229" t="s">
        <v>405</v>
      </c>
      <c r="E229" t="s">
        <v>1255</v>
      </c>
      <c r="F229" t="s">
        <v>2062</v>
      </c>
      <c r="G229" t="s">
        <v>1310</v>
      </c>
      <c r="H229" t="s">
        <v>112</v>
      </c>
      <c r="I229" s="78">
        <v>4790</v>
      </c>
      <c r="J229" s="78">
        <v>19322</v>
      </c>
      <c r="K229" s="78">
        <v>3559.5645347999998</v>
      </c>
      <c r="L229" s="78">
        <v>0</v>
      </c>
      <c r="M229" s="78">
        <v>0.15</v>
      </c>
      <c r="N229" s="78">
        <v>0.02</v>
      </c>
    </row>
    <row r="230" spans="2:14">
      <c r="B230" t="s">
        <v>2063</v>
      </c>
      <c r="C230" t="s">
        <v>2064</v>
      </c>
      <c r="D230" t="s">
        <v>405</v>
      </c>
      <c r="E230" t="s">
        <v>1255</v>
      </c>
      <c r="F230" t="s">
        <v>2065</v>
      </c>
      <c r="G230" t="s">
        <v>1310</v>
      </c>
      <c r="H230" t="s">
        <v>112</v>
      </c>
      <c r="I230" s="78">
        <v>24158</v>
      </c>
      <c r="J230" s="78">
        <v>4093</v>
      </c>
      <c r="K230" s="78">
        <v>3802.87457124</v>
      </c>
      <c r="L230" s="78">
        <v>0</v>
      </c>
      <c r="M230" s="78">
        <v>0.16</v>
      </c>
      <c r="N230" s="78">
        <v>0.03</v>
      </c>
    </row>
    <row r="231" spans="2:14">
      <c r="B231" t="s">
        <v>2066</v>
      </c>
      <c r="C231" t="s">
        <v>2067</v>
      </c>
      <c r="D231" t="s">
        <v>405</v>
      </c>
      <c r="E231" t="s">
        <v>1255</v>
      </c>
      <c r="F231" t="s">
        <v>2068</v>
      </c>
      <c r="G231" t="s">
        <v>1310</v>
      </c>
      <c r="H231" t="s">
        <v>112</v>
      </c>
      <c r="I231" s="78">
        <v>40060</v>
      </c>
      <c r="J231" s="78">
        <v>7417</v>
      </c>
      <c r="K231" s="78">
        <v>11427.4282692</v>
      </c>
      <c r="L231" s="78">
        <v>0</v>
      </c>
      <c r="M231" s="78">
        <v>0.49</v>
      </c>
      <c r="N231" s="78">
        <v>0.08</v>
      </c>
    </row>
    <row r="232" spans="2:14">
      <c r="B232" t="s">
        <v>2069</v>
      </c>
      <c r="C232" t="s">
        <v>2070</v>
      </c>
      <c r="D232" t="s">
        <v>405</v>
      </c>
      <c r="E232" t="s">
        <v>1255</v>
      </c>
      <c r="F232" t="s">
        <v>2071</v>
      </c>
      <c r="G232" t="s">
        <v>1310</v>
      </c>
      <c r="H232" t="s">
        <v>112</v>
      </c>
      <c r="I232" s="78">
        <v>13390</v>
      </c>
      <c r="J232" s="78">
        <v>5722</v>
      </c>
      <c r="K232" s="78">
        <v>2946.7121268000001</v>
      </c>
      <c r="L232" s="78">
        <v>0.01</v>
      </c>
      <c r="M232" s="78">
        <v>0.13</v>
      </c>
      <c r="N232" s="78">
        <v>0.02</v>
      </c>
    </row>
    <row r="233" spans="2:14">
      <c r="B233" t="s">
        <v>2072</v>
      </c>
      <c r="C233" t="s">
        <v>2073</v>
      </c>
      <c r="D233" t="s">
        <v>405</v>
      </c>
      <c r="E233" t="s">
        <v>1255</v>
      </c>
      <c r="F233" t="s">
        <v>2074</v>
      </c>
      <c r="G233" t="s">
        <v>1909</v>
      </c>
      <c r="H233" t="s">
        <v>112</v>
      </c>
      <c r="I233" s="78">
        <v>43834</v>
      </c>
      <c r="J233" s="78">
        <v>9560</v>
      </c>
      <c r="K233" s="78">
        <v>16116.7799184</v>
      </c>
      <c r="L233" s="78">
        <v>0</v>
      </c>
      <c r="M233" s="78">
        <v>0.7</v>
      </c>
      <c r="N233" s="78">
        <v>0.11</v>
      </c>
    </row>
    <row r="234" spans="2:14">
      <c r="B234" t="s">
        <v>1307</v>
      </c>
      <c r="C234" t="s">
        <v>2075</v>
      </c>
      <c r="D234" t="s">
        <v>405</v>
      </c>
      <c r="E234" t="s">
        <v>1255</v>
      </c>
      <c r="F234" t="s">
        <v>1309</v>
      </c>
      <c r="G234" t="s">
        <v>1909</v>
      </c>
      <c r="H234" t="s">
        <v>112</v>
      </c>
      <c r="I234" s="78">
        <v>23500</v>
      </c>
      <c r="J234" s="78">
        <v>1255</v>
      </c>
      <c r="K234" s="78">
        <v>1134.2815499999999</v>
      </c>
      <c r="L234" s="78">
        <v>0</v>
      </c>
      <c r="M234" s="78">
        <v>0.05</v>
      </c>
      <c r="N234" s="78">
        <v>0.01</v>
      </c>
    </row>
    <row r="235" spans="2:14">
      <c r="B235" t="s">
        <v>2076</v>
      </c>
      <c r="C235" t="s">
        <v>2077</v>
      </c>
      <c r="D235" t="s">
        <v>405</v>
      </c>
      <c r="E235" t="s">
        <v>1255</v>
      </c>
      <c r="F235" t="s">
        <v>2078</v>
      </c>
      <c r="G235" t="s">
        <v>1909</v>
      </c>
      <c r="H235" t="s">
        <v>112</v>
      </c>
      <c r="I235" s="78">
        <v>35000</v>
      </c>
      <c r="J235" s="78">
        <v>634</v>
      </c>
      <c r="K235" s="78">
        <v>853.42740000000003</v>
      </c>
      <c r="L235" s="78">
        <v>0.06</v>
      </c>
      <c r="M235" s="78">
        <v>0.04</v>
      </c>
      <c r="N235" s="78">
        <v>0.01</v>
      </c>
    </row>
    <row r="236" spans="2:14">
      <c r="B236" t="s">
        <v>2079</v>
      </c>
      <c r="C236" t="s">
        <v>2080</v>
      </c>
      <c r="D236" t="s">
        <v>405</v>
      </c>
      <c r="E236" t="s">
        <v>1255</v>
      </c>
      <c r="F236" t="s">
        <v>2081</v>
      </c>
      <c r="G236" t="s">
        <v>1389</v>
      </c>
      <c r="H236" t="s">
        <v>116</v>
      </c>
      <c r="I236" s="78">
        <v>88868</v>
      </c>
      <c r="J236" s="78">
        <v>1533.6</v>
      </c>
      <c r="K236" s="78">
        <v>5838.4401240671996</v>
      </c>
      <c r="L236" s="78">
        <v>0</v>
      </c>
      <c r="M236" s="78">
        <v>0.25</v>
      </c>
      <c r="N236" s="78">
        <v>0.04</v>
      </c>
    </row>
    <row r="237" spans="2:14">
      <c r="B237" t="s">
        <v>2082</v>
      </c>
      <c r="C237" t="s">
        <v>2083</v>
      </c>
      <c r="D237" t="s">
        <v>405</v>
      </c>
      <c r="E237" t="s">
        <v>1255</v>
      </c>
      <c r="F237" t="s">
        <v>2084</v>
      </c>
      <c r="G237" t="s">
        <v>1389</v>
      </c>
      <c r="H237" t="s">
        <v>112</v>
      </c>
      <c r="I237" s="78">
        <v>43630</v>
      </c>
      <c r="J237" s="78">
        <v>11428</v>
      </c>
      <c r="K237" s="78">
        <v>19176.295994399999</v>
      </c>
      <c r="L237" s="78">
        <v>0</v>
      </c>
      <c r="M237" s="78">
        <v>0.83</v>
      </c>
      <c r="N237" s="78">
        <v>0.13</v>
      </c>
    </row>
    <row r="238" spans="2:14">
      <c r="B238" t="s">
        <v>2085</v>
      </c>
      <c r="C238" t="s">
        <v>2086</v>
      </c>
      <c r="D238" t="s">
        <v>405</v>
      </c>
      <c r="E238" t="s">
        <v>1255</v>
      </c>
      <c r="F238" t="s">
        <v>2087</v>
      </c>
      <c r="G238" t="s">
        <v>1389</v>
      </c>
      <c r="H238" t="s">
        <v>116</v>
      </c>
      <c r="I238" s="78">
        <v>131880</v>
      </c>
      <c r="J238" s="78">
        <v>1465.5</v>
      </c>
      <c r="K238" s="78">
        <v>8279.4995274600005</v>
      </c>
      <c r="L238" s="78">
        <v>0</v>
      </c>
      <c r="M238" s="78">
        <v>0.36</v>
      </c>
      <c r="N238" s="78">
        <v>0.05</v>
      </c>
    </row>
    <row r="239" spans="2:14">
      <c r="B239" t="s">
        <v>2088</v>
      </c>
      <c r="C239" t="s">
        <v>2089</v>
      </c>
      <c r="D239" t="s">
        <v>405</v>
      </c>
      <c r="E239" t="s">
        <v>1255</v>
      </c>
      <c r="F239" t="s">
        <v>2090</v>
      </c>
      <c r="G239" t="s">
        <v>1389</v>
      </c>
      <c r="H239" t="s">
        <v>116</v>
      </c>
      <c r="I239" s="78">
        <v>4470</v>
      </c>
      <c r="J239" s="78">
        <v>18250</v>
      </c>
      <c r="K239" s="78">
        <v>3494.6985224999999</v>
      </c>
      <c r="L239" s="78">
        <v>0.01</v>
      </c>
      <c r="M239" s="78">
        <v>0.15</v>
      </c>
      <c r="N239" s="78">
        <v>0.02</v>
      </c>
    </row>
    <row r="240" spans="2:14">
      <c r="B240" t="s">
        <v>2091</v>
      </c>
      <c r="C240" t="s">
        <v>2092</v>
      </c>
      <c r="D240" t="s">
        <v>2093</v>
      </c>
      <c r="E240" t="s">
        <v>1255</v>
      </c>
      <c r="F240" t="s">
        <v>2094</v>
      </c>
      <c r="G240" t="s">
        <v>1389</v>
      </c>
      <c r="H240" t="s">
        <v>119</v>
      </c>
      <c r="I240" s="78">
        <v>584310</v>
      </c>
      <c r="J240" s="78">
        <v>227.65</v>
      </c>
      <c r="K240" s="78">
        <v>6878.7687027795</v>
      </c>
      <c r="L240" s="78">
        <v>0</v>
      </c>
      <c r="M240" s="78">
        <v>0.3</v>
      </c>
      <c r="N240" s="78">
        <v>0.05</v>
      </c>
    </row>
    <row r="241" spans="2:14">
      <c r="B241" t="s">
        <v>2095</v>
      </c>
      <c r="C241" t="s">
        <v>2096</v>
      </c>
      <c r="D241" t="s">
        <v>405</v>
      </c>
      <c r="E241" t="s">
        <v>1255</v>
      </c>
      <c r="F241" t="s">
        <v>2097</v>
      </c>
      <c r="G241" t="s">
        <v>2098</v>
      </c>
      <c r="H241" t="s">
        <v>112</v>
      </c>
      <c r="I241" s="78">
        <v>25380</v>
      </c>
      <c r="J241" s="78">
        <v>3921</v>
      </c>
      <c r="K241" s="78">
        <v>3827.3461308000001</v>
      </c>
      <c r="L241" s="78">
        <v>0</v>
      </c>
      <c r="M241" s="78">
        <v>0.17</v>
      </c>
      <c r="N241" s="78">
        <v>0.03</v>
      </c>
    </row>
    <row r="242" spans="2:14">
      <c r="B242" t="s">
        <v>2099</v>
      </c>
      <c r="C242" t="s">
        <v>2100</v>
      </c>
      <c r="D242" t="s">
        <v>405</v>
      </c>
      <c r="E242" t="s">
        <v>1255</v>
      </c>
      <c r="F242" t="s">
        <v>2101</v>
      </c>
      <c r="G242" t="s">
        <v>1353</v>
      </c>
      <c r="H242" t="s">
        <v>195</v>
      </c>
      <c r="I242" s="78">
        <v>1469281</v>
      </c>
      <c r="J242" s="78">
        <v>467</v>
      </c>
      <c r="K242" s="78">
        <v>3401.266503239</v>
      </c>
      <c r="L242" s="78">
        <v>0</v>
      </c>
      <c r="M242" s="78">
        <v>0.15</v>
      </c>
      <c r="N242" s="78">
        <v>0.02</v>
      </c>
    </row>
    <row r="243" spans="2:14">
      <c r="B243" t="s">
        <v>2102</v>
      </c>
      <c r="C243" t="s">
        <v>2103</v>
      </c>
      <c r="D243" t="s">
        <v>405</v>
      </c>
      <c r="E243" t="s">
        <v>1255</v>
      </c>
      <c r="F243" t="s">
        <v>2104</v>
      </c>
      <c r="G243" t="s">
        <v>107</v>
      </c>
      <c r="H243" t="s">
        <v>116</v>
      </c>
      <c r="I243" s="78">
        <v>78480</v>
      </c>
      <c r="J243" s="78">
        <v>2991</v>
      </c>
      <c r="K243" s="78">
        <v>10055.756117520001</v>
      </c>
      <c r="L243" s="78">
        <v>0</v>
      </c>
      <c r="M243" s="78">
        <v>0.43</v>
      </c>
      <c r="N243" s="78">
        <v>7.0000000000000007E-2</v>
      </c>
    </row>
    <row r="244" spans="2:14">
      <c r="B244" t="s">
        <v>2105</v>
      </c>
      <c r="C244" t="s">
        <v>2106</v>
      </c>
      <c r="D244" t="s">
        <v>405</v>
      </c>
      <c r="E244" t="s">
        <v>1255</v>
      </c>
      <c r="F244" t="s">
        <v>2107</v>
      </c>
      <c r="G244" t="s">
        <v>133</v>
      </c>
      <c r="H244" t="s">
        <v>112</v>
      </c>
      <c r="I244" s="78">
        <v>24900</v>
      </c>
      <c r="J244" s="78">
        <v>3643</v>
      </c>
      <c r="K244" s="78">
        <v>3488.733522</v>
      </c>
      <c r="L244" s="78">
        <v>0</v>
      </c>
      <c r="M244" s="78">
        <v>0.15</v>
      </c>
      <c r="N244" s="78">
        <v>0.02</v>
      </c>
    </row>
    <row r="245" spans="2:14">
      <c r="B245" t="s">
        <v>276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25783649.07</v>
      </c>
      <c r="I11" s="7"/>
      <c r="J11" s="77">
        <v>1041900.0619408372</v>
      </c>
      <c r="K11" s="7"/>
      <c r="L11" s="77">
        <v>100</v>
      </c>
      <c r="M11" s="77">
        <v>6.87</v>
      </c>
      <c r="N11" s="35"/>
      <c r="BG11" s="16"/>
      <c r="BH11" s="19"/>
      <c r="BJ11" s="16"/>
    </row>
    <row r="12" spans="2:62">
      <c r="B12" s="79" t="s">
        <v>196</v>
      </c>
      <c r="D12" s="16"/>
      <c r="E12" s="16"/>
      <c r="F12" s="16"/>
      <c r="G12" s="16"/>
      <c r="H12" s="80">
        <v>15261228</v>
      </c>
      <c r="J12" s="80">
        <v>161833.35944619999</v>
      </c>
      <c r="L12" s="80">
        <v>15.53</v>
      </c>
      <c r="M12" s="80">
        <v>1.07</v>
      </c>
    </row>
    <row r="13" spans="2:62">
      <c r="B13" s="79" t="s">
        <v>2108</v>
      </c>
      <c r="D13" s="16"/>
      <c r="E13" s="16"/>
      <c r="F13" s="16"/>
      <c r="G13" s="16"/>
      <c r="H13" s="80">
        <v>1528334</v>
      </c>
      <c r="J13" s="80">
        <v>30980.960319999998</v>
      </c>
      <c r="L13" s="80">
        <v>2.97</v>
      </c>
      <c r="M13" s="80">
        <v>0.2</v>
      </c>
    </row>
    <row r="14" spans="2:62">
      <c r="B14" t="s">
        <v>2109</v>
      </c>
      <c r="C14" t="s">
        <v>2110</v>
      </c>
      <c r="D14" t="s">
        <v>106</v>
      </c>
      <c r="E14" t="s">
        <v>2111</v>
      </c>
      <c r="F14" t="s">
        <v>129</v>
      </c>
      <c r="G14" t="s">
        <v>108</v>
      </c>
      <c r="H14" s="78">
        <v>296308</v>
      </c>
      <c r="I14" s="78">
        <v>1205</v>
      </c>
      <c r="J14" s="78">
        <v>3570.5113999999999</v>
      </c>
      <c r="K14" s="78">
        <v>0.12</v>
      </c>
      <c r="L14" s="78">
        <v>0.34</v>
      </c>
      <c r="M14" s="78">
        <v>0.02</v>
      </c>
    </row>
    <row r="15" spans="2:62">
      <c r="B15" t="s">
        <v>2112</v>
      </c>
      <c r="C15" t="s">
        <v>2113</v>
      </c>
      <c r="D15" t="s">
        <v>106</v>
      </c>
      <c r="E15" t="s">
        <v>2111</v>
      </c>
      <c r="F15" t="s">
        <v>129</v>
      </c>
      <c r="G15" t="s">
        <v>108</v>
      </c>
      <c r="H15" s="78">
        <v>247850</v>
      </c>
      <c r="I15" s="78">
        <v>983.8</v>
      </c>
      <c r="J15" s="78">
        <v>2438.3483000000001</v>
      </c>
      <c r="K15" s="78">
        <v>0.71</v>
      </c>
      <c r="L15" s="78">
        <v>0.23</v>
      </c>
      <c r="M15" s="78">
        <v>0.02</v>
      </c>
    </row>
    <row r="16" spans="2:62">
      <c r="B16" t="s">
        <v>2114</v>
      </c>
      <c r="C16" t="s">
        <v>2115</v>
      </c>
      <c r="D16" t="s">
        <v>106</v>
      </c>
      <c r="E16" t="s">
        <v>2116</v>
      </c>
      <c r="F16" t="s">
        <v>129</v>
      </c>
      <c r="G16" t="s">
        <v>108</v>
      </c>
      <c r="H16" s="78">
        <v>127179</v>
      </c>
      <c r="I16" s="78">
        <v>1207</v>
      </c>
      <c r="J16" s="78">
        <v>1535.05053</v>
      </c>
      <c r="K16" s="78">
        <v>0.09</v>
      </c>
      <c r="L16" s="78">
        <v>0.15</v>
      </c>
      <c r="M16" s="78">
        <v>0.01</v>
      </c>
    </row>
    <row r="17" spans="2:13">
      <c r="B17" t="s">
        <v>2117</v>
      </c>
      <c r="C17" t="s">
        <v>2118</v>
      </c>
      <c r="D17" t="s">
        <v>106</v>
      </c>
      <c r="E17" t="s">
        <v>2119</v>
      </c>
      <c r="F17" t="s">
        <v>129</v>
      </c>
      <c r="G17" t="s">
        <v>108</v>
      </c>
      <c r="H17" s="78">
        <v>44972</v>
      </c>
      <c r="I17" s="78">
        <v>12070</v>
      </c>
      <c r="J17" s="78">
        <v>5428.1203999999998</v>
      </c>
      <c r="K17" s="78">
        <v>0.04</v>
      </c>
      <c r="L17" s="78">
        <v>0.52</v>
      </c>
      <c r="M17" s="78">
        <v>0.04</v>
      </c>
    </row>
    <row r="18" spans="2:13">
      <c r="B18" t="s">
        <v>2120</v>
      </c>
      <c r="C18" t="s">
        <v>2121</v>
      </c>
      <c r="D18" t="s">
        <v>106</v>
      </c>
      <c r="E18" t="s">
        <v>2119</v>
      </c>
      <c r="F18" t="s">
        <v>129</v>
      </c>
      <c r="G18" t="s">
        <v>108</v>
      </c>
      <c r="H18" s="78">
        <v>710</v>
      </c>
      <c r="I18" s="78">
        <v>12310</v>
      </c>
      <c r="J18" s="78">
        <v>87.400999999999996</v>
      </c>
      <c r="K18" s="78">
        <v>0</v>
      </c>
      <c r="L18" s="78">
        <v>0.01</v>
      </c>
      <c r="M18" s="78">
        <v>0</v>
      </c>
    </row>
    <row r="19" spans="2:13">
      <c r="B19" t="s">
        <v>2122</v>
      </c>
      <c r="C19" t="s">
        <v>2123</v>
      </c>
      <c r="D19" t="s">
        <v>106</v>
      </c>
      <c r="E19" t="s">
        <v>2124</v>
      </c>
      <c r="F19" t="s">
        <v>129</v>
      </c>
      <c r="G19" t="s">
        <v>108</v>
      </c>
      <c r="H19" s="78">
        <v>178900</v>
      </c>
      <c r="I19" s="78">
        <v>980.5</v>
      </c>
      <c r="J19" s="78">
        <v>1754.1144999999999</v>
      </c>
      <c r="K19" s="78">
        <v>0.17</v>
      </c>
      <c r="L19" s="78">
        <v>0.17</v>
      </c>
      <c r="M19" s="78">
        <v>0.01</v>
      </c>
    </row>
    <row r="20" spans="2:13">
      <c r="B20" t="s">
        <v>2125</v>
      </c>
      <c r="C20" t="s">
        <v>2126</v>
      </c>
      <c r="D20" t="s">
        <v>106</v>
      </c>
      <c r="E20" t="s">
        <v>2127</v>
      </c>
      <c r="F20" t="s">
        <v>129</v>
      </c>
      <c r="G20" t="s">
        <v>108</v>
      </c>
      <c r="H20" s="78">
        <v>42426</v>
      </c>
      <c r="I20" s="78">
        <v>12100</v>
      </c>
      <c r="J20" s="78">
        <v>5133.5460000000003</v>
      </c>
      <c r="K20" s="78">
        <v>0.1</v>
      </c>
      <c r="L20" s="78">
        <v>0.49</v>
      </c>
      <c r="M20" s="78">
        <v>0.03</v>
      </c>
    </row>
    <row r="21" spans="2:13">
      <c r="B21" t="s">
        <v>2128</v>
      </c>
      <c r="C21" t="s">
        <v>2129</v>
      </c>
      <c r="D21" t="s">
        <v>106</v>
      </c>
      <c r="E21" t="s">
        <v>2130</v>
      </c>
      <c r="F21" t="s">
        <v>134</v>
      </c>
      <c r="G21" t="s">
        <v>108</v>
      </c>
      <c r="H21" s="78">
        <v>374118</v>
      </c>
      <c r="I21" s="78">
        <v>1210</v>
      </c>
      <c r="J21" s="78">
        <v>4526.8278</v>
      </c>
      <c r="K21" s="78">
        <v>0.18</v>
      </c>
      <c r="L21" s="78">
        <v>0.43</v>
      </c>
      <c r="M21" s="78">
        <v>0.03</v>
      </c>
    </row>
    <row r="22" spans="2:13">
      <c r="B22" t="s">
        <v>2131</v>
      </c>
      <c r="C22" t="s">
        <v>2132</v>
      </c>
      <c r="D22" t="s">
        <v>106</v>
      </c>
      <c r="E22" t="s">
        <v>2130</v>
      </c>
      <c r="F22" t="s">
        <v>134</v>
      </c>
      <c r="G22" t="s">
        <v>108</v>
      </c>
      <c r="H22" s="78">
        <v>85000</v>
      </c>
      <c r="I22" s="78">
        <v>1400</v>
      </c>
      <c r="J22" s="78">
        <v>1190</v>
      </c>
      <c r="K22" s="78">
        <v>0.1</v>
      </c>
      <c r="L22" s="78">
        <v>0.11</v>
      </c>
      <c r="M22" s="78">
        <v>0.01</v>
      </c>
    </row>
    <row r="23" spans="2:13">
      <c r="B23" t="s">
        <v>2133</v>
      </c>
      <c r="C23" t="s">
        <v>2134</v>
      </c>
      <c r="D23" t="s">
        <v>106</v>
      </c>
      <c r="E23" t="s">
        <v>2135</v>
      </c>
      <c r="F23" t="s">
        <v>134</v>
      </c>
      <c r="G23" t="s">
        <v>108</v>
      </c>
      <c r="H23" s="78">
        <v>19800</v>
      </c>
      <c r="I23" s="78">
        <v>992.5</v>
      </c>
      <c r="J23" s="78">
        <v>196.51499999999999</v>
      </c>
      <c r="K23" s="78">
        <v>0.04</v>
      </c>
      <c r="L23" s="78">
        <v>0.02</v>
      </c>
      <c r="M23" s="78">
        <v>0</v>
      </c>
    </row>
    <row r="24" spans="2:13">
      <c r="B24" t="s">
        <v>2136</v>
      </c>
      <c r="C24" t="s">
        <v>2137</v>
      </c>
      <c r="D24" t="s">
        <v>106</v>
      </c>
      <c r="E24" t="s">
        <v>2119</v>
      </c>
      <c r="F24" t="s">
        <v>134</v>
      </c>
      <c r="G24" t="s">
        <v>108</v>
      </c>
      <c r="H24" s="78">
        <v>24165</v>
      </c>
      <c r="I24" s="78">
        <v>9713</v>
      </c>
      <c r="J24" s="78">
        <v>2347.1464500000002</v>
      </c>
      <c r="K24" s="78">
        <v>0.17</v>
      </c>
      <c r="L24" s="78">
        <v>0.23</v>
      </c>
      <c r="M24" s="78">
        <v>0.02</v>
      </c>
    </row>
    <row r="25" spans="2:13">
      <c r="B25" t="s">
        <v>2138</v>
      </c>
      <c r="C25" t="s">
        <v>2139</v>
      </c>
      <c r="D25" t="s">
        <v>106</v>
      </c>
      <c r="E25" t="s">
        <v>2119</v>
      </c>
      <c r="F25" t="s">
        <v>134</v>
      </c>
      <c r="G25" t="s">
        <v>108</v>
      </c>
      <c r="H25" s="78">
        <v>12400</v>
      </c>
      <c r="I25" s="78">
        <v>13960</v>
      </c>
      <c r="J25" s="78">
        <v>1731.04</v>
      </c>
      <c r="K25" s="78">
        <v>0.04</v>
      </c>
      <c r="L25" s="78">
        <v>0.17</v>
      </c>
      <c r="M25" s="78">
        <v>0.01</v>
      </c>
    </row>
    <row r="26" spans="2:13">
      <c r="B26" t="s">
        <v>2140</v>
      </c>
      <c r="C26" t="s">
        <v>2141</v>
      </c>
      <c r="D26" t="s">
        <v>106</v>
      </c>
      <c r="E26" t="s">
        <v>2127</v>
      </c>
      <c r="F26" t="s">
        <v>134</v>
      </c>
      <c r="G26" t="s">
        <v>108</v>
      </c>
      <c r="H26" s="78">
        <v>74506</v>
      </c>
      <c r="I26" s="78">
        <v>1399</v>
      </c>
      <c r="J26" s="78">
        <v>1042.3389400000001</v>
      </c>
      <c r="K26" s="78">
        <v>0.04</v>
      </c>
      <c r="L26" s="78">
        <v>0.1</v>
      </c>
      <c r="M26" s="78">
        <v>0.01</v>
      </c>
    </row>
    <row r="27" spans="2:13">
      <c r="B27" s="79" t="s">
        <v>2142</v>
      </c>
      <c r="D27" s="16"/>
      <c r="E27" s="16"/>
      <c r="F27" s="16"/>
      <c r="G27" s="16"/>
      <c r="H27" s="80">
        <v>13729032</v>
      </c>
      <c r="J27" s="80">
        <v>130712.3950382</v>
      </c>
      <c r="L27" s="80">
        <v>12.55</v>
      </c>
      <c r="M27" s="80">
        <v>0.86</v>
      </c>
    </row>
    <row r="28" spans="2:13">
      <c r="B28" t="s">
        <v>2143</v>
      </c>
      <c r="C28" t="s">
        <v>2144</v>
      </c>
      <c r="D28" t="s">
        <v>106</v>
      </c>
      <c r="E28" t="s">
        <v>2111</v>
      </c>
      <c r="F28" t="s">
        <v>129</v>
      </c>
      <c r="G28" t="s">
        <v>108</v>
      </c>
      <c r="H28" s="78">
        <v>76000</v>
      </c>
      <c r="I28" s="78">
        <v>336.17</v>
      </c>
      <c r="J28" s="78">
        <v>255.48920000000001</v>
      </c>
      <c r="K28" s="78">
        <v>0.03</v>
      </c>
      <c r="L28" s="78">
        <v>0.02</v>
      </c>
      <c r="M28" s="78">
        <v>0</v>
      </c>
    </row>
    <row r="29" spans="2:13">
      <c r="B29" t="s">
        <v>2145</v>
      </c>
      <c r="C29" t="s">
        <v>2146</v>
      </c>
      <c r="D29" t="s">
        <v>106</v>
      </c>
      <c r="E29" t="s">
        <v>2135</v>
      </c>
      <c r="F29" t="s">
        <v>129</v>
      </c>
      <c r="G29" t="s">
        <v>108</v>
      </c>
      <c r="H29" s="78">
        <v>7000</v>
      </c>
      <c r="I29" s="78">
        <v>3260.63</v>
      </c>
      <c r="J29" s="78">
        <v>228.2441</v>
      </c>
      <c r="K29" s="78">
        <v>0.02</v>
      </c>
      <c r="L29" s="78">
        <v>0.02</v>
      </c>
      <c r="M29" s="78">
        <v>0</v>
      </c>
    </row>
    <row r="30" spans="2:13">
      <c r="B30" t="s">
        <v>2147</v>
      </c>
      <c r="C30" t="s">
        <v>2148</v>
      </c>
      <c r="D30" t="s">
        <v>106</v>
      </c>
      <c r="E30" t="s">
        <v>2135</v>
      </c>
      <c r="F30" t="s">
        <v>129</v>
      </c>
      <c r="G30" t="s">
        <v>108</v>
      </c>
      <c r="H30" s="78">
        <v>5000</v>
      </c>
      <c r="I30" s="78">
        <v>3061.6</v>
      </c>
      <c r="J30" s="78">
        <v>153.08000000000001</v>
      </c>
      <c r="K30" s="78">
        <v>0.01</v>
      </c>
      <c r="L30" s="78">
        <v>0.01</v>
      </c>
      <c r="M30" s="78">
        <v>0</v>
      </c>
    </row>
    <row r="31" spans="2:13">
      <c r="B31" t="s">
        <v>2149</v>
      </c>
      <c r="C31" t="s">
        <v>2150</v>
      </c>
      <c r="D31" t="s">
        <v>106</v>
      </c>
      <c r="E31" t="s">
        <v>2135</v>
      </c>
      <c r="F31" t="s">
        <v>129</v>
      </c>
      <c r="G31" t="s">
        <v>108</v>
      </c>
      <c r="H31" s="78">
        <v>11500</v>
      </c>
      <c r="I31" s="78">
        <v>2708.28</v>
      </c>
      <c r="J31" s="78">
        <v>311.4522</v>
      </c>
      <c r="K31" s="78">
        <v>0.1</v>
      </c>
      <c r="L31" s="78">
        <v>0.03</v>
      </c>
      <c r="M31" s="78">
        <v>0</v>
      </c>
    </row>
    <row r="32" spans="2:13">
      <c r="B32" t="s">
        <v>2151</v>
      </c>
      <c r="C32" t="s">
        <v>2152</v>
      </c>
      <c r="D32" t="s">
        <v>106</v>
      </c>
      <c r="E32" t="s">
        <v>2135</v>
      </c>
      <c r="F32" t="s">
        <v>129</v>
      </c>
      <c r="G32" t="s">
        <v>108</v>
      </c>
      <c r="H32" s="78">
        <v>880</v>
      </c>
      <c r="I32" s="78">
        <v>3215.87</v>
      </c>
      <c r="J32" s="78">
        <v>28.299655999999999</v>
      </c>
      <c r="K32" s="78">
        <v>0</v>
      </c>
      <c r="L32" s="78">
        <v>0</v>
      </c>
      <c r="M32" s="78">
        <v>0</v>
      </c>
    </row>
    <row r="33" spans="2:13">
      <c r="B33" t="s">
        <v>2153</v>
      </c>
      <c r="C33" t="s">
        <v>2154</v>
      </c>
      <c r="D33" t="s">
        <v>106</v>
      </c>
      <c r="E33" t="s">
        <v>2119</v>
      </c>
      <c r="F33" t="s">
        <v>129</v>
      </c>
      <c r="G33" t="s">
        <v>108</v>
      </c>
      <c r="H33" s="78">
        <v>138431</v>
      </c>
      <c r="I33" s="78">
        <v>3262.08</v>
      </c>
      <c r="J33" s="78">
        <v>4515.7299647999998</v>
      </c>
      <c r="K33" s="78">
        <v>0.56000000000000005</v>
      </c>
      <c r="L33" s="78">
        <v>0.43</v>
      </c>
      <c r="M33" s="78">
        <v>0.03</v>
      </c>
    </row>
    <row r="34" spans="2:13">
      <c r="B34" t="s">
        <v>2155</v>
      </c>
      <c r="C34" t="s">
        <v>2156</v>
      </c>
      <c r="D34" t="s">
        <v>106</v>
      </c>
      <c r="E34" t="s">
        <v>2119</v>
      </c>
      <c r="F34" t="s">
        <v>129</v>
      </c>
      <c r="G34" t="s">
        <v>108</v>
      </c>
      <c r="H34" s="78">
        <v>910</v>
      </c>
      <c r="I34" s="78">
        <v>3088.5</v>
      </c>
      <c r="J34" s="78">
        <v>28.105350000000001</v>
      </c>
      <c r="K34" s="78">
        <v>0.01</v>
      </c>
      <c r="L34" s="78">
        <v>0</v>
      </c>
      <c r="M34" s="78">
        <v>0</v>
      </c>
    </row>
    <row r="35" spans="2:13">
      <c r="B35" t="s">
        <v>2157</v>
      </c>
      <c r="C35" t="s">
        <v>2158</v>
      </c>
      <c r="D35" t="s">
        <v>106</v>
      </c>
      <c r="E35" t="s">
        <v>2159</v>
      </c>
      <c r="F35" t="s">
        <v>129</v>
      </c>
      <c r="G35" t="s">
        <v>108</v>
      </c>
      <c r="H35" s="78">
        <v>217590</v>
      </c>
      <c r="I35" s="78">
        <v>339.57</v>
      </c>
      <c r="J35" s="78">
        <v>738.870363</v>
      </c>
      <c r="K35" s="78">
        <v>0.3</v>
      </c>
      <c r="L35" s="78">
        <v>7.0000000000000007E-2</v>
      </c>
      <c r="M35" s="78">
        <v>0</v>
      </c>
    </row>
    <row r="36" spans="2:13">
      <c r="B36" t="s">
        <v>2160</v>
      </c>
      <c r="C36" t="s">
        <v>2161</v>
      </c>
      <c r="D36" t="s">
        <v>106</v>
      </c>
      <c r="E36" t="s">
        <v>2159</v>
      </c>
      <c r="F36" t="s">
        <v>129</v>
      </c>
      <c r="G36" t="s">
        <v>108</v>
      </c>
      <c r="H36" s="78">
        <v>94115</v>
      </c>
      <c r="I36" s="78">
        <v>590.71</v>
      </c>
      <c r="J36" s="78">
        <v>555.94671649999998</v>
      </c>
      <c r="K36" s="78">
        <v>0.39</v>
      </c>
      <c r="L36" s="78">
        <v>0.05</v>
      </c>
      <c r="M36" s="78">
        <v>0</v>
      </c>
    </row>
    <row r="37" spans="2:13">
      <c r="B37" t="s">
        <v>2162</v>
      </c>
      <c r="C37" t="s">
        <v>2163</v>
      </c>
      <c r="D37" t="s">
        <v>106</v>
      </c>
      <c r="E37" t="s">
        <v>2159</v>
      </c>
      <c r="F37" t="s">
        <v>129</v>
      </c>
      <c r="G37" t="s">
        <v>108</v>
      </c>
      <c r="H37" s="78">
        <v>204103</v>
      </c>
      <c r="I37" s="78">
        <v>3263.96</v>
      </c>
      <c r="J37" s="78">
        <v>6661.8402788000003</v>
      </c>
      <c r="K37" s="78">
        <v>0.52</v>
      </c>
      <c r="L37" s="78">
        <v>0.64</v>
      </c>
      <c r="M37" s="78">
        <v>0.04</v>
      </c>
    </row>
    <row r="38" spans="2:13">
      <c r="B38" t="s">
        <v>2164</v>
      </c>
      <c r="C38" t="s">
        <v>2165</v>
      </c>
      <c r="D38" t="s">
        <v>106</v>
      </c>
      <c r="E38" t="s">
        <v>2159</v>
      </c>
      <c r="F38" t="s">
        <v>129</v>
      </c>
      <c r="G38" t="s">
        <v>108</v>
      </c>
      <c r="H38" s="78">
        <v>58770</v>
      </c>
      <c r="I38" s="78">
        <v>333.67</v>
      </c>
      <c r="J38" s="78">
        <v>196.097859</v>
      </c>
      <c r="K38" s="78">
        <v>0.19</v>
      </c>
      <c r="L38" s="78">
        <v>0.02</v>
      </c>
      <c r="M38" s="78">
        <v>0</v>
      </c>
    </row>
    <row r="39" spans="2:13">
      <c r="B39" t="s">
        <v>2166</v>
      </c>
      <c r="C39" t="s">
        <v>2167</v>
      </c>
      <c r="D39" t="s">
        <v>106</v>
      </c>
      <c r="E39" t="s">
        <v>2124</v>
      </c>
      <c r="F39" t="s">
        <v>129</v>
      </c>
      <c r="G39" t="s">
        <v>108</v>
      </c>
      <c r="H39" s="78">
        <v>3500</v>
      </c>
      <c r="I39" s="78">
        <v>3206</v>
      </c>
      <c r="J39" s="78">
        <v>112.21</v>
      </c>
      <c r="K39" s="78">
        <v>0.02</v>
      </c>
      <c r="L39" s="78">
        <v>0.01</v>
      </c>
      <c r="M39" s="78">
        <v>0</v>
      </c>
    </row>
    <row r="40" spans="2:13">
      <c r="B40" t="s">
        <v>2168</v>
      </c>
      <c r="C40" t="s">
        <v>2169</v>
      </c>
      <c r="D40" t="s">
        <v>106</v>
      </c>
      <c r="E40" t="s">
        <v>2170</v>
      </c>
      <c r="F40" t="s">
        <v>129</v>
      </c>
      <c r="G40" t="s">
        <v>108</v>
      </c>
      <c r="H40" s="78">
        <v>755897</v>
      </c>
      <c r="I40" s="78">
        <v>3092.35</v>
      </c>
      <c r="J40" s="78">
        <v>23374.980879499999</v>
      </c>
      <c r="K40" s="78">
        <v>0.5</v>
      </c>
      <c r="L40" s="78">
        <v>2.2400000000000002</v>
      </c>
      <c r="M40" s="78">
        <v>0.15</v>
      </c>
    </row>
    <row r="41" spans="2:13">
      <c r="B41" t="s">
        <v>2171</v>
      </c>
      <c r="C41" t="s">
        <v>2172</v>
      </c>
      <c r="D41" t="s">
        <v>106</v>
      </c>
      <c r="E41" t="s">
        <v>2130</v>
      </c>
      <c r="F41" t="s">
        <v>134</v>
      </c>
      <c r="G41" t="s">
        <v>108</v>
      </c>
      <c r="H41" s="78">
        <v>575070</v>
      </c>
      <c r="I41" s="78">
        <v>313.58999999999997</v>
      </c>
      <c r="J41" s="78">
        <v>1803.3620129999999</v>
      </c>
      <c r="K41" s="78">
        <v>0.24</v>
      </c>
      <c r="L41" s="78">
        <v>0.17</v>
      </c>
      <c r="M41" s="78">
        <v>0.01</v>
      </c>
    </row>
    <row r="42" spans="2:13">
      <c r="B42" t="s">
        <v>2173</v>
      </c>
      <c r="C42" t="s">
        <v>2174</v>
      </c>
      <c r="D42" t="s">
        <v>106</v>
      </c>
      <c r="E42" t="s">
        <v>2130</v>
      </c>
      <c r="F42" t="s">
        <v>134</v>
      </c>
      <c r="G42" t="s">
        <v>108</v>
      </c>
      <c r="H42" s="78">
        <v>1088100</v>
      </c>
      <c r="I42" s="78">
        <v>307.32</v>
      </c>
      <c r="J42" s="78">
        <v>3343.9489199999998</v>
      </c>
      <c r="K42" s="78">
        <v>0.42</v>
      </c>
      <c r="L42" s="78">
        <v>0.32</v>
      </c>
      <c r="M42" s="78">
        <v>0.02</v>
      </c>
    </row>
    <row r="43" spans="2:13">
      <c r="B43" t="s">
        <v>2175</v>
      </c>
      <c r="C43" t="s">
        <v>2176</v>
      </c>
      <c r="D43" t="s">
        <v>106</v>
      </c>
      <c r="E43" t="s">
        <v>2130</v>
      </c>
      <c r="F43" t="s">
        <v>134</v>
      </c>
      <c r="G43" t="s">
        <v>108</v>
      </c>
      <c r="H43" s="78">
        <v>138770</v>
      </c>
      <c r="I43" s="78">
        <v>300.60000000000002</v>
      </c>
      <c r="J43" s="78">
        <v>417.14262000000002</v>
      </c>
      <c r="K43" s="78">
        <v>0.1</v>
      </c>
      <c r="L43" s="78">
        <v>0.04</v>
      </c>
      <c r="M43" s="78">
        <v>0</v>
      </c>
    </row>
    <row r="44" spans="2:13">
      <c r="B44" t="s">
        <v>2177</v>
      </c>
      <c r="C44" t="s">
        <v>2178</v>
      </c>
      <c r="D44" t="s">
        <v>106</v>
      </c>
      <c r="E44" t="s">
        <v>2111</v>
      </c>
      <c r="F44" t="s">
        <v>134</v>
      </c>
      <c r="G44" t="s">
        <v>108</v>
      </c>
      <c r="H44" s="78">
        <v>175000</v>
      </c>
      <c r="I44" s="78">
        <v>340.52</v>
      </c>
      <c r="J44" s="78">
        <v>595.91</v>
      </c>
      <c r="K44" s="78">
        <v>0.12</v>
      </c>
      <c r="L44" s="78">
        <v>0.06</v>
      </c>
      <c r="M44" s="78">
        <v>0</v>
      </c>
    </row>
    <row r="45" spans="2:13">
      <c r="B45" t="s">
        <v>2179</v>
      </c>
      <c r="C45" t="s">
        <v>2180</v>
      </c>
      <c r="D45" t="s">
        <v>106</v>
      </c>
      <c r="E45" t="s">
        <v>2111</v>
      </c>
      <c r="F45" t="s">
        <v>134</v>
      </c>
      <c r="G45" t="s">
        <v>108</v>
      </c>
      <c r="H45" s="78">
        <v>248000</v>
      </c>
      <c r="I45" s="78">
        <v>313.23</v>
      </c>
      <c r="J45" s="78">
        <v>776.81039999999996</v>
      </c>
      <c r="K45" s="78">
        <v>0.01</v>
      </c>
      <c r="L45" s="78">
        <v>7.0000000000000007E-2</v>
      </c>
      <c r="M45" s="78">
        <v>0.01</v>
      </c>
    </row>
    <row r="46" spans="2:13">
      <c r="B46" t="s">
        <v>2181</v>
      </c>
      <c r="C46" t="s">
        <v>2182</v>
      </c>
      <c r="D46" t="s">
        <v>106</v>
      </c>
      <c r="E46" t="s">
        <v>2111</v>
      </c>
      <c r="F46" t="s">
        <v>134</v>
      </c>
      <c r="G46" t="s">
        <v>108</v>
      </c>
      <c r="H46" s="78">
        <v>2574122</v>
      </c>
      <c r="I46" s="78">
        <v>302.16000000000003</v>
      </c>
      <c r="J46" s="78">
        <v>7777.9670352000003</v>
      </c>
      <c r="K46" s="78">
        <v>0.57999999999999996</v>
      </c>
      <c r="L46" s="78">
        <v>0.75</v>
      </c>
      <c r="M46" s="78">
        <v>0.05</v>
      </c>
    </row>
    <row r="47" spans="2:13">
      <c r="B47" t="s">
        <v>2183</v>
      </c>
      <c r="C47" t="s">
        <v>2184</v>
      </c>
      <c r="D47" t="s">
        <v>106</v>
      </c>
      <c r="E47" t="s">
        <v>2111</v>
      </c>
      <c r="F47" t="s">
        <v>134</v>
      </c>
      <c r="G47" t="s">
        <v>108</v>
      </c>
      <c r="H47" s="78">
        <v>1937671</v>
      </c>
      <c r="I47" s="78">
        <v>309.35000000000002</v>
      </c>
      <c r="J47" s="78">
        <v>5994.1852385000002</v>
      </c>
      <c r="K47" s="78">
        <v>0.44</v>
      </c>
      <c r="L47" s="78">
        <v>0.57999999999999996</v>
      </c>
      <c r="M47" s="78">
        <v>0.04</v>
      </c>
    </row>
    <row r="48" spans="2:13">
      <c r="B48" t="s">
        <v>2185</v>
      </c>
      <c r="C48" t="s">
        <v>2186</v>
      </c>
      <c r="D48" t="s">
        <v>106</v>
      </c>
      <c r="E48" t="s">
        <v>2135</v>
      </c>
      <c r="F48" t="s">
        <v>134</v>
      </c>
      <c r="G48" t="s">
        <v>108</v>
      </c>
      <c r="H48" s="78">
        <v>1835608</v>
      </c>
      <c r="I48" s="78">
        <v>311.04000000000002</v>
      </c>
      <c r="J48" s="78">
        <v>5709.4751231999999</v>
      </c>
      <c r="K48" s="78">
        <v>0.31</v>
      </c>
      <c r="L48" s="78">
        <v>0.55000000000000004</v>
      </c>
      <c r="M48" s="78">
        <v>0.04</v>
      </c>
    </row>
    <row r="49" spans="2:13">
      <c r="B49" t="s">
        <v>2187</v>
      </c>
      <c r="C49" t="s">
        <v>2188</v>
      </c>
      <c r="D49" t="s">
        <v>106</v>
      </c>
      <c r="E49" t="s">
        <v>2135</v>
      </c>
      <c r="F49" t="s">
        <v>134</v>
      </c>
      <c r="G49" t="s">
        <v>108</v>
      </c>
      <c r="H49" s="78">
        <v>776350</v>
      </c>
      <c r="I49" s="78">
        <v>341.21</v>
      </c>
      <c r="J49" s="78">
        <v>2648.983835</v>
      </c>
      <c r="K49" s="78">
        <v>0.15</v>
      </c>
      <c r="L49" s="78">
        <v>0.25</v>
      </c>
      <c r="M49" s="78">
        <v>0.02</v>
      </c>
    </row>
    <row r="50" spans="2:13">
      <c r="B50" t="s">
        <v>2189</v>
      </c>
      <c r="C50" t="s">
        <v>2190</v>
      </c>
      <c r="D50" t="s">
        <v>106</v>
      </c>
      <c r="E50" t="s">
        <v>2135</v>
      </c>
      <c r="F50" t="s">
        <v>134</v>
      </c>
      <c r="G50" t="s">
        <v>108</v>
      </c>
      <c r="H50" s="78">
        <v>295506</v>
      </c>
      <c r="I50" s="78">
        <v>3213.38</v>
      </c>
      <c r="J50" s="78">
        <v>9495.7307027999996</v>
      </c>
      <c r="K50" s="78">
        <v>1.33</v>
      </c>
      <c r="L50" s="78">
        <v>0.91</v>
      </c>
      <c r="M50" s="78">
        <v>0.06</v>
      </c>
    </row>
    <row r="51" spans="2:13">
      <c r="B51" t="s">
        <v>2191</v>
      </c>
      <c r="C51" t="s">
        <v>2192</v>
      </c>
      <c r="D51" t="s">
        <v>106</v>
      </c>
      <c r="E51" t="s">
        <v>2135</v>
      </c>
      <c r="F51" t="s">
        <v>134</v>
      </c>
      <c r="G51" t="s">
        <v>108</v>
      </c>
      <c r="H51" s="78">
        <v>158000</v>
      </c>
      <c r="I51" s="78">
        <v>2991.38</v>
      </c>
      <c r="J51" s="78">
        <v>4726.3804</v>
      </c>
      <c r="K51" s="78">
        <v>0.42</v>
      </c>
      <c r="L51" s="78">
        <v>0.45</v>
      </c>
      <c r="M51" s="78">
        <v>0.03</v>
      </c>
    </row>
    <row r="52" spans="2:13">
      <c r="B52" t="s">
        <v>2193</v>
      </c>
      <c r="C52" t="s">
        <v>2194</v>
      </c>
      <c r="D52" t="s">
        <v>106</v>
      </c>
      <c r="E52" t="s">
        <v>2135</v>
      </c>
      <c r="F52" t="s">
        <v>134</v>
      </c>
      <c r="G52" t="s">
        <v>108</v>
      </c>
      <c r="H52" s="78">
        <v>201255</v>
      </c>
      <c r="I52" s="78">
        <v>3145.92</v>
      </c>
      <c r="J52" s="78">
        <v>6331.3212960000001</v>
      </c>
      <c r="K52" s="78">
        <v>0.68</v>
      </c>
      <c r="L52" s="78">
        <v>0.61</v>
      </c>
      <c r="M52" s="78">
        <v>0.04</v>
      </c>
    </row>
    <row r="53" spans="2:13">
      <c r="B53" t="s">
        <v>2195</v>
      </c>
      <c r="C53" t="s">
        <v>2196</v>
      </c>
      <c r="D53" t="s">
        <v>106</v>
      </c>
      <c r="E53" t="s">
        <v>2119</v>
      </c>
      <c r="F53" t="s">
        <v>134</v>
      </c>
      <c r="G53" t="s">
        <v>108</v>
      </c>
      <c r="H53" s="78">
        <v>140000</v>
      </c>
      <c r="I53" s="78">
        <v>3000</v>
      </c>
      <c r="J53" s="78">
        <v>4200</v>
      </c>
      <c r="K53" s="78">
        <v>0.28999999999999998</v>
      </c>
      <c r="L53" s="78">
        <v>0.4</v>
      </c>
      <c r="M53" s="78">
        <v>0.03</v>
      </c>
    </row>
    <row r="54" spans="2:13">
      <c r="B54" t="s">
        <v>2197</v>
      </c>
      <c r="C54" t="s">
        <v>2198</v>
      </c>
      <c r="D54" t="s">
        <v>106</v>
      </c>
      <c r="E54" t="s">
        <v>2119</v>
      </c>
      <c r="F54" t="s">
        <v>134</v>
      </c>
      <c r="G54" t="s">
        <v>108</v>
      </c>
      <c r="H54" s="78">
        <v>93260</v>
      </c>
      <c r="I54" s="78">
        <v>3068.84</v>
      </c>
      <c r="J54" s="78">
        <v>2862.000184</v>
      </c>
      <c r="K54" s="78">
        <v>7.0000000000000007E-2</v>
      </c>
      <c r="L54" s="78">
        <v>0.27</v>
      </c>
      <c r="M54" s="78">
        <v>0.02</v>
      </c>
    </row>
    <row r="55" spans="2:13">
      <c r="B55" t="s">
        <v>2199</v>
      </c>
      <c r="C55" t="s">
        <v>2200</v>
      </c>
      <c r="D55" t="s">
        <v>106</v>
      </c>
      <c r="E55" t="s">
        <v>2119</v>
      </c>
      <c r="F55" t="s">
        <v>134</v>
      </c>
      <c r="G55" t="s">
        <v>108</v>
      </c>
      <c r="H55" s="78">
        <v>15424</v>
      </c>
      <c r="I55" s="78">
        <v>213.43</v>
      </c>
      <c r="J55" s="78">
        <v>32.919443200000003</v>
      </c>
      <c r="K55" s="78">
        <v>0.01</v>
      </c>
      <c r="L55" s="78">
        <v>0</v>
      </c>
      <c r="M55" s="78">
        <v>0</v>
      </c>
    </row>
    <row r="56" spans="2:13">
      <c r="B56" t="s">
        <v>2201</v>
      </c>
      <c r="C56" t="s">
        <v>2202</v>
      </c>
      <c r="D56" t="s">
        <v>106</v>
      </c>
      <c r="E56" t="s">
        <v>2119</v>
      </c>
      <c r="F56" t="s">
        <v>134</v>
      </c>
      <c r="G56" t="s">
        <v>108</v>
      </c>
      <c r="H56" s="78">
        <v>113100</v>
      </c>
      <c r="I56" s="78">
        <v>3414.69</v>
      </c>
      <c r="J56" s="78">
        <v>3862.0143899999998</v>
      </c>
      <c r="K56" s="78">
        <v>0.49</v>
      </c>
      <c r="L56" s="78">
        <v>0.37</v>
      </c>
      <c r="M56" s="78">
        <v>0.03</v>
      </c>
    </row>
    <row r="57" spans="2:13">
      <c r="B57" t="s">
        <v>2203</v>
      </c>
      <c r="C57" t="s">
        <v>2204</v>
      </c>
      <c r="D57" t="s">
        <v>106</v>
      </c>
      <c r="E57" t="s">
        <v>2119</v>
      </c>
      <c r="F57" t="s">
        <v>134</v>
      </c>
      <c r="G57" t="s">
        <v>108</v>
      </c>
      <c r="H57" s="78">
        <v>61820</v>
      </c>
      <c r="I57" s="78">
        <v>3113.8</v>
      </c>
      <c r="J57" s="78">
        <v>1924.9511600000001</v>
      </c>
      <c r="K57" s="78">
        <v>0.04</v>
      </c>
      <c r="L57" s="78">
        <v>0.18</v>
      </c>
      <c r="M57" s="78">
        <v>0.01</v>
      </c>
    </row>
    <row r="58" spans="2:13">
      <c r="B58" t="s">
        <v>2205</v>
      </c>
      <c r="C58" t="s">
        <v>2206</v>
      </c>
      <c r="D58" t="s">
        <v>106</v>
      </c>
      <c r="E58" t="s">
        <v>2159</v>
      </c>
      <c r="F58" t="s">
        <v>134</v>
      </c>
      <c r="G58" t="s">
        <v>108</v>
      </c>
      <c r="H58" s="78">
        <v>800470</v>
      </c>
      <c r="I58" s="78">
        <v>312.22000000000003</v>
      </c>
      <c r="J58" s="78">
        <v>2499.2274339999999</v>
      </c>
      <c r="K58" s="78">
        <v>0.22</v>
      </c>
      <c r="L58" s="78">
        <v>0.24</v>
      </c>
      <c r="M58" s="78">
        <v>0.02</v>
      </c>
    </row>
    <row r="59" spans="2:13">
      <c r="B59" t="s">
        <v>2207</v>
      </c>
      <c r="C59" t="s">
        <v>2208</v>
      </c>
      <c r="D59" t="s">
        <v>106</v>
      </c>
      <c r="E59" t="s">
        <v>2159</v>
      </c>
      <c r="F59" t="s">
        <v>134</v>
      </c>
      <c r="G59" t="s">
        <v>108</v>
      </c>
      <c r="H59" s="78">
        <v>4130</v>
      </c>
      <c r="I59" s="78">
        <v>342.54</v>
      </c>
      <c r="J59" s="78">
        <v>14.146902000000001</v>
      </c>
      <c r="K59" s="78">
        <v>0</v>
      </c>
      <c r="L59" s="78">
        <v>0</v>
      </c>
      <c r="M59" s="78">
        <v>0</v>
      </c>
    </row>
    <row r="60" spans="2:13">
      <c r="B60" t="s">
        <v>2209</v>
      </c>
      <c r="C60" t="s">
        <v>2210</v>
      </c>
      <c r="D60" t="s">
        <v>106</v>
      </c>
      <c r="E60" t="s">
        <v>2124</v>
      </c>
      <c r="F60" t="s">
        <v>134</v>
      </c>
      <c r="G60" t="s">
        <v>108</v>
      </c>
      <c r="H60" s="78">
        <v>2828</v>
      </c>
      <c r="I60" s="78">
        <v>1070.8499999999999</v>
      </c>
      <c r="J60" s="78">
        <v>30.283638</v>
      </c>
      <c r="K60" s="78">
        <v>0.01</v>
      </c>
      <c r="L60" s="78">
        <v>0</v>
      </c>
      <c r="M60" s="78">
        <v>0</v>
      </c>
    </row>
    <row r="61" spans="2:13">
      <c r="B61" t="s">
        <v>2211</v>
      </c>
      <c r="C61" t="s">
        <v>2212</v>
      </c>
      <c r="D61" t="s">
        <v>106</v>
      </c>
      <c r="E61" t="s">
        <v>2124</v>
      </c>
      <c r="F61" t="s">
        <v>134</v>
      </c>
      <c r="G61" t="s">
        <v>108</v>
      </c>
      <c r="H61" s="78">
        <v>67758</v>
      </c>
      <c r="I61" s="78">
        <v>3412.95</v>
      </c>
      <c r="J61" s="78">
        <v>2312.5466609999999</v>
      </c>
      <c r="K61" s="78">
        <v>0.14000000000000001</v>
      </c>
      <c r="L61" s="78">
        <v>0.22</v>
      </c>
      <c r="M61" s="78">
        <v>0.02</v>
      </c>
    </row>
    <row r="62" spans="2:13">
      <c r="B62" t="s">
        <v>2213</v>
      </c>
      <c r="C62" t="s">
        <v>2214</v>
      </c>
      <c r="D62" t="s">
        <v>106</v>
      </c>
      <c r="E62" t="s">
        <v>2170</v>
      </c>
      <c r="F62" t="s">
        <v>134</v>
      </c>
      <c r="G62" t="s">
        <v>108</v>
      </c>
      <c r="H62" s="78">
        <v>330349</v>
      </c>
      <c r="I62" s="78">
        <v>3148.53</v>
      </c>
      <c r="J62" s="78">
        <v>10401.1373697</v>
      </c>
      <c r="K62" s="78">
        <v>0.23</v>
      </c>
      <c r="L62" s="78">
        <v>1</v>
      </c>
      <c r="M62" s="78">
        <v>7.0000000000000007E-2</v>
      </c>
    </row>
    <row r="63" spans="2:13">
      <c r="B63" t="s">
        <v>2215</v>
      </c>
      <c r="C63" t="s">
        <v>2216</v>
      </c>
      <c r="D63" t="s">
        <v>106</v>
      </c>
      <c r="E63" t="s">
        <v>2170</v>
      </c>
      <c r="F63" t="s">
        <v>134</v>
      </c>
      <c r="G63" t="s">
        <v>108</v>
      </c>
      <c r="H63" s="78">
        <v>522745</v>
      </c>
      <c r="I63" s="78">
        <v>3020.9</v>
      </c>
      <c r="J63" s="78">
        <v>15791.603705</v>
      </c>
      <c r="K63" s="78">
        <v>0.35</v>
      </c>
      <c r="L63" s="78">
        <v>1.52</v>
      </c>
      <c r="M63" s="78">
        <v>0.1</v>
      </c>
    </row>
    <row r="64" spans="2:13">
      <c r="B64" s="79" t="s">
        <v>2217</v>
      </c>
      <c r="D64" s="16"/>
      <c r="E64" s="16"/>
      <c r="F64" s="16"/>
      <c r="G64" s="16"/>
      <c r="H64" s="80">
        <v>186</v>
      </c>
      <c r="J64" s="80">
        <v>18.253668000000001</v>
      </c>
      <c r="L64" s="80">
        <v>0</v>
      </c>
      <c r="M64" s="80">
        <v>0</v>
      </c>
    </row>
    <row r="65" spans="2:13">
      <c r="B65" t="s">
        <v>2218</v>
      </c>
      <c r="C65" t="s">
        <v>2219</v>
      </c>
      <c r="D65" t="s">
        <v>106</v>
      </c>
      <c r="E65" t="s">
        <v>2119</v>
      </c>
      <c r="F65" t="s">
        <v>129</v>
      </c>
      <c r="G65" t="s">
        <v>108</v>
      </c>
      <c r="H65" s="78">
        <v>186</v>
      </c>
      <c r="I65" s="78">
        <v>9813.7999999999993</v>
      </c>
      <c r="J65" s="78">
        <v>18.253668000000001</v>
      </c>
      <c r="K65" s="78">
        <v>0</v>
      </c>
      <c r="L65" s="78">
        <v>0</v>
      </c>
      <c r="M65" s="78">
        <v>0</v>
      </c>
    </row>
    <row r="66" spans="2:13">
      <c r="B66" s="79" t="s">
        <v>1252</v>
      </c>
      <c r="D66" s="16"/>
      <c r="E66" s="16"/>
      <c r="F66" s="16"/>
      <c r="G66" s="16"/>
      <c r="H66" s="80">
        <v>0</v>
      </c>
      <c r="J66" s="80">
        <v>0</v>
      </c>
      <c r="L66" s="80">
        <v>0</v>
      </c>
      <c r="M66" s="80">
        <v>0</v>
      </c>
    </row>
    <row r="67" spans="2:13">
      <c r="B67" t="s">
        <v>269</v>
      </c>
      <c r="C67" t="s">
        <v>269</v>
      </c>
      <c r="D67" s="16"/>
      <c r="E67" s="16"/>
      <c r="F67" t="s">
        <v>269</v>
      </c>
      <c r="G67" t="s">
        <v>269</v>
      </c>
      <c r="H67" s="78">
        <v>0</v>
      </c>
      <c r="I67" s="78">
        <v>0</v>
      </c>
      <c r="J67" s="78">
        <v>0</v>
      </c>
      <c r="K67" s="78">
        <v>0</v>
      </c>
      <c r="L67" s="78">
        <v>0</v>
      </c>
      <c r="M67" s="78">
        <v>0</v>
      </c>
    </row>
    <row r="68" spans="2:13">
      <c r="B68" s="79" t="s">
        <v>2220</v>
      </c>
      <c r="D68" s="16"/>
      <c r="E68" s="16"/>
      <c r="F68" s="16"/>
      <c r="G68" s="16"/>
      <c r="H68" s="80">
        <v>0</v>
      </c>
      <c r="J68" s="80">
        <v>0</v>
      </c>
      <c r="L68" s="80">
        <v>0</v>
      </c>
      <c r="M68" s="80">
        <v>0</v>
      </c>
    </row>
    <row r="69" spans="2:13">
      <c r="B69" t="s">
        <v>269</v>
      </c>
      <c r="C69" t="s">
        <v>269</v>
      </c>
      <c r="D69" s="16"/>
      <c r="E69" s="16"/>
      <c r="F69" t="s">
        <v>269</v>
      </c>
      <c r="G69" t="s">
        <v>269</v>
      </c>
      <c r="H69" s="78">
        <v>0</v>
      </c>
      <c r="I69" s="78">
        <v>0</v>
      </c>
      <c r="J69" s="78">
        <v>0</v>
      </c>
      <c r="K69" s="78">
        <v>0</v>
      </c>
      <c r="L69" s="78">
        <v>0</v>
      </c>
      <c r="M69" s="78">
        <v>0</v>
      </c>
    </row>
    <row r="70" spans="2:13">
      <c r="B70" s="79" t="s">
        <v>2221</v>
      </c>
      <c r="D70" s="16"/>
      <c r="E70" s="16"/>
      <c r="F70" s="16"/>
      <c r="G70" s="16"/>
      <c r="H70" s="80">
        <v>3676</v>
      </c>
      <c r="J70" s="80">
        <v>121.75042000000001</v>
      </c>
      <c r="L70" s="80">
        <v>0.01</v>
      </c>
      <c r="M70" s="80">
        <v>0</v>
      </c>
    </row>
    <row r="71" spans="2:13">
      <c r="B71" t="s">
        <v>2222</v>
      </c>
      <c r="C71" t="s">
        <v>2223</v>
      </c>
      <c r="D71" t="s">
        <v>106</v>
      </c>
      <c r="E71" t="s">
        <v>2127</v>
      </c>
      <c r="F71" t="s">
        <v>129</v>
      </c>
      <c r="G71" t="s">
        <v>108</v>
      </c>
      <c r="H71" s="78">
        <v>82</v>
      </c>
      <c r="I71" s="78">
        <v>8539</v>
      </c>
      <c r="J71" s="78">
        <v>7.0019799999999996</v>
      </c>
      <c r="K71" s="78">
        <v>0</v>
      </c>
      <c r="L71" s="78">
        <v>0</v>
      </c>
      <c r="M71" s="78">
        <v>0</v>
      </c>
    </row>
    <row r="72" spans="2:13">
      <c r="B72" t="s">
        <v>2224</v>
      </c>
      <c r="C72" t="s">
        <v>2225</v>
      </c>
      <c r="D72" t="s">
        <v>106</v>
      </c>
      <c r="E72" t="s">
        <v>2130</v>
      </c>
      <c r="F72" t="s">
        <v>134</v>
      </c>
      <c r="G72" t="s">
        <v>108</v>
      </c>
      <c r="H72" s="78">
        <v>1200</v>
      </c>
      <c r="I72" s="78">
        <v>1550</v>
      </c>
      <c r="J72" s="78">
        <v>18.600000000000001</v>
      </c>
      <c r="K72" s="78">
        <v>0.01</v>
      </c>
      <c r="L72" s="78">
        <v>0</v>
      </c>
      <c r="M72" s="78">
        <v>0</v>
      </c>
    </row>
    <row r="73" spans="2:13">
      <c r="B73" t="s">
        <v>2226</v>
      </c>
      <c r="C73" t="s">
        <v>2227</v>
      </c>
      <c r="D73" t="s">
        <v>106</v>
      </c>
      <c r="E73" t="s">
        <v>2119</v>
      </c>
      <c r="F73" t="s">
        <v>134</v>
      </c>
      <c r="G73" t="s">
        <v>108</v>
      </c>
      <c r="H73" s="78">
        <v>251</v>
      </c>
      <c r="I73" s="78">
        <v>8028</v>
      </c>
      <c r="J73" s="78">
        <v>20.150279999999999</v>
      </c>
      <c r="K73" s="78">
        <v>0</v>
      </c>
      <c r="L73" s="78">
        <v>0</v>
      </c>
      <c r="M73" s="78">
        <v>0</v>
      </c>
    </row>
    <row r="74" spans="2:13">
      <c r="B74" t="s">
        <v>2228</v>
      </c>
      <c r="C74" t="s">
        <v>2229</v>
      </c>
      <c r="D74" t="s">
        <v>106</v>
      </c>
      <c r="E74" t="s">
        <v>2119</v>
      </c>
      <c r="F74" t="s">
        <v>134</v>
      </c>
      <c r="G74" t="s">
        <v>108</v>
      </c>
      <c r="H74" s="78">
        <v>881</v>
      </c>
      <c r="I74" s="78">
        <v>2284</v>
      </c>
      <c r="J74" s="78">
        <v>20.122039999999998</v>
      </c>
      <c r="K74" s="78">
        <v>0</v>
      </c>
      <c r="L74" s="78">
        <v>0</v>
      </c>
      <c r="M74" s="78">
        <v>0</v>
      </c>
    </row>
    <row r="75" spans="2:13">
      <c r="B75" t="s">
        <v>2230</v>
      </c>
      <c r="C75" t="s">
        <v>2231</v>
      </c>
      <c r="D75" t="s">
        <v>106</v>
      </c>
      <c r="E75" t="s">
        <v>2119</v>
      </c>
      <c r="F75" t="s">
        <v>134</v>
      </c>
      <c r="G75" t="s">
        <v>108</v>
      </c>
      <c r="H75" s="78">
        <v>1234</v>
      </c>
      <c r="I75" s="78">
        <v>3858</v>
      </c>
      <c r="J75" s="78">
        <v>47.60772</v>
      </c>
      <c r="K75" s="78">
        <v>0.01</v>
      </c>
      <c r="L75" s="78">
        <v>0</v>
      </c>
      <c r="M75" s="78">
        <v>0</v>
      </c>
    </row>
    <row r="76" spans="2:13">
      <c r="B76" t="s">
        <v>2232</v>
      </c>
      <c r="C76" t="s">
        <v>2233</v>
      </c>
      <c r="D76" t="s">
        <v>106</v>
      </c>
      <c r="E76" t="s">
        <v>2119</v>
      </c>
      <c r="F76" t="s">
        <v>134</v>
      </c>
      <c r="G76" t="s">
        <v>108</v>
      </c>
      <c r="H76" s="78">
        <v>28</v>
      </c>
      <c r="I76" s="78">
        <v>29530</v>
      </c>
      <c r="J76" s="78">
        <v>8.2683999999999997</v>
      </c>
      <c r="K76" s="78">
        <v>0</v>
      </c>
      <c r="L76" s="78">
        <v>0</v>
      </c>
      <c r="M76" s="78">
        <v>0</v>
      </c>
    </row>
    <row r="77" spans="2:13">
      <c r="B77" s="79" t="s">
        <v>273</v>
      </c>
      <c r="D77" s="16"/>
      <c r="E77" s="16"/>
      <c r="F77" s="16"/>
      <c r="G77" s="16"/>
      <c r="H77" s="80">
        <v>10522421.07</v>
      </c>
      <c r="J77" s="80">
        <v>880066.70249463723</v>
      </c>
      <c r="L77" s="80">
        <v>84.47</v>
      </c>
      <c r="M77" s="80">
        <v>5.8</v>
      </c>
    </row>
    <row r="78" spans="2:13">
      <c r="B78" s="79" t="s">
        <v>2234</v>
      </c>
      <c r="D78" s="16"/>
      <c r="E78" s="16"/>
      <c r="F78" s="16"/>
      <c r="G78" s="16"/>
      <c r="H78" s="80">
        <v>7175256</v>
      </c>
      <c r="J78" s="80">
        <v>725654.97878421203</v>
      </c>
      <c r="L78" s="80">
        <v>69.650000000000006</v>
      </c>
      <c r="M78" s="80">
        <v>4.78</v>
      </c>
    </row>
    <row r="79" spans="2:13">
      <c r="B79" t="s">
        <v>2235</v>
      </c>
      <c r="C79" t="s">
        <v>2236</v>
      </c>
      <c r="D79" t="s">
        <v>405</v>
      </c>
      <c r="E79" t="s">
        <v>269</v>
      </c>
      <c r="F79" t="s">
        <v>1270</v>
      </c>
      <c r="G79" t="s">
        <v>116</v>
      </c>
      <c r="H79" s="78">
        <v>26480</v>
      </c>
      <c r="I79" s="78">
        <v>9940</v>
      </c>
      <c r="J79" s="78">
        <v>11275.7045968</v>
      </c>
      <c r="K79" s="78">
        <v>1.77</v>
      </c>
      <c r="L79" s="78">
        <v>1.08</v>
      </c>
      <c r="M79" s="78">
        <v>7.0000000000000007E-2</v>
      </c>
    </row>
    <row r="80" spans="2:13">
      <c r="B80" t="s">
        <v>2237</v>
      </c>
      <c r="C80" t="s">
        <v>2238</v>
      </c>
      <c r="D80" t="s">
        <v>405</v>
      </c>
      <c r="E80" t="s">
        <v>2239</v>
      </c>
      <c r="F80" t="s">
        <v>1270</v>
      </c>
      <c r="G80" t="s">
        <v>112</v>
      </c>
      <c r="H80" s="78">
        <v>593540</v>
      </c>
      <c r="I80" s="78">
        <v>2389</v>
      </c>
      <c r="J80" s="78">
        <v>54535.013127600003</v>
      </c>
      <c r="K80" s="78">
        <v>2.87</v>
      </c>
      <c r="L80" s="78">
        <v>5.23</v>
      </c>
      <c r="M80" s="78">
        <v>0.36</v>
      </c>
    </row>
    <row r="81" spans="2:13">
      <c r="B81" t="s">
        <v>2240</v>
      </c>
      <c r="C81" t="s">
        <v>2241</v>
      </c>
      <c r="D81" t="s">
        <v>405</v>
      </c>
      <c r="E81" t="s">
        <v>2242</v>
      </c>
      <c r="F81" t="s">
        <v>1270</v>
      </c>
      <c r="G81" t="s">
        <v>193</v>
      </c>
      <c r="H81" s="78">
        <v>5271</v>
      </c>
      <c r="I81" s="78">
        <v>1615000</v>
      </c>
      <c r="J81" s="78">
        <v>3183.5664566999999</v>
      </c>
      <c r="K81" s="78">
        <v>0.02</v>
      </c>
      <c r="L81" s="78">
        <v>0.31</v>
      </c>
      <c r="M81" s="78">
        <v>0.02</v>
      </c>
    </row>
    <row r="82" spans="2:13">
      <c r="B82" t="s">
        <v>2240</v>
      </c>
      <c r="C82" t="s">
        <v>2241</v>
      </c>
      <c r="D82" t="s">
        <v>405</v>
      </c>
      <c r="E82" t="s">
        <v>2242</v>
      </c>
      <c r="F82" t="s">
        <v>1270</v>
      </c>
      <c r="G82" t="s">
        <v>193</v>
      </c>
      <c r="H82" s="78">
        <v>2062</v>
      </c>
      <c r="I82" s="78">
        <v>1615000</v>
      </c>
      <c r="J82" s="78">
        <v>1245.4020174</v>
      </c>
      <c r="K82" s="78">
        <v>0.01</v>
      </c>
      <c r="L82" s="78">
        <v>0.12</v>
      </c>
      <c r="M82" s="78">
        <v>0.01</v>
      </c>
    </row>
    <row r="83" spans="2:13">
      <c r="B83" t="s">
        <v>2243</v>
      </c>
      <c r="C83" t="s">
        <v>2244</v>
      </c>
      <c r="D83" t="s">
        <v>405</v>
      </c>
      <c r="E83" t="s">
        <v>2245</v>
      </c>
      <c r="F83" t="s">
        <v>1270</v>
      </c>
      <c r="G83" t="s">
        <v>116</v>
      </c>
      <c r="H83" s="78">
        <v>28671</v>
      </c>
      <c r="I83" s="78">
        <v>6549</v>
      </c>
      <c r="J83" s="78">
        <v>8043.7239099810004</v>
      </c>
      <c r="K83" s="78">
        <v>0.43</v>
      </c>
      <c r="L83" s="78">
        <v>0.77</v>
      </c>
      <c r="M83" s="78">
        <v>0.05</v>
      </c>
    </row>
    <row r="84" spans="2:13">
      <c r="B84" t="s">
        <v>2243</v>
      </c>
      <c r="C84" t="s">
        <v>2244</v>
      </c>
      <c r="D84" t="s">
        <v>1927</v>
      </c>
      <c r="E84" t="s">
        <v>2245</v>
      </c>
      <c r="F84" t="s">
        <v>1270</v>
      </c>
      <c r="G84" t="s">
        <v>116</v>
      </c>
      <c r="H84" s="78">
        <v>6680</v>
      </c>
      <c r="I84" s="78">
        <v>6549</v>
      </c>
      <c r="J84" s="78">
        <v>1874.09144148</v>
      </c>
      <c r="K84" s="78">
        <v>0.1</v>
      </c>
      <c r="L84" s="78">
        <v>0.18</v>
      </c>
      <c r="M84" s="78">
        <v>0.01</v>
      </c>
    </row>
    <row r="85" spans="2:13">
      <c r="B85" t="s">
        <v>2246</v>
      </c>
      <c r="C85" t="s">
        <v>2247</v>
      </c>
      <c r="D85" t="s">
        <v>405</v>
      </c>
      <c r="E85" t="s">
        <v>2248</v>
      </c>
      <c r="F85" t="s">
        <v>1270</v>
      </c>
      <c r="G85" t="s">
        <v>112</v>
      </c>
      <c r="H85" s="78">
        <v>41024</v>
      </c>
      <c r="I85" s="78">
        <v>2455</v>
      </c>
      <c r="J85" s="78">
        <v>3873.4573632000001</v>
      </c>
      <c r="K85" s="78">
        <v>0.03</v>
      </c>
      <c r="L85" s="78">
        <v>0.37</v>
      </c>
      <c r="M85" s="78">
        <v>0.03</v>
      </c>
    </row>
    <row r="86" spans="2:13">
      <c r="B86" t="s">
        <v>2249</v>
      </c>
      <c r="C86" t="s">
        <v>2247</v>
      </c>
      <c r="D86" t="s">
        <v>405</v>
      </c>
      <c r="E86" t="s">
        <v>2250</v>
      </c>
      <c r="F86" t="s">
        <v>1270</v>
      </c>
      <c r="G86" t="s">
        <v>112</v>
      </c>
      <c r="H86" s="78">
        <v>16934</v>
      </c>
      <c r="I86" s="78">
        <v>2455</v>
      </c>
      <c r="J86" s="78">
        <v>1598.8964262</v>
      </c>
      <c r="K86" s="78">
        <v>0.01</v>
      </c>
      <c r="L86" s="78">
        <v>0.15</v>
      </c>
      <c r="M86" s="78">
        <v>0.01</v>
      </c>
    </row>
    <row r="87" spans="2:13">
      <c r="B87" t="s">
        <v>2251</v>
      </c>
      <c r="C87" t="s">
        <v>2252</v>
      </c>
      <c r="D87" t="s">
        <v>1927</v>
      </c>
      <c r="E87" t="s">
        <v>2253</v>
      </c>
      <c r="F87" t="s">
        <v>1270</v>
      </c>
      <c r="G87" t="s">
        <v>116</v>
      </c>
      <c r="H87" s="78">
        <v>34759</v>
      </c>
      <c r="I87" s="78">
        <v>6449</v>
      </c>
      <c r="J87" s="78">
        <v>9602.8241256490001</v>
      </c>
      <c r="K87" s="78">
        <v>0.33</v>
      </c>
      <c r="L87" s="78">
        <v>0.92</v>
      </c>
      <c r="M87" s="78">
        <v>0.06</v>
      </c>
    </row>
    <row r="88" spans="2:13">
      <c r="B88" t="s">
        <v>2251</v>
      </c>
      <c r="C88" t="s">
        <v>2252</v>
      </c>
      <c r="D88" t="s">
        <v>1927</v>
      </c>
      <c r="E88" t="s">
        <v>2253</v>
      </c>
      <c r="F88" t="s">
        <v>1270</v>
      </c>
      <c r="G88" t="s">
        <v>116</v>
      </c>
      <c r="H88" s="78">
        <v>14239</v>
      </c>
      <c r="I88" s="78">
        <v>6488</v>
      </c>
      <c r="J88" s="78">
        <v>3957.5795722480002</v>
      </c>
      <c r="K88" s="78">
        <v>0.14000000000000001</v>
      </c>
      <c r="L88" s="78">
        <v>0.38</v>
      </c>
      <c r="M88" s="78">
        <v>0.03</v>
      </c>
    </row>
    <row r="89" spans="2:13">
      <c r="B89" t="s">
        <v>2254</v>
      </c>
      <c r="C89" t="s">
        <v>2255</v>
      </c>
      <c r="D89" t="s">
        <v>405</v>
      </c>
      <c r="E89" t="s">
        <v>2256</v>
      </c>
      <c r="F89" t="s">
        <v>1270</v>
      </c>
      <c r="G89" t="s">
        <v>112</v>
      </c>
      <c r="H89" s="78">
        <v>23649</v>
      </c>
      <c r="I89" s="78">
        <v>6824</v>
      </c>
      <c r="J89" s="78">
        <v>6206.7046449600002</v>
      </c>
      <c r="K89" s="78">
        <v>0.02</v>
      </c>
      <c r="L89" s="78">
        <v>0.6</v>
      </c>
      <c r="M89" s="78">
        <v>0.04</v>
      </c>
    </row>
    <row r="90" spans="2:13">
      <c r="B90" t="s">
        <v>2257</v>
      </c>
      <c r="C90" t="s">
        <v>2258</v>
      </c>
      <c r="D90" t="s">
        <v>405</v>
      </c>
      <c r="E90" t="s">
        <v>2259</v>
      </c>
      <c r="F90" t="s">
        <v>1270</v>
      </c>
      <c r="G90" t="s">
        <v>112</v>
      </c>
      <c r="H90" s="78">
        <v>273120</v>
      </c>
      <c r="I90" s="78">
        <v>2765</v>
      </c>
      <c r="J90" s="78">
        <v>29044.099728000001</v>
      </c>
      <c r="K90" s="78">
        <v>0.35</v>
      </c>
      <c r="L90" s="78">
        <v>2.79</v>
      </c>
      <c r="M90" s="78">
        <v>0.19</v>
      </c>
    </row>
    <row r="91" spans="2:13">
      <c r="B91" t="s">
        <v>2260</v>
      </c>
      <c r="C91" t="s">
        <v>2261</v>
      </c>
      <c r="D91" t="s">
        <v>405</v>
      </c>
      <c r="E91" t="s">
        <v>2262</v>
      </c>
      <c r="F91" t="s">
        <v>1270</v>
      </c>
      <c r="G91" t="s">
        <v>112</v>
      </c>
      <c r="H91" s="78">
        <v>367980</v>
      </c>
      <c r="I91" s="78">
        <v>3422</v>
      </c>
      <c r="J91" s="78">
        <v>48429.891957599997</v>
      </c>
      <c r="K91" s="78">
        <v>0.93</v>
      </c>
      <c r="L91" s="78">
        <v>4.6500000000000004</v>
      </c>
      <c r="M91" s="78">
        <v>0.32</v>
      </c>
    </row>
    <row r="92" spans="2:13">
      <c r="B92" t="s">
        <v>2263</v>
      </c>
      <c r="C92" t="s">
        <v>2264</v>
      </c>
      <c r="D92" t="s">
        <v>405</v>
      </c>
      <c r="E92" t="s">
        <v>2265</v>
      </c>
      <c r="F92" t="s">
        <v>1270</v>
      </c>
      <c r="G92" t="s">
        <v>119</v>
      </c>
      <c r="H92" s="78">
        <v>1084736</v>
      </c>
      <c r="I92" s="78">
        <v>643</v>
      </c>
      <c r="J92" s="78">
        <v>36069.054629824001</v>
      </c>
      <c r="K92" s="78">
        <v>0.18</v>
      </c>
      <c r="L92" s="78">
        <v>3.46</v>
      </c>
      <c r="M92" s="78">
        <v>0.24</v>
      </c>
    </row>
    <row r="93" spans="2:13">
      <c r="B93" t="s">
        <v>2266</v>
      </c>
      <c r="C93" t="s">
        <v>2267</v>
      </c>
      <c r="D93" t="s">
        <v>405</v>
      </c>
      <c r="E93" t="s">
        <v>2268</v>
      </c>
      <c r="F93" t="s">
        <v>1270</v>
      </c>
      <c r="G93" t="s">
        <v>112</v>
      </c>
      <c r="H93" s="78">
        <v>31556</v>
      </c>
      <c r="I93" s="78">
        <v>2076</v>
      </c>
      <c r="J93" s="78">
        <v>2519.5244457600002</v>
      </c>
      <c r="K93" s="78">
        <v>0.34</v>
      </c>
      <c r="L93" s="78">
        <v>0.24</v>
      </c>
      <c r="M93" s="78">
        <v>0.02</v>
      </c>
    </row>
    <row r="94" spans="2:13">
      <c r="B94" t="s">
        <v>2269</v>
      </c>
      <c r="C94" t="s">
        <v>2267</v>
      </c>
      <c r="D94" t="s">
        <v>405</v>
      </c>
      <c r="E94" t="s">
        <v>2268</v>
      </c>
      <c r="F94" t="s">
        <v>1270</v>
      </c>
      <c r="G94" t="s">
        <v>112</v>
      </c>
      <c r="H94" s="78">
        <v>7383</v>
      </c>
      <c r="I94" s="78">
        <v>2076</v>
      </c>
      <c r="J94" s="78">
        <v>589.48057368000002</v>
      </c>
      <c r="K94" s="78">
        <v>0.08</v>
      </c>
      <c r="L94" s="78">
        <v>0.06</v>
      </c>
      <c r="M94" s="78">
        <v>0</v>
      </c>
    </row>
    <row r="95" spans="2:13">
      <c r="B95" t="s">
        <v>2270</v>
      </c>
      <c r="C95" t="s">
        <v>2271</v>
      </c>
      <c r="D95" t="s">
        <v>405</v>
      </c>
      <c r="E95" t="s">
        <v>2272</v>
      </c>
      <c r="F95" t="s">
        <v>1270</v>
      </c>
      <c r="G95" t="s">
        <v>112</v>
      </c>
      <c r="H95" s="78">
        <v>21671</v>
      </c>
      <c r="I95" s="78">
        <v>2337</v>
      </c>
      <c r="J95" s="78">
        <v>1947.8115844199999</v>
      </c>
      <c r="K95" s="78">
        <v>0.1</v>
      </c>
      <c r="L95" s="78">
        <v>0.19</v>
      </c>
      <c r="M95" s="78">
        <v>0.01</v>
      </c>
    </row>
    <row r="96" spans="2:13">
      <c r="B96" t="s">
        <v>2273</v>
      </c>
      <c r="C96" t="s">
        <v>2274</v>
      </c>
      <c r="D96" t="s">
        <v>405</v>
      </c>
      <c r="E96" t="s">
        <v>2275</v>
      </c>
      <c r="F96" t="s">
        <v>1270</v>
      </c>
      <c r="G96" t="s">
        <v>112</v>
      </c>
      <c r="H96" s="78">
        <v>126230</v>
      </c>
      <c r="I96" s="78">
        <v>2629</v>
      </c>
      <c r="J96" s="78">
        <v>12763.2844482</v>
      </c>
      <c r="K96" s="78">
        <v>0.4</v>
      </c>
      <c r="L96" s="78">
        <v>1.23</v>
      </c>
      <c r="M96" s="78">
        <v>0.08</v>
      </c>
    </row>
    <row r="97" spans="2:13">
      <c r="B97" t="s">
        <v>2276</v>
      </c>
      <c r="C97" t="s">
        <v>2277</v>
      </c>
      <c r="D97" t="s">
        <v>405</v>
      </c>
      <c r="E97" t="s">
        <v>2278</v>
      </c>
      <c r="F97" t="s">
        <v>1270</v>
      </c>
      <c r="G97" t="s">
        <v>116</v>
      </c>
      <c r="H97" s="78">
        <v>11820</v>
      </c>
      <c r="I97" s="78">
        <v>4223</v>
      </c>
      <c r="J97" s="78">
        <v>2138.3455265399998</v>
      </c>
      <c r="K97" s="78">
        <v>0</v>
      </c>
      <c r="L97" s="78">
        <v>0.21</v>
      </c>
      <c r="M97" s="78">
        <v>0.01</v>
      </c>
    </row>
    <row r="98" spans="2:13">
      <c r="B98" t="s">
        <v>2279</v>
      </c>
      <c r="C98" t="s">
        <v>2271</v>
      </c>
      <c r="D98" t="s">
        <v>405</v>
      </c>
      <c r="E98" t="s">
        <v>2280</v>
      </c>
      <c r="F98" t="s">
        <v>1270</v>
      </c>
      <c r="G98" t="s">
        <v>112</v>
      </c>
      <c r="H98" s="78">
        <v>69590</v>
      </c>
      <c r="I98" s="78">
        <v>2337</v>
      </c>
      <c r="J98" s="78">
        <v>6254.8201817999998</v>
      </c>
      <c r="K98" s="78">
        <v>0.34</v>
      </c>
      <c r="L98" s="78">
        <v>0.6</v>
      </c>
      <c r="M98" s="78">
        <v>0.04</v>
      </c>
    </row>
    <row r="99" spans="2:13">
      <c r="B99" t="s">
        <v>2281</v>
      </c>
      <c r="C99" t="s">
        <v>2282</v>
      </c>
      <c r="D99" t="s">
        <v>405</v>
      </c>
      <c r="E99" t="s">
        <v>2280</v>
      </c>
      <c r="F99" t="s">
        <v>1270</v>
      </c>
      <c r="G99" t="s">
        <v>112</v>
      </c>
      <c r="H99" s="78">
        <v>25002</v>
      </c>
      <c r="I99" s="78">
        <v>21050</v>
      </c>
      <c r="J99" s="78">
        <v>20241.194166000001</v>
      </c>
      <c r="K99" s="78">
        <v>0.01</v>
      </c>
      <c r="L99" s="78">
        <v>1.94</v>
      </c>
      <c r="M99" s="78">
        <v>0.13</v>
      </c>
    </row>
    <row r="100" spans="2:13">
      <c r="B100" t="s">
        <v>2281</v>
      </c>
      <c r="C100" t="s">
        <v>2282</v>
      </c>
      <c r="D100" t="s">
        <v>405</v>
      </c>
      <c r="E100" t="s">
        <v>2280</v>
      </c>
      <c r="F100" t="s">
        <v>1270</v>
      </c>
      <c r="G100" t="s">
        <v>112</v>
      </c>
      <c r="H100" s="78">
        <v>730</v>
      </c>
      <c r="I100" s="78">
        <v>21050</v>
      </c>
      <c r="J100" s="78">
        <v>590.99558999999999</v>
      </c>
      <c r="K100" s="78">
        <v>0</v>
      </c>
      <c r="L100" s="78">
        <v>0.06</v>
      </c>
      <c r="M100" s="78">
        <v>0</v>
      </c>
    </row>
    <row r="101" spans="2:13">
      <c r="B101" t="s">
        <v>2283</v>
      </c>
      <c r="C101" t="s">
        <v>2284</v>
      </c>
      <c r="D101" t="s">
        <v>405</v>
      </c>
      <c r="E101" t="s">
        <v>2285</v>
      </c>
      <c r="F101" t="s">
        <v>1270</v>
      </c>
      <c r="G101" t="s">
        <v>112</v>
      </c>
      <c r="H101" s="78">
        <v>200110</v>
      </c>
      <c r="I101" s="78">
        <v>3231</v>
      </c>
      <c r="J101" s="78">
        <v>24866.521068599999</v>
      </c>
      <c r="K101" s="78">
        <v>0</v>
      </c>
      <c r="L101" s="78">
        <v>2.39</v>
      </c>
      <c r="M101" s="78">
        <v>0.16</v>
      </c>
    </row>
    <row r="102" spans="2:13">
      <c r="B102" t="s">
        <v>2286</v>
      </c>
      <c r="C102" t="s">
        <v>2287</v>
      </c>
      <c r="D102" t="s">
        <v>405</v>
      </c>
      <c r="E102" t="s">
        <v>2288</v>
      </c>
      <c r="F102" t="s">
        <v>1270</v>
      </c>
      <c r="G102" t="s">
        <v>112</v>
      </c>
      <c r="H102" s="78">
        <v>47810</v>
      </c>
      <c r="I102" s="78">
        <v>3368</v>
      </c>
      <c r="J102" s="78">
        <v>6192.9861167999998</v>
      </c>
      <c r="K102" s="78">
        <v>1.04</v>
      </c>
      <c r="L102" s="78">
        <v>0.59</v>
      </c>
      <c r="M102" s="78">
        <v>0.04</v>
      </c>
    </row>
    <row r="103" spans="2:13">
      <c r="B103" t="s">
        <v>2289</v>
      </c>
      <c r="C103" t="s">
        <v>2290</v>
      </c>
      <c r="D103" t="s">
        <v>405</v>
      </c>
      <c r="E103" t="s">
        <v>2291</v>
      </c>
      <c r="F103" t="s">
        <v>1270</v>
      </c>
      <c r="G103" t="s">
        <v>193</v>
      </c>
      <c r="H103" s="78">
        <v>2289160</v>
      </c>
      <c r="I103" s="78">
        <v>13700</v>
      </c>
      <c r="J103" s="78">
        <v>11728.570778159999</v>
      </c>
      <c r="K103" s="78">
        <v>0</v>
      </c>
      <c r="L103" s="78">
        <v>1.1299999999999999</v>
      </c>
      <c r="M103" s="78">
        <v>0.08</v>
      </c>
    </row>
    <row r="104" spans="2:13">
      <c r="B104" t="s">
        <v>2292</v>
      </c>
      <c r="C104" t="s">
        <v>2293</v>
      </c>
      <c r="D104" t="s">
        <v>405</v>
      </c>
      <c r="E104" t="s">
        <v>2294</v>
      </c>
      <c r="F104" t="s">
        <v>1270</v>
      </c>
      <c r="G104" t="s">
        <v>193</v>
      </c>
      <c r="H104" s="78">
        <v>654890</v>
      </c>
      <c r="I104" s="78">
        <v>131400</v>
      </c>
      <c r="J104" s="78">
        <v>32181.931153080001</v>
      </c>
      <c r="K104" s="78">
        <v>0.1</v>
      </c>
      <c r="L104" s="78">
        <v>3.09</v>
      </c>
      <c r="M104" s="78">
        <v>0.21</v>
      </c>
    </row>
    <row r="105" spans="2:13">
      <c r="B105" t="s">
        <v>2295</v>
      </c>
      <c r="C105" t="s">
        <v>2296</v>
      </c>
      <c r="D105" t="s">
        <v>405</v>
      </c>
      <c r="E105" t="s">
        <v>2297</v>
      </c>
      <c r="F105" t="s">
        <v>1270</v>
      </c>
      <c r="G105" t="s">
        <v>112</v>
      </c>
      <c r="H105" s="78">
        <v>253150</v>
      </c>
      <c r="I105" s="78">
        <v>3399</v>
      </c>
      <c r="J105" s="78">
        <v>33093.170450999998</v>
      </c>
      <c r="K105" s="78">
        <v>4.96</v>
      </c>
      <c r="L105" s="78">
        <v>3.18</v>
      </c>
      <c r="M105" s="78">
        <v>0.22</v>
      </c>
    </row>
    <row r="106" spans="2:13">
      <c r="B106" t="s">
        <v>2298</v>
      </c>
      <c r="C106" t="s">
        <v>2299</v>
      </c>
      <c r="D106" t="s">
        <v>405</v>
      </c>
      <c r="E106" t="s">
        <v>1970</v>
      </c>
      <c r="F106" t="s">
        <v>1270</v>
      </c>
      <c r="G106" t="s">
        <v>112</v>
      </c>
      <c r="H106" s="78">
        <v>5463</v>
      </c>
      <c r="I106" s="78">
        <v>35741</v>
      </c>
      <c r="J106" s="78">
        <v>7509.4335721799998</v>
      </c>
      <c r="K106" s="78">
        <v>0</v>
      </c>
      <c r="L106" s="78">
        <v>0.72</v>
      </c>
      <c r="M106" s="78">
        <v>0.05</v>
      </c>
    </row>
    <row r="107" spans="2:13">
      <c r="B107" t="s">
        <v>2300</v>
      </c>
      <c r="C107" t="s">
        <v>2299</v>
      </c>
      <c r="D107" t="s">
        <v>405</v>
      </c>
      <c r="E107" t="s">
        <v>2301</v>
      </c>
      <c r="F107" t="s">
        <v>1270</v>
      </c>
      <c r="G107" t="s">
        <v>112</v>
      </c>
      <c r="H107" s="78">
        <v>2212</v>
      </c>
      <c r="I107" s="78">
        <v>35741</v>
      </c>
      <c r="J107" s="78">
        <v>3040.6126783200002</v>
      </c>
      <c r="K107" s="78">
        <v>0.05</v>
      </c>
      <c r="L107" s="78">
        <v>0.28999999999999998</v>
      </c>
      <c r="M107" s="78">
        <v>0.02</v>
      </c>
    </row>
    <row r="108" spans="2:13">
      <c r="B108" t="s">
        <v>2302</v>
      </c>
      <c r="C108" t="s">
        <v>2303</v>
      </c>
      <c r="D108" t="s">
        <v>405</v>
      </c>
      <c r="E108" t="s">
        <v>2304</v>
      </c>
      <c r="F108" t="s">
        <v>1270</v>
      </c>
      <c r="G108" t="s">
        <v>112</v>
      </c>
      <c r="H108" s="78">
        <v>183290</v>
      </c>
      <c r="I108" s="78">
        <v>5515</v>
      </c>
      <c r="J108" s="78">
        <v>38877.073701000001</v>
      </c>
      <c r="K108" s="78">
        <v>0.09</v>
      </c>
      <c r="L108" s="78">
        <v>3.73</v>
      </c>
      <c r="M108" s="78">
        <v>0.26</v>
      </c>
    </row>
    <row r="109" spans="2:13">
      <c r="B109" t="s">
        <v>2305</v>
      </c>
      <c r="C109" t="s">
        <v>2306</v>
      </c>
      <c r="D109" t="s">
        <v>405</v>
      </c>
      <c r="E109" t="s">
        <v>2304</v>
      </c>
      <c r="F109" t="s">
        <v>1270</v>
      </c>
      <c r="G109" t="s">
        <v>116</v>
      </c>
      <c r="H109" s="78">
        <v>99440</v>
      </c>
      <c r="I109" s="78">
        <v>2599</v>
      </c>
      <c r="J109" s="78">
        <v>11071.50650584</v>
      </c>
      <c r="K109" s="78">
        <v>3.31</v>
      </c>
      <c r="L109" s="78">
        <v>1.06</v>
      </c>
      <c r="M109" s="78">
        <v>7.0000000000000007E-2</v>
      </c>
    </row>
    <row r="110" spans="2:13">
      <c r="B110" t="s">
        <v>2307</v>
      </c>
      <c r="C110" t="s">
        <v>2308</v>
      </c>
      <c r="D110" t="s">
        <v>1876</v>
      </c>
      <c r="E110" t="s">
        <v>2304</v>
      </c>
      <c r="F110" t="s">
        <v>1270</v>
      </c>
      <c r="G110" t="s">
        <v>112</v>
      </c>
      <c r="H110" s="78">
        <v>9109</v>
      </c>
      <c r="I110" s="78">
        <v>20947.5</v>
      </c>
      <c r="J110" s="78">
        <v>7338.5825026499997</v>
      </c>
      <c r="K110" s="78">
        <v>0</v>
      </c>
      <c r="L110" s="78">
        <v>0.7</v>
      </c>
      <c r="M110" s="78">
        <v>0.05</v>
      </c>
    </row>
    <row r="111" spans="2:13">
      <c r="B111" t="s">
        <v>2309</v>
      </c>
      <c r="C111" t="s">
        <v>2310</v>
      </c>
      <c r="D111" t="s">
        <v>405</v>
      </c>
      <c r="E111" t="s">
        <v>2304</v>
      </c>
      <c r="F111" t="s">
        <v>1270</v>
      </c>
      <c r="G111" t="s">
        <v>112</v>
      </c>
      <c r="H111" s="78">
        <v>221169</v>
      </c>
      <c r="I111" s="78">
        <v>3354</v>
      </c>
      <c r="J111" s="78">
        <v>28529.659767960002</v>
      </c>
      <c r="K111" s="78">
        <v>0.3</v>
      </c>
      <c r="L111" s="78">
        <v>2.74</v>
      </c>
      <c r="M111" s="78">
        <v>0.19</v>
      </c>
    </row>
    <row r="112" spans="2:13">
      <c r="B112" t="s">
        <v>2311</v>
      </c>
      <c r="C112" t="s">
        <v>2308</v>
      </c>
      <c r="D112" t="s">
        <v>405</v>
      </c>
      <c r="E112" t="s">
        <v>2312</v>
      </c>
      <c r="F112" t="s">
        <v>1270</v>
      </c>
      <c r="G112" t="s">
        <v>112</v>
      </c>
      <c r="H112" s="78">
        <v>54982</v>
      </c>
      <c r="I112" s="78">
        <v>20947.5</v>
      </c>
      <c r="J112" s="78">
        <v>44295.7452147</v>
      </c>
      <c r="K112" s="78">
        <v>0.18</v>
      </c>
      <c r="L112" s="78">
        <v>4.25</v>
      </c>
      <c r="M112" s="78">
        <v>0.28999999999999998</v>
      </c>
    </row>
    <row r="113" spans="2:13">
      <c r="B113" t="s">
        <v>2313</v>
      </c>
      <c r="C113" t="s">
        <v>2314</v>
      </c>
      <c r="D113" t="s">
        <v>405</v>
      </c>
      <c r="E113" t="s">
        <v>2315</v>
      </c>
      <c r="F113" t="s">
        <v>1270</v>
      </c>
      <c r="G113" t="s">
        <v>112</v>
      </c>
      <c r="H113" s="78">
        <v>3578</v>
      </c>
      <c r="I113" s="78">
        <v>19220</v>
      </c>
      <c r="J113" s="78">
        <v>2644.8618935999998</v>
      </c>
      <c r="K113" s="78">
        <v>0</v>
      </c>
      <c r="L113" s="78">
        <v>0.25</v>
      </c>
      <c r="M113" s="78">
        <v>0.02</v>
      </c>
    </row>
    <row r="114" spans="2:13">
      <c r="B114" t="s">
        <v>2316</v>
      </c>
      <c r="C114" t="s">
        <v>2314</v>
      </c>
      <c r="D114" t="s">
        <v>405</v>
      </c>
      <c r="E114" t="s">
        <v>2315</v>
      </c>
      <c r="F114" t="s">
        <v>1270</v>
      </c>
      <c r="G114" t="s">
        <v>112</v>
      </c>
      <c r="H114" s="78">
        <v>268740</v>
      </c>
      <c r="I114" s="78">
        <v>19220</v>
      </c>
      <c r="J114" s="78">
        <v>198652.93048800001</v>
      </c>
      <c r="K114" s="78">
        <v>0</v>
      </c>
      <c r="L114" s="78">
        <v>19.07</v>
      </c>
      <c r="M114" s="78">
        <v>1.31</v>
      </c>
    </row>
    <row r="115" spans="2:13">
      <c r="B115" t="s">
        <v>2317</v>
      </c>
      <c r="C115" t="s">
        <v>2318</v>
      </c>
      <c r="D115" t="s">
        <v>405</v>
      </c>
      <c r="E115" t="s">
        <v>2319</v>
      </c>
      <c r="F115" t="s">
        <v>1270</v>
      </c>
      <c r="G115" t="s">
        <v>112</v>
      </c>
      <c r="H115" s="78">
        <v>46788</v>
      </c>
      <c r="I115" s="78">
        <v>3523</v>
      </c>
      <c r="J115" s="78">
        <v>6339.5204090400002</v>
      </c>
      <c r="K115" s="78">
        <v>0</v>
      </c>
      <c r="L115" s="78">
        <v>0.61</v>
      </c>
      <c r="M115" s="78">
        <v>0.04</v>
      </c>
    </row>
    <row r="116" spans="2:13">
      <c r="B116" t="s">
        <v>2317</v>
      </c>
      <c r="C116" t="s">
        <v>2318</v>
      </c>
      <c r="D116" t="s">
        <v>1876</v>
      </c>
      <c r="E116" t="s">
        <v>2319</v>
      </c>
      <c r="F116" t="s">
        <v>1270</v>
      </c>
      <c r="G116" t="s">
        <v>112</v>
      </c>
      <c r="H116" s="78">
        <v>17254</v>
      </c>
      <c r="I116" s="78">
        <v>3523</v>
      </c>
      <c r="J116" s="78">
        <v>2337.8234833199999</v>
      </c>
      <c r="K116" s="78">
        <v>0</v>
      </c>
      <c r="L116" s="78">
        <v>0.22</v>
      </c>
      <c r="M116" s="78">
        <v>0.02</v>
      </c>
    </row>
    <row r="117" spans="2:13">
      <c r="B117" t="s">
        <v>2320</v>
      </c>
      <c r="C117" t="s">
        <v>2321</v>
      </c>
      <c r="D117" t="s">
        <v>405</v>
      </c>
      <c r="E117" t="s">
        <v>2322</v>
      </c>
      <c r="F117" t="s">
        <v>1270</v>
      </c>
      <c r="G117" t="s">
        <v>112</v>
      </c>
      <c r="H117" s="78">
        <v>4984</v>
      </c>
      <c r="I117" s="78">
        <v>5053</v>
      </c>
      <c r="J117" s="78">
        <v>968.58248591999995</v>
      </c>
      <c r="K117" s="78">
        <v>0</v>
      </c>
      <c r="L117" s="78">
        <v>0.09</v>
      </c>
      <c r="M117" s="78">
        <v>0.01</v>
      </c>
    </row>
    <row r="118" spans="2:13">
      <c r="B118" s="79" t="s">
        <v>2323</v>
      </c>
      <c r="D118" s="16"/>
      <c r="E118" s="16"/>
      <c r="F118" s="16"/>
      <c r="G118" s="16"/>
      <c r="H118" s="80">
        <v>3347165.07</v>
      </c>
      <c r="J118" s="80">
        <v>154411.72371042523</v>
      </c>
      <c r="L118" s="80">
        <v>14.82</v>
      </c>
      <c r="M118" s="80">
        <v>1.02</v>
      </c>
    </row>
    <row r="119" spans="2:13">
      <c r="B119" t="s">
        <v>2324</v>
      </c>
      <c r="C119" t="s">
        <v>2325</v>
      </c>
      <c r="D119" t="s">
        <v>405</v>
      </c>
      <c r="E119" t="s">
        <v>2326</v>
      </c>
      <c r="F119" t="s">
        <v>1288</v>
      </c>
      <c r="G119" t="s">
        <v>119</v>
      </c>
      <c r="H119" s="78">
        <v>3022339</v>
      </c>
      <c r="I119" s="78">
        <v>157</v>
      </c>
      <c r="J119" s="78">
        <v>24538.192022998999</v>
      </c>
      <c r="K119" s="78">
        <v>10.35</v>
      </c>
      <c r="L119" s="78">
        <v>2.36</v>
      </c>
      <c r="M119" s="78">
        <v>0.16</v>
      </c>
    </row>
    <row r="120" spans="2:13">
      <c r="B120" t="s">
        <v>2327</v>
      </c>
      <c r="C120" t="s">
        <v>2328</v>
      </c>
      <c r="D120" t="s">
        <v>405</v>
      </c>
      <c r="E120" t="s">
        <v>2239</v>
      </c>
      <c r="F120" t="s">
        <v>1270</v>
      </c>
      <c r="G120" t="s">
        <v>116</v>
      </c>
      <c r="H120" s="78">
        <v>1213</v>
      </c>
      <c r="I120" s="78">
        <v>19911</v>
      </c>
      <c r="J120" s="78">
        <v>1034.649370077</v>
      </c>
      <c r="K120" s="78">
        <v>0.17</v>
      </c>
      <c r="L120" s="78">
        <v>0.1</v>
      </c>
      <c r="M120" s="78">
        <v>0.01</v>
      </c>
    </row>
    <row r="121" spans="2:13">
      <c r="B121" t="s">
        <v>2329</v>
      </c>
      <c r="C121" t="s">
        <v>2330</v>
      </c>
      <c r="D121" t="s">
        <v>405</v>
      </c>
      <c r="E121" t="s">
        <v>2239</v>
      </c>
      <c r="F121" t="s">
        <v>1270</v>
      </c>
      <c r="G121" t="s">
        <v>116</v>
      </c>
      <c r="H121" s="78">
        <v>829</v>
      </c>
      <c r="I121" s="78">
        <v>21441</v>
      </c>
      <c r="J121" s="78">
        <v>761.44561817099998</v>
      </c>
      <c r="K121" s="78">
        <v>0.08</v>
      </c>
      <c r="L121" s="78">
        <v>7.0000000000000007E-2</v>
      </c>
      <c r="M121" s="78">
        <v>0.01</v>
      </c>
    </row>
    <row r="122" spans="2:13">
      <c r="B122" t="s">
        <v>2331</v>
      </c>
      <c r="C122" t="s">
        <v>2332</v>
      </c>
      <c r="D122" t="s">
        <v>405</v>
      </c>
      <c r="E122" t="s">
        <v>2333</v>
      </c>
      <c r="F122" t="s">
        <v>1270</v>
      </c>
      <c r="G122" t="s">
        <v>116</v>
      </c>
      <c r="H122" s="78">
        <v>1076</v>
      </c>
      <c r="I122" s="78">
        <v>14911</v>
      </c>
      <c r="J122" s="78">
        <v>687.31902600399997</v>
      </c>
      <c r="K122" s="78">
        <v>0.12</v>
      </c>
      <c r="L122" s="78">
        <v>7.0000000000000007E-2</v>
      </c>
      <c r="M122" s="78">
        <v>0</v>
      </c>
    </row>
    <row r="123" spans="2:13">
      <c r="B123" t="s">
        <v>2334</v>
      </c>
      <c r="C123" t="s">
        <v>2335</v>
      </c>
      <c r="D123" t="s">
        <v>405</v>
      </c>
      <c r="E123" t="s">
        <v>2333</v>
      </c>
      <c r="F123" t="s">
        <v>1270</v>
      </c>
      <c r="G123" t="s">
        <v>116</v>
      </c>
      <c r="H123" s="78">
        <v>9779</v>
      </c>
      <c r="I123" s="78">
        <v>17206</v>
      </c>
      <c r="J123" s="78">
        <v>7207.9819286860002</v>
      </c>
      <c r="K123" s="78">
        <v>1.02</v>
      </c>
      <c r="L123" s="78">
        <v>0.69</v>
      </c>
      <c r="M123" s="78">
        <v>0.05</v>
      </c>
    </row>
    <row r="124" spans="2:13">
      <c r="B124" t="s">
        <v>2334</v>
      </c>
      <c r="C124" t="s">
        <v>2335</v>
      </c>
      <c r="D124" t="s">
        <v>405</v>
      </c>
      <c r="E124" t="s">
        <v>2333</v>
      </c>
      <c r="F124" t="s">
        <v>1270</v>
      </c>
      <c r="G124" t="s">
        <v>116</v>
      </c>
      <c r="H124" s="78">
        <v>1915</v>
      </c>
      <c r="I124" s="78">
        <v>17206</v>
      </c>
      <c r="J124" s="78">
        <v>1411.5232021100001</v>
      </c>
      <c r="K124" s="78">
        <v>0.2</v>
      </c>
      <c r="L124" s="78">
        <v>0.14000000000000001</v>
      </c>
      <c r="M124" s="78">
        <v>0.01</v>
      </c>
    </row>
    <row r="125" spans="2:13">
      <c r="B125" t="s">
        <v>2336</v>
      </c>
      <c r="C125" t="s">
        <v>2337</v>
      </c>
      <c r="D125" t="s">
        <v>405</v>
      </c>
      <c r="E125" t="s">
        <v>2333</v>
      </c>
      <c r="F125" t="s">
        <v>1270</v>
      </c>
      <c r="G125" t="s">
        <v>112</v>
      </c>
      <c r="H125" s="78">
        <v>589</v>
      </c>
      <c r="I125" s="78">
        <v>16941</v>
      </c>
      <c r="J125" s="78">
        <v>383.76345653999999</v>
      </c>
      <c r="K125" s="78">
        <v>0.65</v>
      </c>
      <c r="L125" s="78">
        <v>0.04</v>
      </c>
      <c r="M125" s="78">
        <v>0</v>
      </c>
    </row>
    <row r="126" spans="2:13">
      <c r="B126" t="s">
        <v>2338</v>
      </c>
      <c r="C126" t="s">
        <v>2339</v>
      </c>
      <c r="D126" t="s">
        <v>405</v>
      </c>
      <c r="E126" t="s">
        <v>2340</v>
      </c>
      <c r="F126" t="s">
        <v>1270</v>
      </c>
      <c r="G126" t="s">
        <v>112</v>
      </c>
      <c r="H126" s="78">
        <v>191771</v>
      </c>
      <c r="I126" s="78">
        <v>11785</v>
      </c>
      <c r="J126" s="78">
        <v>86920.416698100002</v>
      </c>
      <c r="K126" s="78">
        <v>1.45</v>
      </c>
      <c r="L126" s="78">
        <v>8.34</v>
      </c>
      <c r="M126" s="78">
        <v>0.56999999999999995</v>
      </c>
    </row>
    <row r="127" spans="2:13">
      <c r="B127" t="s">
        <v>2338</v>
      </c>
      <c r="C127" t="s">
        <v>2339</v>
      </c>
      <c r="D127" t="s">
        <v>405</v>
      </c>
      <c r="E127" t="s">
        <v>2340</v>
      </c>
      <c r="F127" t="s">
        <v>1270</v>
      </c>
      <c r="G127" t="s">
        <v>112</v>
      </c>
      <c r="H127" s="78">
        <v>10878</v>
      </c>
      <c r="I127" s="78">
        <v>11785</v>
      </c>
      <c r="J127" s="78">
        <v>4930.4654657999999</v>
      </c>
      <c r="K127" s="78">
        <v>0.08</v>
      </c>
      <c r="L127" s="78">
        <v>0.47</v>
      </c>
      <c r="M127" s="78">
        <v>0.03</v>
      </c>
    </row>
    <row r="128" spans="2:13">
      <c r="B128" t="s">
        <v>2341</v>
      </c>
      <c r="C128" t="s">
        <v>2342</v>
      </c>
      <c r="D128" t="s">
        <v>405</v>
      </c>
      <c r="E128" t="s">
        <v>2280</v>
      </c>
      <c r="F128" t="s">
        <v>1270</v>
      </c>
      <c r="G128" t="s">
        <v>112</v>
      </c>
      <c r="H128" s="78">
        <v>25389</v>
      </c>
      <c r="I128" s="78">
        <v>10085</v>
      </c>
      <c r="J128" s="78">
        <v>9847.6085798999993</v>
      </c>
      <c r="K128" s="78">
        <v>0.37</v>
      </c>
      <c r="L128" s="78">
        <v>0.95</v>
      </c>
      <c r="M128" s="78">
        <v>0.06</v>
      </c>
    </row>
    <row r="129" spans="2:13">
      <c r="B129" t="s">
        <v>2341</v>
      </c>
      <c r="C129" t="s">
        <v>2342</v>
      </c>
      <c r="D129" t="s">
        <v>405</v>
      </c>
      <c r="E129" t="s">
        <v>2280</v>
      </c>
      <c r="F129" t="s">
        <v>1270</v>
      </c>
      <c r="G129" t="s">
        <v>112</v>
      </c>
      <c r="H129" s="78">
        <v>4567</v>
      </c>
      <c r="I129" s="78">
        <v>10085</v>
      </c>
      <c r="J129" s="78">
        <v>1771.3981796999999</v>
      </c>
      <c r="K129" s="78">
        <v>7.0000000000000007E-2</v>
      </c>
      <c r="L129" s="78">
        <v>0.17</v>
      </c>
      <c r="M129" s="78">
        <v>0.01</v>
      </c>
    </row>
    <row r="130" spans="2:13">
      <c r="B130" t="s">
        <v>2343</v>
      </c>
      <c r="C130" t="s">
        <v>2344</v>
      </c>
      <c r="D130" t="s">
        <v>405</v>
      </c>
      <c r="E130" t="s">
        <v>2280</v>
      </c>
      <c r="F130" t="s">
        <v>1270</v>
      </c>
      <c r="G130" t="s">
        <v>116</v>
      </c>
      <c r="H130" s="78">
        <v>730</v>
      </c>
      <c r="I130" s="78">
        <v>10414</v>
      </c>
      <c r="J130" s="78">
        <v>325.67150257999998</v>
      </c>
      <c r="K130" s="78">
        <v>0</v>
      </c>
      <c r="L130" s="78">
        <v>0.03</v>
      </c>
      <c r="M130" s="78">
        <v>0</v>
      </c>
    </row>
    <row r="131" spans="2:13">
      <c r="B131" t="s">
        <v>2343</v>
      </c>
      <c r="C131" t="s">
        <v>2344</v>
      </c>
      <c r="D131" t="s">
        <v>405</v>
      </c>
      <c r="E131" t="s">
        <v>2280</v>
      </c>
      <c r="F131" t="s">
        <v>1270</v>
      </c>
      <c r="G131" t="s">
        <v>116</v>
      </c>
      <c r="H131" s="78">
        <v>1.07</v>
      </c>
      <c r="I131" s="78">
        <v>10414</v>
      </c>
      <c r="J131" s="78">
        <v>0.47735412022000001</v>
      </c>
      <c r="K131" s="78">
        <v>0</v>
      </c>
      <c r="L131" s="78">
        <v>0</v>
      </c>
      <c r="M131" s="78">
        <v>0</v>
      </c>
    </row>
    <row r="132" spans="2:13">
      <c r="B132" t="s">
        <v>2345</v>
      </c>
      <c r="C132" t="s">
        <v>2346</v>
      </c>
      <c r="D132" t="s">
        <v>405</v>
      </c>
      <c r="E132" t="s">
        <v>2347</v>
      </c>
      <c r="F132" t="s">
        <v>1270</v>
      </c>
      <c r="G132" t="s">
        <v>112</v>
      </c>
      <c r="H132" s="78">
        <v>509</v>
      </c>
      <c r="I132" s="78">
        <v>5126</v>
      </c>
      <c r="J132" s="78">
        <v>100.34729364</v>
      </c>
      <c r="K132" s="78">
        <v>0.02</v>
      </c>
      <c r="L132" s="78">
        <v>0.01</v>
      </c>
      <c r="M132" s="78">
        <v>0</v>
      </c>
    </row>
    <row r="133" spans="2:13">
      <c r="B133" t="s">
        <v>2348</v>
      </c>
      <c r="C133" t="s">
        <v>2349</v>
      </c>
      <c r="D133" t="s">
        <v>405</v>
      </c>
      <c r="E133" t="s">
        <v>2350</v>
      </c>
      <c r="F133" t="s">
        <v>1270</v>
      </c>
      <c r="G133" t="s">
        <v>112</v>
      </c>
      <c r="H133" s="78">
        <v>12782</v>
      </c>
      <c r="I133" s="78">
        <v>10628</v>
      </c>
      <c r="J133" s="78">
        <v>5224.6793121600003</v>
      </c>
      <c r="K133" s="78">
        <v>0.49</v>
      </c>
      <c r="L133" s="78">
        <v>0.5</v>
      </c>
      <c r="M133" s="78">
        <v>0.03</v>
      </c>
    </row>
    <row r="134" spans="2:13">
      <c r="B134" t="s">
        <v>2351</v>
      </c>
      <c r="C134" t="s">
        <v>2352</v>
      </c>
      <c r="D134" t="s">
        <v>405</v>
      </c>
      <c r="E134" t="s">
        <v>2353</v>
      </c>
      <c r="F134" t="s">
        <v>1270</v>
      </c>
      <c r="G134" t="s">
        <v>112</v>
      </c>
      <c r="H134" s="78">
        <v>6044</v>
      </c>
      <c r="I134" s="78">
        <v>1840</v>
      </c>
      <c r="J134" s="78">
        <v>427.71212159999999</v>
      </c>
      <c r="K134" s="78">
        <v>0.09</v>
      </c>
      <c r="L134" s="78">
        <v>0.04</v>
      </c>
      <c r="M134" s="78">
        <v>0</v>
      </c>
    </row>
    <row r="135" spans="2:13">
      <c r="B135" t="s">
        <v>2354</v>
      </c>
      <c r="C135" t="s">
        <v>2355</v>
      </c>
      <c r="D135" t="s">
        <v>405</v>
      </c>
      <c r="E135" t="s">
        <v>2304</v>
      </c>
      <c r="F135" t="s">
        <v>1270</v>
      </c>
      <c r="G135" t="s">
        <v>112</v>
      </c>
      <c r="H135" s="78">
        <v>39780</v>
      </c>
      <c r="I135" s="78">
        <v>3569</v>
      </c>
      <c r="J135" s="78">
        <v>5460.3515772000001</v>
      </c>
      <c r="K135" s="78">
        <v>0.06</v>
      </c>
      <c r="L135" s="78">
        <v>0.52</v>
      </c>
      <c r="M135" s="78">
        <v>0.04</v>
      </c>
    </row>
    <row r="136" spans="2:13">
      <c r="B136" t="s">
        <v>2354</v>
      </c>
      <c r="C136" t="s">
        <v>2355</v>
      </c>
      <c r="D136" t="s">
        <v>405</v>
      </c>
      <c r="E136" t="s">
        <v>2304</v>
      </c>
      <c r="F136" t="s">
        <v>1270</v>
      </c>
      <c r="G136" t="s">
        <v>112</v>
      </c>
      <c r="H136" s="78">
        <v>8705</v>
      </c>
      <c r="I136" s="78">
        <v>3569</v>
      </c>
      <c r="J136" s="78">
        <v>1194.8808567000001</v>
      </c>
      <c r="K136" s="78">
        <v>0.01</v>
      </c>
      <c r="L136" s="78">
        <v>0.11</v>
      </c>
      <c r="M136" s="78">
        <v>0.01</v>
      </c>
    </row>
    <row r="137" spans="2:13">
      <c r="B137" t="s">
        <v>2356</v>
      </c>
      <c r="C137" t="s">
        <v>2357</v>
      </c>
      <c r="D137" t="s">
        <v>405</v>
      </c>
      <c r="E137" t="s">
        <v>2358</v>
      </c>
      <c r="F137" t="s">
        <v>1270</v>
      </c>
      <c r="G137" t="s">
        <v>112</v>
      </c>
      <c r="H137" s="78">
        <v>2656</v>
      </c>
      <c r="I137" s="78">
        <v>6165</v>
      </c>
      <c r="J137" s="78">
        <v>629.75327040000002</v>
      </c>
      <c r="K137" s="78">
        <v>0.09</v>
      </c>
      <c r="L137" s="78">
        <v>0.06</v>
      </c>
      <c r="M137" s="78">
        <v>0</v>
      </c>
    </row>
    <row r="138" spans="2:13">
      <c r="B138" t="s">
        <v>2359</v>
      </c>
      <c r="C138" t="s">
        <v>2360</v>
      </c>
      <c r="D138" t="s">
        <v>405</v>
      </c>
      <c r="E138" t="s">
        <v>2361</v>
      </c>
      <c r="F138" t="s">
        <v>1270</v>
      </c>
      <c r="G138" t="s">
        <v>116</v>
      </c>
      <c r="H138" s="78">
        <v>1851</v>
      </c>
      <c r="I138" s="78">
        <v>5722</v>
      </c>
      <c r="J138" s="78">
        <v>453.72592705800002</v>
      </c>
      <c r="K138" s="78">
        <v>0.15</v>
      </c>
      <c r="L138" s="78">
        <v>0.04</v>
      </c>
      <c r="M138" s="78">
        <v>0</v>
      </c>
    </row>
    <row r="139" spans="2:13">
      <c r="B139" t="s">
        <v>2362</v>
      </c>
      <c r="C139" t="s">
        <v>2363</v>
      </c>
      <c r="D139" t="s">
        <v>405</v>
      </c>
      <c r="E139" t="s">
        <v>2364</v>
      </c>
      <c r="F139" t="s">
        <v>1270</v>
      </c>
      <c r="G139" t="s">
        <v>112</v>
      </c>
      <c r="H139" s="78">
        <v>942</v>
      </c>
      <c r="I139" s="78">
        <v>6144</v>
      </c>
      <c r="J139" s="78">
        <v>222.59294208</v>
      </c>
      <c r="K139" s="78">
        <v>0.02</v>
      </c>
      <c r="L139" s="78">
        <v>0.02</v>
      </c>
      <c r="M139" s="78">
        <v>0</v>
      </c>
    </row>
    <row r="140" spans="2:13">
      <c r="B140" t="s">
        <v>2365</v>
      </c>
      <c r="C140" t="s">
        <v>2366</v>
      </c>
      <c r="D140" t="s">
        <v>405</v>
      </c>
      <c r="E140" t="s">
        <v>2364</v>
      </c>
      <c r="F140" t="s">
        <v>1270</v>
      </c>
      <c r="G140" t="s">
        <v>112</v>
      </c>
      <c r="H140" s="78">
        <v>2820</v>
      </c>
      <c r="I140" s="78">
        <v>8084</v>
      </c>
      <c r="J140" s="78">
        <v>876.76800479999997</v>
      </c>
      <c r="K140" s="78">
        <v>0</v>
      </c>
      <c r="L140" s="78">
        <v>0.08</v>
      </c>
      <c r="M140" s="78">
        <v>0.01</v>
      </c>
    </row>
    <row r="141" spans="2:13">
      <c r="B141" s="79" t="s">
        <v>1252</v>
      </c>
      <c r="D141" s="16"/>
      <c r="E141" s="16"/>
      <c r="F141" s="16"/>
      <c r="G141" s="16"/>
      <c r="H141" s="80">
        <v>0</v>
      </c>
      <c r="J141" s="80">
        <v>0</v>
      </c>
      <c r="L141" s="80">
        <v>0</v>
      </c>
      <c r="M141" s="80">
        <v>0</v>
      </c>
    </row>
    <row r="142" spans="2:13">
      <c r="B142" t="s">
        <v>269</v>
      </c>
      <c r="C142" t="s">
        <v>269</v>
      </c>
      <c r="D142" s="16"/>
      <c r="E142" s="16"/>
      <c r="F142" t="s">
        <v>269</v>
      </c>
      <c r="G142" t="s">
        <v>269</v>
      </c>
      <c r="H142" s="78">
        <v>0</v>
      </c>
      <c r="I142" s="78">
        <v>0</v>
      </c>
      <c r="J142" s="78">
        <v>0</v>
      </c>
      <c r="K142" s="78">
        <v>0</v>
      </c>
      <c r="L142" s="78">
        <v>0</v>
      </c>
      <c r="M142" s="78">
        <v>0</v>
      </c>
    </row>
    <row r="143" spans="2:13">
      <c r="B143" s="79" t="s">
        <v>2220</v>
      </c>
      <c r="D143" s="16"/>
      <c r="E143" s="16"/>
      <c r="F143" s="16"/>
      <c r="G143" s="16"/>
      <c r="H143" s="80">
        <v>0</v>
      </c>
      <c r="J143" s="80">
        <v>0</v>
      </c>
      <c r="L143" s="80">
        <v>0</v>
      </c>
      <c r="M143" s="80">
        <v>0</v>
      </c>
    </row>
    <row r="144" spans="2:13">
      <c r="B144" t="s">
        <v>269</v>
      </c>
      <c r="C144" t="s">
        <v>269</v>
      </c>
      <c r="D144" s="16"/>
      <c r="E144" s="16"/>
      <c r="F144" t="s">
        <v>269</v>
      </c>
      <c r="G144" t="s">
        <v>269</v>
      </c>
      <c r="H144" s="78">
        <v>0</v>
      </c>
      <c r="I144" s="78">
        <v>0</v>
      </c>
      <c r="J144" s="78">
        <v>0</v>
      </c>
      <c r="K144" s="78">
        <v>0</v>
      </c>
      <c r="L144" s="78">
        <v>0</v>
      </c>
      <c r="M144" s="78">
        <v>0</v>
      </c>
    </row>
    <row r="145" spans="2:7">
      <c r="B145" t="s">
        <v>276</v>
      </c>
      <c r="D145" s="16"/>
      <c r="E145" s="16"/>
      <c r="F145" s="16"/>
      <c r="G145" s="16"/>
    </row>
    <row r="146" spans="2:7">
      <c r="D146" s="16"/>
      <c r="E146" s="16"/>
      <c r="F146" s="16"/>
      <c r="G146" s="16"/>
    </row>
    <row r="147" spans="2:7">
      <c r="D147" s="16"/>
      <c r="E147" s="16"/>
      <c r="F147" s="16"/>
      <c r="G147" s="16"/>
    </row>
    <row r="148" spans="2:7">
      <c r="D148" s="16"/>
      <c r="E148" s="16"/>
      <c r="F148" s="16"/>
      <c r="G148" s="16"/>
    </row>
    <row r="149" spans="2:7">
      <c r="D149" s="16"/>
      <c r="E149" s="16"/>
      <c r="F149" s="16"/>
      <c r="G149" s="16"/>
    </row>
    <row r="150" spans="2:7">
      <c r="D150" s="16"/>
      <c r="E150" s="16"/>
      <c r="F150" s="16"/>
      <c r="G150" s="16"/>
    </row>
    <row r="151" spans="2:7">
      <c r="D151" s="16"/>
      <c r="E151" s="16"/>
      <c r="F151" s="16"/>
      <c r="G151" s="16"/>
    </row>
    <row r="152" spans="2:7">
      <c r="D152" s="16"/>
      <c r="E152" s="16"/>
      <c r="F152" s="16"/>
      <c r="G152" s="16"/>
    </row>
    <row r="153" spans="2:7">
      <c r="D153" s="16"/>
      <c r="E153" s="16"/>
      <c r="F153" s="16"/>
      <c r="G153" s="16"/>
    </row>
    <row r="154" spans="2:7">
      <c r="D154" s="16"/>
      <c r="E154" s="16"/>
      <c r="F154" s="16"/>
      <c r="G154" s="16"/>
    </row>
    <row r="155" spans="2:7">
      <c r="D155" s="16"/>
      <c r="E155" s="16"/>
      <c r="F155" s="16"/>
      <c r="G155" s="16"/>
    </row>
    <row r="156" spans="2:7">
      <c r="D156" s="16"/>
      <c r="E156" s="16"/>
      <c r="F156" s="16"/>
      <c r="G156" s="16"/>
    </row>
    <row r="157" spans="2:7">
      <c r="D157" s="16"/>
      <c r="E157" s="16"/>
      <c r="F157" s="16"/>
      <c r="G157" s="16"/>
    </row>
    <row r="158" spans="2:7">
      <c r="D158" s="16"/>
      <c r="E158" s="16"/>
      <c r="F158" s="16"/>
      <c r="G158" s="16"/>
    </row>
    <row r="159" spans="2:7">
      <c r="D159" s="16"/>
      <c r="E159" s="16"/>
      <c r="F159" s="16"/>
      <c r="G159" s="16"/>
    </row>
    <row r="160" spans="2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9613106.3200000003</v>
      </c>
      <c r="K11" s="7"/>
      <c r="L11" s="77">
        <v>1498205.9782625423</v>
      </c>
      <c r="M11" s="7"/>
      <c r="N11" s="77">
        <v>100</v>
      </c>
      <c r="O11" s="77">
        <v>9.8699999999999992</v>
      </c>
      <c r="P11" s="35"/>
      <c r="BG11" s="16"/>
      <c r="BH11" s="19"/>
      <c r="BI11" s="16"/>
      <c r="BM11" s="16"/>
    </row>
    <row r="12" spans="2:65">
      <c r="B12" s="79" t="s">
        <v>196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2367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269</v>
      </c>
      <c r="C14" t="s">
        <v>269</v>
      </c>
      <c r="D14" s="16"/>
      <c r="E14" s="16"/>
      <c r="F14" t="s">
        <v>269</v>
      </c>
      <c r="G14" t="s">
        <v>269</v>
      </c>
      <c r="I14" t="s">
        <v>269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273</v>
      </c>
      <c r="C15" s="16"/>
      <c r="D15" s="16"/>
      <c r="E15" s="16"/>
      <c r="J15" s="80">
        <v>9613106.3200000003</v>
      </c>
      <c r="L15" s="80">
        <v>1498205.9782625423</v>
      </c>
      <c r="N15" s="80">
        <v>100</v>
      </c>
      <c r="O15" s="80">
        <v>9.8699999999999992</v>
      </c>
    </row>
    <row r="16" spans="2:65">
      <c r="B16" s="79" t="s">
        <v>2368</v>
      </c>
      <c r="C16" s="16"/>
      <c r="D16" s="16"/>
      <c r="E16" s="16"/>
      <c r="J16" s="80">
        <v>9613106.3200000003</v>
      </c>
      <c r="L16" s="80">
        <v>1498205.9782625423</v>
      </c>
      <c r="N16" s="80">
        <v>100</v>
      </c>
      <c r="O16" s="80">
        <v>9.8699999999999992</v>
      </c>
    </row>
    <row r="17" spans="2:15">
      <c r="B17" t="s">
        <v>2369</v>
      </c>
      <c r="C17" t="s">
        <v>2370</v>
      </c>
      <c r="D17" t="s">
        <v>129</v>
      </c>
      <c r="E17" t="s">
        <v>2371</v>
      </c>
      <c r="F17" t="s">
        <v>1270</v>
      </c>
      <c r="G17" t="s">
        <v>911</v>
      </c>
      <c r="H17" t="s">
        <v>411</v>
      </c>
      <c r="I17" t="s">
        <v>116</v>
      </c>
      <c r="J17" s="78">
        <v>7943.38</v>
      </c>
      <c r="K17" s="78">
        <v>86380</v>
      </c>
      <c r="L17" s="78">
        <v>29393.9440537316</v>
      </c>
      <c r="M17" s="78">
        <v>0</v>
      </c>
      <c r="N17" s="78">
        <v>1.96</v>
      </c>
      <c r="O17" s="78">
        <v>0.19</v>
      </c>
    </row>
    <row r="18" spans="2:15">
      <c r="B18" t="s">
        <v>2372</v>
      </c>
      <c r="C18" t="s">
        <v>2373</v>
      </c>
      <c r="D18" t="s">
        <v>129</v>
      </c>
      <c r="E18" t="s">
        <v>2374</v>
      </c>
      <c r="F18" t="s">
        <v>1270</v>
      </c>
      <c r="G18" t="s">
        <v>1409</v>
      </c>
      <c r="H18" t="s">
        <v>200</v>
      </c>
      <c r="I18" t="s">
        <v>116</v>
      </c>
      <c r="J18" s="78">
        <v>570200.55000000005</v>
      </c>
      <c r="K18" s="78">
        <v>1023.2</v>
      </c>
      <c r="L18" s="78">
        <v>24993.5236170356</v>
      </c>
      <c r="M18" s="78">
        <v>3.64</v>
      </c>
      <c r="N18" s="78">
        <v>1.67</v>
      </c>
      <c r="O18" s="78">
        <v>0.16</v>
      </c>
    </row>
    <row r="19" spans="2:15">
      <c r="B19" t="s">
        <v>2375</v>
      </c>
      <c r="C19" t="s">
        <v>2376</v>
      </c>
      <c r="D19" t="s">
        <v>129</v>
      </c>
      <c r="E19" t="s">
        <v>2377</v>
      </c>
      <c r="F19" t="s">
        <v>1385</v>
      </c>
      <c r="G19" t="s">
        <v>931</v>
      </c>
      <c r="H19" t="s">
        <v>157</v>
      </c>
      <c r="I19" t="s">
        <v>112</v>
      </c>
      <c r="J19" s="78">
        <v>1387131.81</v>
      </c>
      <c r="K19" s="78">
        <v>1115</v>
      </c>
      <c r="L19" s="78">
        <v>59484.234695049003</v>
      </c>
      <c r="M19" s="78">
        <v>0</v>
      </c>
      <c r="N19" s="78">
        <v>3.97</v>
      </c>
      <c r="O19" s="78">
        <v>0.39</v>
      </c>
    </row>
    <row r="20" spans="2:15">
      <c r="B20" t="s">
        <v>2378</v>
      </c>
      <c r="C20" t="s">
        <v>2379</v>
      </c>
      <c r="D20" t="s">
        <v>129</v>
      </c>
      <c r="E20" t="s">
        <v>2380</v>
      </c>
      <c r="F20" t="s">
        <v>1270</v>
      </c>
      <c r="G20" t="s">
        <v>269</v>
      </c>
      <c r="H20" t="s">
        <v>967</v>
      </c>
      <c r="I20" t="s">
        <v>112</v>
      </c>
      <c r="J20" s="78">
        <v>58300.160000000003</v>
      </c>
      <c r="K20" s="78">
        <v>14187.789999999985</v>
      </c>
      <c r="L20" s="78">
        <v>31812.2054242046</v>
      </c>
      <c r="M20" s="78">
        <v>0.17</v>
      </c>
      <c r="N20" s="78">
        <v>2.12</v>
      </c>
      <c r="O20" s="78">
        <v>0.21</v>
      </c>
    </row>
    <row r="21" spans="2:15">
      <c r="B21" t="s">
        <v>2381</v>
      </c>
      <c r="C21" t="s">
        <v>2382</v>
      </c>
      <c r="D21" t="s">
        <v>129</v>
      </c>
      <c r="E21" t="s">
        <v>2383</v>
      </c>
      <c r="F21" t="s">
        <v>1270</v>
      </c>
      <c r="G21" t="s">
        <v>269</v>
      </c>
      <c r="H21" t="s">
        <v>967</v>
      </c>
      <c r="I21" t="s">
        <v>116</v>
      </c>
      <c r="J21" s="78">
        <v>0.01</v>
      </c>
      <c r="K21" s="78">
        <v>1518.63</v>
      </c>
      <c r="L21" s="78">
        <v>6.505659057E-4</v>
      </c>
      <c r="M21" s="78">
        <v>0</v>
      </c>
      <c r="N21" s="78">
        <v>0</v>
      </c>
      <c r="O21" s="78">
        <v>0</v>
      </c>
    </row>
    <row r="22" spans="2:15">
      <c r="B22" t="s">
        <v>2384</v>
      </c>
      <c r="C22" t="s">
        <v>2385</v>
      </c>
      <c r="D22" t="s">
        <v>129</v>
      </c>
      <c r="E22" t="s">
        <v>2386</v>
      </c>
      <c r="F22" t="s">
        <v>1270</v>
      </c>
      <c r="G22" t="s">
        <v>269</v>
      </c>
      <c r="H22" t="s">
        <v>967</v>
      </c>
      <c r="I22" t="s">
        <v>116</v>
      </c>
      <c r="J22" s="78">
        <v>48913.77</v>
      </c>
      <c r="K22" s="78">
        <v>13348</v>
      </c>
      <c r="L22" s="78">
        <v>27969.626022964399</v>
      </c>
      <c r="M22" s="78">
        <v>1.86</v>
      </c>
      <c r="N22" s="78">
        <v>1.87</v>
      </c>
      <c r="O22" s="78">
        <v>0.18</v>
      </c>
    </row>
    <row r="23" spans="2:15">
      <c r="B23" t="s">
        <v>2387</v>
      </c>
      <c r="C23" t="s">
        <v>2388</v>
      </c>
      <c r="D23" t="s">
        <v>129</v>
      </c>
      <c r="E23" t="s">
        <v>2389</v>
      </c>
      <c r="F23" t="s">
        <v>1270</v>
      </c>
      <c r="G23" t="s">
        <v>269</v>
      </c>
      <c r="H23" t="s">
        <v>967</v>
      </c>
      <c r="I23" t="s">
        <v>116</v>
      </c>
      <c r="J23" s="78">
        <v>103284.68</v>
      </c>
      <c r="K23" s="78">
        <v>17722</v>
      </c>
      <c r="L23" s="78">
        <v>78412.981068347406</v>
      </c>
      <c r="M23" s="78">
        <v>0</v>
      </c>
      <c r="N23" s="78">
        <v>5.23</v>
      </c>
      <c r="O23" s="78">
        <v>0.52</v>
      </c>
    </row>
    <row r="24" spans="2:15">
      <c r="B24" t="s">
        <v>2390</v>
      </c>
      <c r="C24" t="s">
        <v>2391</v>
      </c>
      <c r="D24" t="s">
        <v>129</v>
      </c>
      <c r="E24" t="s">
        <v>2392</v>
      </c>
      <c r="F24" t="s">
        <v>1270</v>
      </c>
      <c r="G24" t="s">
        <v>269</v>
      </c>
      <c r="H24" t="s">
        <v>967</v>
      </c>
      <c r="I24" t="s">
        <v>116</v>
      </c>
      <c r="J24" s="78">
        <v>85630</v>
      </c>
      <c r="K24" s="78">
        <v>3311</v>
      </c>
      <c r="L24" s="78">
        <v>12145.753120269999</v>
      </c>
      <c r="M24" s="78">
        <v>0.73</v>
      </c>
      <c r="N24" s="78">
        <v>0.81</v>
      </c>
      <c r="O24" s="78">
        <v>0.08</v>
      </c>
    </row>
    <row r="25" spans="2:15">
      <c r="B25" t="s">
        <v>2393</v>
      </c>
      <c r="C25" t="s">
        <v>2394</v>
      </c>
      <c r="D25" t="s">
        <v>129</v>
      </c>
      <c r="E25" t="s">
        <v>2395</v>
      </c>
      <c r="F25" t="s">
        <v>1385</v>
      </c>
      <c r="G25" t="s">
        <v>269</v>
      </c>
      <c r="H25" t="s">
        <v>967</v>
      </c>
      <c r="I25" t="s">
        <v>119</v>
      </c>
      <c r="J25" s="78">
        <v>101550.45</v>
      </c>
      <c r="K25" s="78">
        <v>13218.509999999995</v>
      </c>
      <c r="L25" s="78">
        <v>69416.720020790002</v>
      </c>
      <c r="M25" s="78">
        <v>0.01</v>
      </c>
      <c r="N25" s="78">
        <v>4.63</v>
      </c>
      <c r="O25" s="78">
        <v>0.46</v>
      </c>
    </row>
    <row r="26" spans="2:15">
      <c r="B26" t="s">
        <v>2396</v>
      </c>
      <c r="C26" t="s">
        <v>2397</v>
      </c>
      <c r="D26" t="s">
        <v>129</v>
      </c>
      <c r="E26" t="s">
        <v>2398</v>
      </c>
      <c r="F26" t="s">
        <v>1270</v>
      </c>
      <c r="G26" t="s">
        <v>269</v>
      </c>
      <c r="H26" t="s">
        <v>967</v>
      </c>
      <c r="I26" t="s">
        <v>116</v>
      </c>
      <c r="J26" s="78">
        <v>146290</v>
      </c>
      <c r="K26" s="78">
        <v>2035</v>
      </c>
      <c r="L26" s="78">
        <v>12753.17672585</v>
      </c>
      <c r="M26" s="78">
        <v>0.21</v>
      </c>
      <c r="N26" s="78">
        <v>0.85</v>
      </c>
      <c r="O26" s="78">
        <v>0.08</v>
      </c>
    </row>
    <row r="27" spans="2:15">
      <c r="B27" t="s">
        <v>2399</v>
      </c>
      <c r="C27" t="s">
        <v>2400</v>
      </c>
      <c r="D27" t="s">
        <v>129</v>
      </c>
      <c r="E27" t="s">
        <v>2401</v>
      </c>
      <c r="F27" t="s">
        <v>1270</v>
      </c>
      <c r="G27" t="s">
        <v>269</v>
      </c>
      <c r="H27" t="s">
        <v>967</v>
      </c>
      <c r="I27" t="s">
        <v>112</v>
      </c>
      <c r="J27" s="78">
        <v>35613.97</v>
      </c>
      <c r="K27" s="78">
        <v>9723.8569999999945</v>
      </c>
      <c r="L27" s="78">
        <v>13318.8961260088</v>
      </c>
      <c r="M27" s="78">
        <v>0</v>
      </c>
      <c r="N27" s="78">
        <v>0.89</v>
      </c>
      <c r="O27" s="78">
        <v>0.09</v>
      </c>
    </row>
    <row r="28" spans="2:15">
      <c r="B28" t="s">
        <v>2402</v>
      </c>
      <c r="C28" t="s">
        <v>2403</v>
      </c>
      <c r="D28" t="s">
        <v>129</v>
      </c>
      <c r="E28" t="s">
        <v>1297</v>
      </c>
      <c r="F28" t="s">
        <v>1270</v>
      </c>
      <c r="G28" t="s">
        <v>269</v>
      </c>
      <c r="H28" t="s">
        <v>967</v>
      </c>
      <c r="I28" t="s">
        <v>112</v>
      </c>
      <c r="J28" s="78">
        <v>24204.32</v>
      </c>
      <c r="K28" s="78">
        <v>113463</v>
      </c>
      <c r="L28" s="78">
        <v>105622.496475754</v>
      </c>
      <c r="M28" s="78">
        <v>0.8</v>
      </c>
      <c r="N28" s="78">
        <v>7.05</v>
      </c>
      <c r="O28" s="78">
        <v>0.7</v>
      </c>
    </row>
    <row r="29" spans="2:15">
      <c r="B29" t="s">
        <v>2404</v>
      </c>
      <c r="C29" t="s">
        <v>2405</v>
      </c>
      <c r="D29" t="s">
        <v>129</v>
      </c>
      <c r="E29" t="s">
        <v>2406</v>
      </c>
      <c r="F29" t="s">
        <v>1270</v>
      </c>
      <c r="G29" t="s">
        <v>269</v>
      </c>
      <c r="H29" t="s">
        <v>967</v>
      </c>
      <c r="I29" t="s">
        <v>112</v>
      </c>
      <c r="J29" s="78">
        <v>342760.26</v>
      </c>
      <c r="K29" s="78">
        <v>910</v>
      </c>
      <c r="L29" s="78">
        <v>11996.129235636001</v>
      </c>
      <c r="M29" s="78">
        <v>3.21</v>
      </c>
      <c r="N29" s="78">
        <v>0.8</v>
      </c>
      <c r="O29" s="78">
        <v>0.08</v>
      </c>
    </row>
    <row r="30" spans="2:15">
      <c r="B30" t="s">
        <v>2407</v>
      </c>
      <c r="C30" t="s">
        <v>2408</v>
      </c>
      <c r="D30" t="s">
        <v>129</v>
      </c>
      <c r="E30" t="s">
        <v>2409</v>
      </c>
      <c r="F30" t="s">
        <v>1270</v>
      </c>
      <c r="G30" t="s">
        <v>269</v>
      </c>
      <c r="H30" t="s">
        <v>967</v>
      </c>
      <c r="I30" t="s">
        <v>112</v>
      </c>
      <c r="J30" s="78">
        <v>123938.79</v>
      </c>
      <c r="K30" s="78">
        <v>10259</v>
      </c>
      <c r="L30" s="78">
        <v>48901.430272620601</v>
      </c>
      <c r="M30" s="78">
        <v>0</v>
      </c>
      <c r="N30" s="78">
        <v>3.26</v>
      </c>
      <c r="O30" s="78">
        <v>0.32</v>
      </c>
    </row>
    <row r="31" spans="2:15">
      <c r="B31" t="s">
        <v>2410</v>
      </c>
      <c r="C31" t="s">
        <v>2411</v>
      </c>
      <c r="D31" t="s">
        <v>129</v>
      </c>
      <c r="E31" t="s">
        <v>2409</v>
      </c>
      <c r="F31" t="s">
        <v>1270</v>
      </c>
      <c r="G31" t="s">
        <v>269</v>
      </c>
      <c r="H31" t="s">
        <v>967</v>
      </c>
      <c r="I31" t="s">
        <v>112</v>
      </c>
      <c r="J31" s="78">
        <v>119329.56</v>
      </c>
      <c r="K31" s="78">
        <v>11228</v>
      </c>
      <c r="L31" s="78">
        <v>51529.950245692802</v>
      </c>
      <c r="M31" s="78">
        <v>0</v>
      </c>
      <c r="N31" s="78">
        <v>3.44</v>
      </c>
      <c r="O31" s="78">
        <v>0.34</v>
      </c>
    </row>
    <row r="32" spans="2:15">
      <c r="B32" t="s">
        <v>2412</v>
      </c>
      <c r="C32" t="s">
        <v>2413</v>
      </c>
      <c r="D32" t="s">
        <v>129</v>
      </c>
      <c r="E32" t="s">
        <v>2414</v>
      </c>
      <c r="F32" t="s">
        <v>1270</v>
      </c>
      <c r="G32" t="s">
        <v>269</v>
      </c>
      <c r="H32" t="s">
        <v>967</v>
      </c>
      <c r="I32" t="s">
        <v>116</v>
      </c>
      <c r="J32" s="78">
        <v>155819.96</v>
      </c>
      <c r="K32" s="78">
        <v>1797</v>
      </c>
      <c r="L32" s="78">
        <v>11995.282765792699</v>
      </c>
      <c r="M32" s="78">
        <v>0.11</v>
      </c>
      <c r="N32" s="78">
        <v>0.8</v>
      </c>
      <c r="O32" s="78">
        <v>0.08</v>
      </c>
    </row>
    <row r="33" spans="2:15">
      <c r="B33" t="s">
        <v>2415</v>
      </c>
      <c r="C33" t="s">
        <v>2416</v>
      </c>
      <c r="D33" t="s">
        <v>129</v>
      </c>
      <c r="E33" t="s">
        <v>2417</v>
      </c>
      <c r="F33" t="s">
        <v>1270</v>
      </c>
      <c r="G33" t="s">
        <v>269</v>
      </c>
      <c r="H33" t="s">
        <v>967</v>
      </c>
      <c r="I33" t="s">
        <v>112</v>
      </c>
      <c r="J33" s="78">
        <v>1925.59</v>
      </c>
      <c r="K33" s="78">
        <v>1051589</v>
      </c>
      <c r="L33" s="78">
        <v>77878.779436134602</v>
      </c>
      <c r="M33" s="78">
        <v>0.56000000000000005</v>
      </c>
      <c r="N33" s="78">
        <v>5.2</v>
      </c>
      <c r="O33" s="78">
        <v>0.51</v>
      </c>
    </row>
    <row r="34" spans="2:15">
      <c r="B34" t="s">
        <v>2418</v>
      </c>
      <c r="C34" t="s">
        <v>2419</v>
      </c>
      <c r="D34" t="s">
        <v>129</v>
      </c>
      <c r="E34" t="s">
        <v>2420</v>
      </c>
      <c r="F34" t="s">
        <v>1270</v>
      </c>
      <c r="G34" t="s">
        <v>269</v>
      </c>
      <c r="H34" t="s">
        <v>967</v>
      </c>
      <c r="I34" t="s">
        <v>112</v>
      </c>
      <c r="J34" s="78">
        <v>113916.82</v>
      </c>
      <c r="K34" s="78">
        <v>2578</v>
      </c>
      <c r="L34" s="78">
        <v>11294.839032981599</v>
      </c>
      <c r="M34" s="78">
        <v>0</v>
      </c>
      <c r="N34" s="78">
        <v>0.75</v>
      </c>
      <c r="O34" s="78">
        <v>7.0000000000000007E-2</v>
      </c>
    </row>
    <row r="35" spans="2:15">
      <c r="B35" t="s">
        <v>2421</v>
      </c>
      <c r="C35" t="s">
        <v>2422</v>
      </c>
      <c r="D35" t="s">
        <v>129</v>
      </c>
      <c r="E35" t="s">
        <v>2423</v>
      </c>
      <c r="F35" t="s">
        <v>1270</v>
      </c>
      <c r="G35" t="s">
        <v>269</v>
      </c>
      <c r="H35" t="s">
        <v>967</v>
      </c>
      <c r="I35" t="s">
        <v>193</v>
      </c>
      <c r="J35" s="78">
        <v>719</v>
      </c>
      <c r="K35" s="78">
        <v>85983800</v>
      </c>
      <c r="L35" s="78">
        <v>23120.323275756</v>
      </c>
      <c r="M35" s="78">
        <v>0</v>
      </c>
      <c r="N35" s="78">
        <v>1.54</v>
      </c>
      <c r="O35" s="78">
        <v>0.15</v>
      </c>
    </row>
    <row r="36" spans="2:15">
      <c r="B36" t="s">
        <v>2424</v>
      </c>
      <c r="C36" t="s">
        <v>2425</v>
      </c>
      <c r="D36" t="s">
        <v>129</v>
      </c>
      <c r="E36" t="s">
        <v>2371</v>
      </c>
      <c r="F36" t="s">
        <v>1270</v>
      </c>
      <c r="G36" t="s">
        <v>269</v>
      </c>
      <c r="H36" t="s">
        <v>967</v>
      </c>
      <c r="I36" t="s">
        <v>116</v>
      </c>
      <c r="J36" s="78">
        <v>7066.01</v>
      </c>
      <c r="K36" s="78">
        <v>155977.99999999985</v>
      </c>
      <c r="L36" s="78">
        <v>47214.6657551873</v>
      </c>
      <c r="M36" s="78">
        <v>0</v>
      </c>
      <c r="N36" s="78">
        <v>3.15</v>
      </c>
      <c r="O36" s="78">
        <v>0.31</v>
      </c>
    </row>
    <row r="37" spans="2:15">
      <c r="B37" t="s">
        <v>2426</v>
      </c>
      <c r="C37" t="s">
        <v>2427</v>
      </c>
      <c r="D37" t="s">
        <v>129</v>
      </c>
      <c r="E37" t="s">
        <v>2371</v>
      </c>
      <c r="F37" t="s">
        <v>1270</v>
      </c>
      <c r="G37" t="s">
        <v>269</v>
      </c>
      <c r="H37" t="s">
        <v>967</v>
      </c>
      <c r="I37" t="s">
        <v>119</v>
      </c>
      <c r="J37" s="78">
        <v>4818.54</v>
      </c>
      <c r="K37" s="78">
        <v>100296</v>
      </c>
      <c r="L37" s="78">
        <v>24991.873525069899</v>
      </c>
      <c r="M37" s="78">
        <v>0</v>
      </c>
      <c r="N37" s="78">
        <v>1.67</v>
      </c>
      <c r="O37" s="78">
        <v>0.16</v>
      </c>
    </row>
    <row r="38" spans="2:15">
      <c r="B38" t="s">
        <v>2428</v>
      </c>
      <c r="C38" t="s">
        <v>2429</v>
      </c>
      <c r="D38" t="s">
        <v>129</v>
      </c>
      <c r="E38" t="s">
        <v>2430</v>
      </c>
      <c r="F38" t="s">
        <v>1270</v>
      </c>
      <c r="G38" t="s">
        <v>269</v>
      </c>
      <c r="H38" t="s">
        <v>967</v>
      </c>
      <c r="I38" t="s">
        <v>112</v>
      </c>
      <c r="J38" s="78">
        <v>287219.69</v>
      </c>
      <c r="K38" s="78">
        <v>1417</v>
      </c>
      <c r="L38" s="78">
        <v>15652.8469660758</v>
      </c>
      <c r="M38" s="78">
        <v>0.69</v>
      </c>
      <c r="N38" s="78">
        <v>1.04</v>
      </c>
      <c r="O38" s="78">
        <v>0.1</v>
      </c>
    </row>
    <row r="39" spans="2:15">
      <c r="B39" t="s">
        <v>2431</v>
      </c>
      <c r="C39" t="s">
        <v>2432</v>
      </c>
      <c r="D39" t="s">
        <v>129</v>
      </c>
      <c r="E39" t="s">
        <v>2433</v>
      </c>
      <c r="F39" t="s">
        <v>1270</v>
      </c>
      <c r="G39" t="s">
        <v>269</v>
      </c>
      <c r="H39" t="s">
        <v>967</v>
      </c>
      <c r="I39" t="s">
        <v>112</v>
      </c>
      <c r="J39" s="78">
        <v>6276.14</v>
      </c>
      <c r="K39" s="78">
        <v>148166</v>
      </c>
      <c r="L39" s="78">
        <v>35764.360108370398</v>
      </c>
      <c r="M39" s="78">
        <v>0</v>
      </c>
      <c r="N39" s="78">
        <v>2.39</v>
      </c>
      <c r="O39" s="78">
        <v>0.24</v>
      </c>
    </row>
    <row r="40" spans="2:15">
      <c r="B40" t="s">
        <v>2434</v>
      </c>
      <c r="C40" t="s">
        <v>2376</v>
      </c>
      <c r="D40" t="s">
        <v>129</v>
      </c>
      <c r="E40" t="s">
        <v>2377</v>
      </c>
      <c r="F40" t="s">
        <v>1270</v>
      </c>
      <c r="G40" t="s">
        <v>269</v>
      </c>
      <c r="H40" t="s">
        <v>967</v>
      </c>
      <c r="I40" t="s">
        <v>112</v>
      </c>
      <c r="J40" s="78">
        <v>1360259.6</v>
      </c>
      <c r="K40" s="78">
        <v>1119</v>
      </c>
      <c r="L40" s="78">
        <v>58541.138737704001</v>
      </c>
      <c r="M40" s="78">
        <v>3.28</v>
      </c>
      <c r="N40" s="78">
        <v>3.91</v>
      </c>
      <c r="O40" s="78">
        <v>0.39</v>
      </c>
    </row>
    <row r="41" spans="2:15">
      <c r="B41" t="s">
        <v>2435</v>
      </c>
      <c r="C41" t="s">
        <v>2436</v>
      </c>
      <c r="D41" t="s">
        <v>129</v>
      </c>
      <c r="E41" t="s">
        <v>2437</v>
      </c>
      <c r="F41" t="s">
        <v>1270</v>
      </c>
      <c r="G41" t="s">
        <v>269</v>
      </c>
      <c r="H41" t="s">
        <v>967</v>
      </c>
      <c r="I41" t="s">
        <v>112</v>
      </c>
      <c r="J41" s="78">
        <v>1888074.25</v>
      </c>
      <c r="K41" s="78">
        <v>1391</v>
      </c>
      <c r="L41" s="78">
        <v>101007.931896105</v>
      </c>
      <c r="M41" s="78">
        <v>1.22</v>
      </c>
      <c r="N41" s="78">
        <v>6.74</v>
      </c>
      <c r="O41" s="78">
        <v>0.67</v>
      </c>
    </row>
    <row r="42" spans="2:15">
      <c r="B42" t="s">
        <v>2435</v>
      </c>
      <c r="C42" t="s">
        <v>2438</v>
      </c>
      <c r="D42" t="s">
        <v>129</v>
      </c>
      <c r="E42" t="s">
        <v>2437</v>
      </c>
      <c r="F42" t="s">
        <v>1270</v>
      </c>
      <c r="G42" t="s">
        <v>269</v>
      </c>
      <c r="H42" t="s">
        <v>967</v>
      </c>
      <c r="I42" t="s">
        <v>116</v>
      </c>
      <c r="J42" s="78">
        <v>3997.4</v>
      </c>
      <c r="K42" s="78">
        <v>181461</v>
      </c>
      <c r="L42" s="78">
        <v>31074.219735774601</v>
      </c>
      <c r="M42" s="78">
        <v>0.51</v>
      </c>
      <c r="N42" s="78">
        <v>2.0699999999999998</v>
      </c>
      <c r="O42" s="78">
        <v>0.2</v>
      </c>
    </row>
    <row r="43" spans="2:15">
      <c r="B43" t="s">
        <v>2439</v>
      </c>
      <c r="C43" t="s">
        <v>2440</v>
      </c>
      <c r="D43" t="s">
        <v>129</v>
      </c>
      <c r="E43" t="s">
        <v>2441</v>
      </c>
      <c r="F43" t="s">
        <v>1385</v>
      </c>
      <c r="G43" t="s">
        <v>269</v>
      </c>
      <c r="H43" t="s">
        <v>967</v>
      </c>
      <c r="I43" t="s">
        <v>112</v>
      </c>
      <c r="J43" s="78">
        <v>1838.2</v>
      </c>
      <c r="K43" s="78">
        <v>161190.29999999999</v>
      </c>
      <c r="L43" s="78">
        <v>11395.6983638316</v>
      </c>
      <c r="M43" s="78">
        <v>0</v>
      </c>
      <c r="N43" s="78">
        <v>0.76</v>
      </c>
      <c r="O43" s="78">
        <v>0.08</v>
      </c>
    </row>
    <row r="44" spans="2:15">
      <c r="B44" t="s">
        <v>2442</v>
      </c>
      <c r="C44" t="s">
        <v>2443</v>
      </c>
      <c r="D44" t="s">
        <v>129</v>
      </c>
      <c r="E44" t="s">
        <v>2444</v>
      </c>
      <c r="F44" t="s">
        <v>1270</v>
      </c>
      <c r="G44" t="s">
        <v>269</v>
      </c>
      <c r="H44" t="s">
        <v>967</v>
      </c>
      <c r="I44" t="s">
        <v>112</v>
      </c>
      <c r="J44" s="78">
        <v>271665.05</v>
      </c>
      <c r="K44" s="78">
        <v>1590.17</v>
      </c>
      <c r="L44" s="78">
        <v>16614.474338999898</v>
      </c>
      <c r="M44" s="78">
        <v>0.21</v>
      </c>
      <c r="N44" s="78">
        <v>1.1100000000000001</v>
      </c>
      <c r="O44" s="78">
        <v>0.11</v>
      </c>
    </row>
    <row r="45" spans="2:15">
      <c r="B45" t="s">
        <v>2445</v>
      </c>
      <c r="C45" t="s">
        <v>2446</v>
      </c>
      <c r="D45" t="s">
        <v>129</v>
      </c>
      <c r="E45" t="s">
        <v>2371</v>
      </c>
      <c r="F45" t="s">
        <v>1270</v>
      </c>
      <c r="G45" t="s">
        <v>269</v>
      </c>
      <c r="H45" t="s">
        <v>967</v>
      </c>
      <c r="I45" t="s">
        <v>116</v>
      </c>
      <c r="J45" s="78">
        <v>243647.64</v>
      </c>
      <c r="K45" s="78">
        <v>9989</v>
      </c>
      <c r="L45" s="78">
        <v>104261.39866585001</v>
      </c>
      <c r="M45" s="78">
        <v>0</v>
      </c>
      <c r="N45" s="78">
        <v>6.96</v>
      </c>
      <c r="O45" s="78">
        <v>0.69</v>
      </c>
    </row>
    <row r="46" spans="2:15">
      <c r="B46" t="s">
        <v>2447</v>
      </c>
      <c r="C46" t="s">
        <v>2448</v>
      </c>
      <c r="D46" t="s">
        <v>129</v>
      </c>
      <c r="E46" t="s">
        <v>2449</v>
      </c>
      <c r="F46" t="s">
        <v>1270</v>
      </c>
      <c r="G46" t="s">
        <v>269</v>
      </c>
      <c r="H46" t="s">
        <v>967</v>
      </c>
      <c r="I46" t="s">
        <v>116</v>
      </c>
      <c r="J46" s="78">
        <v>45282.04</v>
      </c>
      <c r="K46" s="78">
        <v>23170</v>
      </c>
      <c r="L46" s="78">
        <v>44946.030508845201</v>
      </c>
      <c r="M46" s="78">
        <v>1.55</v>
      </c>
      <c r="N46" s="78">
        <v>3</v>
      </c>
      <c r="O46" s="78">
        <v>0.3</v>
      </c>
    </row>
    <row r="47" spans="2:15">
      <c r="B47" t="s">
        <v>2450</v>
      </c>
      <c r="C47" t="s">
        <v>2451</v>
      </c>
      <c r="D47" t="s">
        <v>129</v>
      </c>
      <c r="E47" t="s">
        <v>2452</v>
      </c>
      <c r="F47" t="s">
        <v>1270</v>
      </c>
      <c r="G47" t="s">
        <v>269</v>
      </c>
      <c r="H47" t="s">
        <v>967</v>
      </c>
      <c r="I47" t="s">
        <v>116</v>
      </c>
      <c r="J47" s="78">
        <v>1450940</v>
      </c>
      <c r="K47" s="78">
        <v>967.19</v>
      </c>
      <c r="L47" s="78">
        <v>60117.453439765399</v>
      </c>
      <c r="M47" s="78">
        <v>0.95</v>
      </c>
      <c r="N47" s="78">
        <v>4.01</v>
      </c>
      <c r="O47" s="78">
        <v>0.4</v>
      </c>
    </row>
    <row r="48" spans="2:15">
      <c r="B48" t="s">
        <v>2453</v>
      </c>
      <c r="C48" t="s">
        <v>2454</v>
      </c>
      <c r="D48" t="s">
        <v>129</v>
      </c>
      <c r="E48" t="s">
        <v>2455</v>
      </c>
      <c r="F48" t="s">
        <v>1270</v>
      </c>
      <c r="G48" t="s">
        <v>269</v>
      </c>
      <c r="H48" t="s">
        <v>967</v>
      </c>
      <c r="I48" t="s">
        <v>193</v>
      </c>
      <c r="J48" s="78">
        <v>102943.11</v>
      </c>
      <c r="K48" s="78">
        <v>776168.60000000184</v>
      </c>
      <c r="L48" s="78">
        <v>29881.454354369998</v>
      </c>
      <c r="M48" s="78">
        <v>2.4</v>
      </c>
      <c r="N48" s="78">
        <v>1.99</v>
      </c>
      <c r="O48" s="78">
        <v>0.2</v>
      </c>
    </row>
    <row r="49" spans="2:15">
      <c r="B49" t="s">
        <v>2456</v>
      </c>
      <c r="C49" t="s">
        <v>2457</v>
      </c>
      <c r="D49" t="s">
        <v>129</v>
      </c>
      <c r="E49" t="s">
        <v>2458</v>
      </c>
      <c r="F49" t="s">
        <v>1270</v>
      </c>
      <c r="G49" t="s">
        <v>269</v>
      </c>
      <c r="H49" t="s">
        <v>967</v>
      </c>
      <c r="I49" t="s">
        <v>112</v>
      </c>
      <c r="J49" s="78">
        <v>9051.01</v>
      </c>
      <c r="K49" s="78">
        <v>10611</v>
      </c>
      <c r="L49" s="78">
        <v>3693.7086730505998</v>
      </c>
      <c r="M49" s="78">
        <v>0.33</v>
      </c>
      <c r="N49" s="78">
        <v>0.25</v>
      </c>
      <c r="O49" s="78">
        <v>0.02</v>
      </c>
    </row>
    <row r="50" spans="2:15">
      <c r="B50" t="s">
        <v>2459</v>
      </c>
      <c r="C50" t="s">
        <v>2457</v>
      </c>
      <c r="D50" t="s">
        <v>129</v>
      </c>
      <c r="E50" t="s">
        <v>2458</v>
      </c>
      <c r="F50" t="s">
        <v>1270</v>
      </c>
      <c r="G50" t="s">
        <v>269</v>
      </c>
      <c r="H50" t="s">
        <v>967</v>
      </c>
      <c r="I50" t="s">
        <v>112</v>
      </c>
      <c r="J50" s="78">
        <v>251302.74</v>
      </c>
      <c r="K50" s="78">
        <v>10615</v>
      </c>
      <c r="L50" s="78">
        <v>102595.072382946</v>
      </c>
      <c r="M50" s="78">
        <v>1.1399999999999999</v>
      </c>
      <c r="N50" s="78">
        <v>6.85</v>
      </c>
      <c r="O50" s="78">
        <v>0.68</v>
      </c>
    </row>
    <row r="51" spans="2:15">
      <c r="B51" t="s">
        <v>2460</v>
      </c>
      <c r="C51" t="s">
        <v>2461</v>
      </c>
      <c r="D51" t="s">
        <v>129</v>
      </c>
      <c r="E51" t="s">
        <v>2364</v>
      </c>
      <c r="F51" t="s">
        <v>1270</v>
      </c>
      <c r="G51" t="s">
        <v>269</v>
      </c>
      <c r="H51" t="s">
        <v>967</v>
      </c>
      <c r="I51" t="s">
        <v>116</v>
      </c>
      <c r="J51" s="78">
        <v>251251.82</v>
      </c>
      <c r="K51" s="78">
        <v>10072.429999999997</v>
      </c>
      <c r="L51" s="78">
        <v>108413.358545411</v>
      </c>
      <c r="M51" s="78">
        <v>1.81</v>
      </c>
      <c r="N51" s="78">
        <v>7.24</v>
      </c>
      <c r="O51" s="78">
        <v>0.71</v>
      </c>
    </row>
    <row r="52" spans="2:15">
      <c r="B52" t="s">
        <v>276</v>
      </c>
      <c r="C52" s="16"/>
      <c r="D52" s="16"/>
      <c r="E52" s="16"/>
    </row>
    <row r="53" spans="2:15">
      <c r="C53" s="16"/>
      <c r="D53" s="16"/>
      <c r="E53" s="16"/>
    </row>
    <row r="54" spans="2:15"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768055.25</v>
      </c>
      <c r="H11" s="7"/>
      <c r="I11" s="77">
        <v>290.69158449999998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196</v>
      </c>
      <c r="D12" s="16"/>
      <c r="E12" s="16"/>
      <c r="G12" s="80">
        <v>768055.25</v>
      </c>
      <c r="I12" s="80">
        <v>290.69158449999998</v>
      </c>
      <c r="K12" s="80">
        <v>100</v>
      </c>
      <c r="L12" s="80">
        <v>0</v>
      </c>
    </row>
    <row r="13" spans="2:60">
      <c r="B13" s="79" t="s">
        <v>2462</v>
      </c>
      <c r="D13" s="16"/>
      <c r="E13" s="16"/>
      <c r="G13" s="80">
        <v>768055.25</v>
      </c>
      <c r="I13" s="80">
        <v>290.69158449999998</v>
      </c>
      <c r="K13" s="80">
        <v>100</v>
      </c>
      <c r="L13" s="80">
        <v>0</v>
      </c>
    </row>
    <row r="14" spans="2:60">
      <c r="B14" t="s">
        <v>2463</v>
      </c>
      <c r="C14" t="s">
        <v>2464</v>
      </c>
      <c r="D14" t="s">
        <v>106</v>
      </c>
      <c r="E14" t="s">
        <v>998</v>
      </c>
      <c r="F14" t="s">
        <v>108</v>
      </c>
      <c r="G14" s="78">
        <v>6850.25</v>
      </c>
      <c r="H14" s="78">
        <v>2049</v>
      </c>
      <c r="I14" s="78">
        <v>140.36162250000001</v>
      </c>
      <c r="J14" s="78">
        <v>0.15</v>
      </c>
      <c r="K14" s="78">
        <v>48.29</v>
      </c>
      <c r="L14" s="78">
        <v>0</v>
      </c>
    </row>
    <row r="15" spans="2:60">
      <c r="B15" t="s">
        <v>2465</v>
      </c>
      <c r="C15" t="s">
        <v>2466</v>
      </c>
      <c r="D15" t="s">
        <v>106</v>
      </c>
      <c r="E15" t="s">
        <v>1604</v>
      </c>
      <c r="F15" t="s">
        <v>108</v>
      </c>
      <c r="G15" s="78">
        <v>27357</v>
      </c>
      <c r="H15" s="78">
        <v>26.9</v>
      </c>
      <c r="I15" s="78">
        <v>7.3590330000000002</v>
      </c>
      <c r="J15" s="78">
        <v>1.2</v>
      </c>
      <c r="K15" s="78">
        <v>2.5299999999999998</v>
      </c>
      <c r="L15" s="78">
        <v>0</v>
      </c>
    </row>
    <row r="16" spans="2:60">
      <c r="B16" t="s">
        <v>2467</v>
      </c>
      <c r="C16" t="s">
        <v>2468</v>
      </c>
      <c r="D16" t="s">
        <v>106</v>
      </c>
      <c r="E16" t="s">
        <v>1604</v>
      </c>
      <c r="F16" t="s">
        <v>108</v>
      </c>
      <c r="G16" s="78">
        <v>137197</v>
      </c>
      <c r="H16" s="78">
        <v>87</v>
      </c>
      <c r="I16" s="78">
        <v>119.36139</v>
      </c>
      <c r="J16" s="78">
        <v>2.13</v>
      </c>
      <c r="K16" s="78">
        <v>41.06</v>
      </c>
      <c r="L16" s="78">
        <v>0</v>
      </c>
    </row>
    <row r="17" spans="2:12">
      <c r="B17" t="s">
        <v>2469</v>
      </c>
      <c r="C17" t="s">
        <v>2470</v>
      </c>
      <c r="D17" t="s">
        <v>106</v>
      </c>
      <c r="E17" t="s">
        <v>1604</v>
      </c>
      <c r="F17" t="s">
        <v>108</v>
      </c>
      <c r="G17" s="78">
        <v>562301</v>
      </c>
      <c r="H17" s="78">
        <v>2.9</v>
      </c>
      <c r="I17" s="78">
        <v>16.306729000000001</v>
      </c>
      <c r="J17" s="78">
        <v>1.59</v>
      </c>
      <c r="K17" s="78">
        <v>5.61</v>
      </c>
      <c r="L17" s="78">
        <v>0</v>
      </c>
    </row>
    <row r="18" spans="2:12">
      <c r="B18" t="s">
        <v>2471</v>
      </c>
      <c r="C18" t="s">
        <v>2472</v>
      </c>
      <c r="D18" t="s">
        <v>106</v>
      </c>
      <c r="E18" t="s">
        <v>460</v>
      </c>
      <c r="F18" t="s">
        <v>108</v>
      </c>
      <c r="G18" s="78">
        <v>34350</v>
      </c>
      <c r="H18" s="78">
        <v>21.26</v>
      </c>
      <c r="I18" s="78">
        <v>7.30281</v>
      </c>
      <c r="J18" s="78">
        <v>1.68</v>
      </c>
      <c r="K18" s="78">
        <v>2.5099999999999998</v>
      </c>
      <c r="L18" s="78">
        <v>0</v>
      </c>
    </row>
    <row r="19" spans="2:12">
      <c r="B19" s="79" t="s">
        <v>273</v>
      </c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s="79" t="s">
        <v>2473</v>
      </c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269</v>
      </c>
      <c r="C21" t="s">
        <v>269</v>
      </c>
      <c r="D21" s="16"/>
      <c r="E21" t="s">
        <v>269</v>
      </c>
      <c r="F21" t="s">
        <v>269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276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2016-09-05T05:49:42+00:00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548004-6397-47F7-B6A9-644EC7383F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fcfe556-96ce-4d01-8fd6-8e85e8b36402"/>
    <ds:schemaRef ds:uri="bded8783-a812-46f4-ab1f-f1c65b719ad8"/>
    <ds:schemaRef ds:uri="556d651a-f128-4b84-9e10-e5d878421e8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97F6D67-B4E3-4A40-9A13-2A95457D8717}">
  <ds:schemaRefs>
    <ds:schemaRef ds:uri="http://schemas.microsoft.com/office/2006/metadata/properties"/>
    <ds:schemaRef ds:uri="bfcfe556-96ce-4d01-8fd6-8e85e8b36402"/>
    <ds:schemaRef ds:uri="556d651a-f128-4b84-9e10-e5d878421e87"/>
    <ds:schemaRef ds:uri="bded8783-a812-46f4-ab1f-f1c65b719ad8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9E999612-2C14-4DD6-B481-3B057D46D7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moshe</cp:lastModifiedBy>
  <dcterms:created xsi:type="dcterms:W3CDTF">2015-11-10T09:34:27Z</dcterms:created>
  <dcterms:modified xsi:type="dcterms:W3CDTF">2016-11-21T16:51:11Z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</Properties>
</file>