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MTR/2020/SST/"/>
    </mc:Choice>
  </mc:AlternateContent>
  <xr:revisionPtr revIDLastSave="0" documentId="13_ncr:1_{C7A51528-BDFD-7C47-A351-A30C8BBCA73F}" xr6:coauthVersionLast="47" xr6:coauthVersionMax="47" xr10:uidLastSave="{00000000-0000-0000-0000-000000000000}"/>
  <bookViews>
    <workbookView xWindow="400" yWindow="1060" windowWidth="28000" windowHeight="16520" xr2:uid="{035F08CC-82D5-8642-91CE-5F22D78DE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B20" i="1"/>
  <c r="B19" i="1"/>
</calcChain>
</file>

<file path=xl/sharedStrings.xml><?xml version="1.0" encoding="utf-8"?>
<sst xmlns="http://schemas.openxmlformats.org/spreadsheetml/2006/main" count="51" uniqueCount="49">
  <si>
    <t>ID00001</t>
  </si>
  <si>
    <t>ID00002</t>
  </si>
  <si>
    <t>ID00003</t>
  </si>
  <si>
    <t>ID00004</t>
  </si>
  <si>
    <t>ID00005</t>
  </si>
  <si>
    <t>ID00006</t>
  </si>
  <si>
    <t>ID00007</t>
  </si>
  <si>
    <t>ID00008</t>
  </si>
  <si>
    <t>ID00009</t>
  </si>
  <si>
    <t>ID00010</t>
  </si>
  <si>
    <t>ID00011</t>
  </si>
  <si>
    <t>ID00012</t>
  </si>
  <si>
    <t>ID00013</t>
  </si>
  <si>
    <t>ID00014</t>
  </si>
  <si>
    <t>ID00015</t>
  </si>
  <si>
    <t>Swirl 1.4</t>
  </si>
  <si>
    <t>WPX 1.6</t>
  </si>
  <si>
    <t>DMW 1.6</t>
  </si>
  <si>
    <t>Electric 1.4</t>
  </si>
  <si>
    <t>Maxi 1.6</t>
  </si>
  <si>
    <t>Picoto 1.4</t>
  </si>
  <si>
    <t>Corona 1.6</t>
  </si>
  <si>
    <t>Hunter 1.4</t>
  </si>
  <si>
    <t>Berry 1.4</t>
  </si>
  <si>
    <t>Audio 1.6</t>
  </si>
  <si>
    <t>Lander 1.4</t>
  </si>
  <si>
    <t>Leopard 1.6</t>
  </si>
  <si>
    <t>Endora 1.4</t>
  </si>
  <si>
    <t>Citric 1.6</t>
  </si>
  <si>
    <t>Supreme 1.6</t>
  </si>
  <si>
    <t>CARS LIST</t>
  </si>
  <si>
    <t>Customer ID</t>
  </si>
  <si>
    <t>Vehicle Model</t>
  </si>
  <si>
    <t>Price</t>
  </si>
  <si>
    <t>Down Payment</t>
  </si>
  <si>
    <t>Loan Amount</t>
  </si>
  <si>
    <t>Loan Term (Years)</t>
  </si>
  <si>
    <t>Interest Rate (P.A.)</t>
  </si>
  <si>
    <t>Monthly Instalment</t>
  </si>
  <si>
    <t>Reminder (Yes/No)</t>
  </si>
  <si>
    <t>Total Price</t>
  </si>
  <si>
    <t>Price Range</t>
  </si>
  <si>
    <t>Rate</t>
  </si>
  <si>
    <t>Description</t>
  </si>
  <si>
    <t>For loans taken for 2 to 3 years initially</t>
  </si>
  <si>
    <t>For loans taken for 4 to 5 years initially</t>
  </si>
  <si>
    <t>For loans taken for 6 to 7 years initially</t>
  </si>
  <si>
    <t>For loans taken for 8 to 9 years initially</t>
  </si>
  <si>
    <t>For loans taken for 10 years or more  initially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</si>
</sst>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3" fillId="2" borderId="1" xfId="0" applyFont="1" applyFill="1" applyBorder="1"/>
    <xf numFmtId="165" fontId="2" fillId="0" borderId="1" xfId="0" applyNumberFormat="1" applyFont="1" applyBorder="1"/>
    <xf numFmtId="0" fontId="2" fillId="0" borderId="2" xfId="0" applyFont="1" applyBorder="1"/>
    <xf numFmtId="0" fontId="0" fillId="0" borderId="3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1F1-270F-274C-A76E-D2D225A9C606}">
  <dimension ref="A1:I27"/>
  <sheetViews>
    <sheetView tabSelected="1" zoomScale="90" workbookViewId="0">
      <selection activeCell="J5" sqref="J5"/>
    </sheetView>
  </sheetViews>
  <sheetFormatPr baseColWidth="10" defaultRowHeight="16" x14ac:dyDescent="0.2"/>
  <cols>
    <col min="1" max="1" width="15" bestFit="1" customWidth="1"/>
    <col min="2" max="2" width="17" bestFit="1" customWidth="1"/>
    <col min="3" max="3" width="14.33203125" customWidth="1"/>
    <col min="4" max="4" width="19" bestFit="1" customWidth="1"/>
    <col min="5" max="5" width="21.5" customWidth="1"/>
    <col min="6" max="6" width="23.1640625" bestFit="1" customWidth="1"/>
    <col min="7" max="7" width="22.5" customWidth="1"/>
    <col min="8" max="8" width="25.1640625" bestFit="1" customWidth="1"/>
    <col min="9" max="9" width="21.5" bestFit="1" customWidth="1"/>
  </cols>
  <sheetData>
    <row r="1" spans="1:9" ht="19" x14ac:dyDescent="0.25">
      <c r="A1" s="13" t="s">
        <v>30</v>
      </c>
      <c r="B1" s="14"/>
      <c r="C1" s="14"/>
      <c r="D1" s="14"/>
      <c r="E1" s="14"/>
      <c r="F1" s="14"/>
      <c r="G1" s="14"/>
      <c r="H1" s="14"/>
      <c r="I1" s="14"/>
    </row>
    <row r="2" spans="1:9" ht="19" x14ac:dyDescent="0.25">
      <c r="A2" s="7" t="s">
        <v>31</v>
      </c>
      <c r="B2" s="7" t="s">
        <v>32</v>
      </c>
      <c r="C2" s="7" t="s">
        <v>33</v>
      </c>
      <c r="D2" s="7" t="s">
        <v>34</v>
      </c>
      <c r="E2" s="7" t="s">
        <v>35</v>
      </c>
      <c r="F2" s="7" t="s">
        <v>36</v>
      </c>
      <c r="G2" s="7" t="s">
        <v>37</v>
      </c>
      <c r="H2" s="7" t="s">
        <v>38</v>
      </c>
      <c r="I2" s="7" t="s">
        <v>39</v>
      </c>
    </row>
    <row r="3" spans="1:9" ht="19" x14ac:dyDescent="0.25">
      <c r="A3" s="3" t="s">
        <v>0</v>
      </c>
      <c r="B3" s="3" t="s">
        <v>15</v>
      </c>
      <c r="C3" s="4">
        <v>35000</v>
      </c>
      <c r="D3" s="4">
        <v>8000</v>
      </c>
      <c r="E3" s="4">
        <f>C3-D3</f>
        <v>27000</v>
      </c>
      <c r="F3" s="5">
        <v>2</v>
      </c>
      <c r="G3" s="8">
        <f>VLOOKUP(F3, $E$22:$F$26, 2, TRUE)</f>
        <v>0.02</v>
      </c>
      <c r="H3" s="4">
        <f>-PMT(G3/12, F3*12, E3, 0)</f>
        <v>1148.5871109489663</v>
      </c>
      <c r="I3" s="3" t="str">
        <f>IF(AND(E3&gt;28000, F3&lt;=5), "Yes", "No")</f>
        <v>No</v>
      </c>
    </row>
    <row r="4" spans="1:9" ht="19" x14ac:dyDescent="0.25">
      <c r="A4" s="3" t="s">
        <v>1</v>
      </c>
      <c r="B4" s="3" t="s">
        <v>16</v>
      </c>
      <c r="C4" s="4">
        <v>53000</v>
      </c>
      <c r="D4" s="4">
        <v>13000</v>
      </c>
      <c r="E4" s="4">
        <f t="shared" ref="E4:E17" si="0">C4-D4</f>
        <v>40000</v>
      </c>
      <c r="F4" s="5">
        <v>7</v>
      </c>
      <c r="G4" s="8">
        <f t="shared" ref="G4:G17" si="1">VLOOKUP(F4, $E$22:$F$26, 2, TRUE)</f>
        <v>2.4E-2</v>
      </c>
      <c r="H4" s="4">
        <f t="shared" ref="H4:H17" si="2">-PMT(G4/12, F4*12, E4, 0)</f>
        <v>517.7848646670277</v>
      </c>
      <c r="I4" s="3" t="str">
        <f t="shared" ref="I4:I17" si="3">IF(AND(E4&gt;28000, F4&lt;=5), "Yes", "No")</f>
        <v>No</v>
      </c>
    </row>
    <row r="5" spans="1:9" ht="19" x14ac:dyDescent="0.25">
      <c r="A5" s="3" t="s">
        <v>2</v>
      </c>
      <c r="B5" s="3" t="s">
        <v>17</v>
      </c>
      <c r="C5" s="4">
        <v>55000</v>
      </c>
      <c r="D5" s="4">
        <v>15000</v>
      </c>
      <c r="E5" s="4">
        <f t="shared" si="0"/>
        <v>40000</v>
      </c>
      <c r="F5" s="5">
        <v>10</v>
      </c>
      <c r="G5" s="8">
        <f t="shared" si="1"/>
        <v>2.8000000000000001E-2</v>
      </c>
      <c r="H5" s="4">
        <f t="shared" si="2"/>
        <v>382.5611483865971</v>
      </c>
      <c r="I5" s="3" t="str">
        <f t="shared" si="3"/>
        <v>No</v>
      </c>
    </row>
    <row r="6" spans="1:9" ht="19" x14ac:dyDescent="0.25">
      <c r="A6" s="3" t="s">
        <v>3</v>
      </c>
      <c r="B6" s="3" t="s">
        <v>18</v>
      </c>
      <c r="C6" s="4">
        <v>42000</v>
      </c>
      <c r="D6" s="4">
        <v>10000</v>
      </c>
      <c r="E6" s="4">
        <f t="shared" si="0"/>
        <v>32000</v>
      </c>
      <c r="F6" s="5">
        <v>8</v>
      </c>
      <c r="G6" s="8">
        <f t="shared" si="1"/>
        <v>2.5999999999999999E-2</v>
      </c>
      <c r="H6" s="4">
        <f t="shared" si="2"/>
        <v>369.56059571450561</v>
      </c>
      <c r="I6" s="3" t="str">
        <f t="shared" si="3"/>
        <v>No</v>
      </c>
    </row>
    <row r="7" spans="1:9" ht="19" x14ac:dyDescent="0.25">
      <c r="A7" s="3" t="s">
        <v>4</v>
      </c>
      <c r="B7" s="3" t="s">
        <v>19</v>
      </c>
      <c r="C7" s="4">
        <v>49000</v>
      </c>
      <c r="D7" s="4">
        <v>12000</v>
      </c>
      <c r="E7" s="4">
        <f t="shared" si="0"/>
        <v>37000</v>
      </c>
      <c r="F7" s="5">
        <v>6</v>
      </c>
      <c r="G7" s="8">
        <f t="shared" si="1"/>
        <v>2.4E-2</v>
      </c>
      <c r="H7" s="4">
        <f t="shared" si="2"/>
        <v>552.28941401120687</v>
      </c>
      <c r="I7" s="3" t="str">
        <f t="shared" si="3"/>
        <v>No</v>
      </c>
    </row>
    <row r="8" spans="1:9" ht="19" x14ac:dyDescent="0.25">
      <c r="A8" s="3" t="s">
        <v>5</v>
      </c>
      <c r="B8" s="3" t="s">
        <v>20</v>
      </c>
      <c r="C8" s="4">
        <v>38000</v>
      </c>
      <c r="D8" s="4">
        <v>9000</v>
      </c>
      <c r="E8" s="4">
        <f t="shared" si="0"/>
        <v>29000</v>
      </c>
      <c r="F8" s="5">
        <v>3</v>
      </c>
      <c r="G8" s="8">
        <f t="shared" si="1"/>
        <v>0.02</v>
      </c>
      <c r="H8" s="4">
        <f t="shared" si="2"/>
        <v>830.63478324123503</v>
      </c>
      <c r="I8" s="3" t="str">
        <f t="shared" si="3"/>
        <v>Yes</v>
      </c>
    </row>
    <row r="9" spans="1:9" ht="19" x14ac:dyDescent="0.25">
      <c r="A9" s="3" t="s">
        <v>6</v>
      </c>
      <c r="B9" s="3" t="s">
        <v>21</v>
      </c>
      <c r="C9" s="4">
        <v>65000</v>
      </c>
      <c r="D9" s="4">
        <v>13000</v>
      </c>
      <c r="E9" s="4">
        <f t="shared" si="0"/>
        <v>52000</v>
      </c>
      <c r="F9" s="5">
        <v>8</v>
      </c>
      <c r="G9" s="8">
        <f t="shared" si="1"/>
        <v>2.5999999999999999E-2</v>
      </c>
      <c r="H9" s="4">
        <f t="shared" si="2"/>
        <v>600.53596803607161</v>
      </c>
      <c r="I9" s="3" t="str">
        <f t="shared" si="3"/>
        <v>No</v>
      </c>
    </row>
    <row r="10" spans="1:9" ht="19" x14ac:dyDescent="0.25">
      <c r="A10" s="3" t="s">
        <v>7</v>
      </c>
      <c r="B10" s="3" t="s">
        <v>22</v>
      </c>
      <c r="C10" s="4">
        <v>36000</v>
      </c>
      <c r="D10" s="4">
        <v>10000</v>
      </c>
      <c r="E10" s="4">
        <f t="shared" si="0"/>
        <v>26000</v>
      </c>
      <c r="F10" s="5">
        <v>5</v>
      </c>
      <c r="G10" s="8">
        <f t="shared" si="1"/>
        <v>2.1999999999999999E-2</v>
      </c>
      <c r="H10" s="4">
        <f t="shared" si="2"/>
        <v>458.00022417740428</v>
      </c>
      <c r="I10" s="3" t="str">
        <f t="shared" si="3"/>
        <v>No</v>
      </c>
    </row>
    <row r="11" spans="1:9" ht="19" x14ac:dyDescent="0.25">
      <c r="A11" s="3" t="s">
        <v>8</v>
      </c>
      <c r="B11" s="3" t="s">
        <v>23</v>
      </c>
      <c r="C11" s="4">
        <v>40000</v>
      </c>
      <c r="D11" s="4">
        <v>8000</v>
      </c>
      <c r="E11" s="4">
        <f t="shared" si="0"/>
        <v>32000</v>
      </c>
      <c r="F11" s="5">
        <v>7</v>
      </c>
      <c r="G11" s="8">
        <f t="shared" si="1"/>
        <v>2.4E-2</v>
      </c>
      <c r="H11" s="4">
        <f t="shared" si="2"/>
        <v>414.22789173362213</v>
      </c>
      <c r="I11" s="3" t="str">
        <f t="shared" si="3"/>
        <v>No</v>
      </c>
    </row>
    <row r="12" spans="1:9" ht="19" x14ac:dyDescent="0.25">
      <c r="A12" s="3" t="s">
        <v>9</v>
      </c>
      <c r="B12" s="3" t="s">
        <v>24</v>
      </c>
      <c r="C12" s="4">
        <v>73000</v>
      </c>
      <c r="D12" s="4">
        <v>15000</v>
      </c>
      <c r="E12" s="4">
        <f t="shared" si="0"/>
        <v>58000</v>
      </c>
      <c r="F12" s="5">
        <v>8</v>
      </c>
      <c r="G12" s="8">
        <f t="shared" si="1"/>
        <v>2.5999999999999999E-2</v>
      </c>
      <c r="H12" s="4">
        <f t="shared" si="2"/>
        <v>669.82857973254136</v>
      </c>
      <c r="I12" s="3" t="str">
        <f t="shared" si="3"/>
        <v>No</v>
      </c>
    </row>
    <row r="13" spans="1:9" ht="19" x14ac:dyDescent="0.25">
      <c r="A13" s="3" t="s">
        <v>10</v>
      </c>
      <c r="B13" s="3" t="s">
        <v>25</v>
      </c>
      <c r="C13" s="4">
        <v>41000</v>
      </c>
      <c r="D13" s="4">
        <v>10000</v>
      </c>
      <c r="E13" s="4">
        <f t="shared" si="0"/>
        <v>31000</v>
      </c>
      <c r="F13" s="5">
        <v>7</v>
      </c>
      <c r="G13" s="8">
        <f t="shared" si="1"/>
        <v>2.4E-2</v>
      </c>
      <c r="H13" s="4">
        <f t="shared" si="2"/>
        <v>401.28327011694643</v>
      </c>
      <c r="I13" s="3" t="str">
        <f t="shared" si="3"/>
        <v>No</v>
      </c>
    </row>
    <row r="14" spans="1:9" ht="19" x14ac:dyDescent="0.25">
      <c r="A14" s="3" t="s">
        <v>11</v>
      </c>
      <c r="B14" s="3" t="s">
        <v>26</v>
      </c>
      <c r="C14" s="4">
        <v>52000</v>
      </c>
      <c r="D14" s="4">
        <v>14000</v>
      </c>
      <c r="E14" s="4">
        <f t="shared" si="0"/>
        <v>38000</v>
      </c>
      <c r="F14" s="5">
        <v>9</v>
      </c>
      <c r="G14" s="8">
        <f t="shared" si="1"/>
        <v>2.5999999999999999E-2</v>
      </c>
      <c r="H14" s="4">
        <f t="shared" si="2"/>
        <v>395.00185854555491</v>
      </c>
      <c r="I14" s="3" t="str">
        <f t="shared" si="3"/>
        <v>No</v>
      </c>
    </row>
    <row r="15" spans="1:9" ht="19" x14ac:dyDescent="0.25">
      <c r="A15" s="3" t="s">
        <v>12</v>
      </c>
      <c r="B15" s="3" t="s">
        <v>27</v>
      </c>
      <c r="C15" s="4">
        <v>37000</v>
      </c>
      <c r="D15" s="4">
        <v>10000</v>
      </c>
      <c r="E15" s="4">
        <f t="shared" si="0"/>
        <v>27000</v>
      </c>
      <c r="F15" s="5">
        <v>8</v>
      </c>
      <c r="G15" s="8">
        <f t="shared" si="1"/>
        <v>2.5999999999999999E-2</v>
      </c>
      <c r="H15" s="4">
        <f t="shared" si="2"/>
        <v>311.8167526341141</v>
      </c>
      <c r="I15" s="3" t="str">
        <f t="shared" si="3"/>
        <v>No</v>
      </c>
    </row>
    <row r="16" spans="1:9" ht="19" x14ac:dyDescent="0.25">
      <c r="A16" s="3" t="s">
        <v>13</v>
      </c>
      <c r="B16" s="3" t="s">
        <v>28</v>
      </c>
      <c r="C16" s="4">
        <v>58000</v>
      </c>
      <c r="D16" s="4">
        <v>12000</v>
      </c>
      <c r="E16" s="4">
        <f t="shared" si="0"/>
        <v>46000</v>
      </c>
      <c r="F16" s="5">
        <v>5</v>
      </c>
      <c r="G16" s="8">
        <f t="shared" si="1"/>
        <v>2.1999999999999999E-2</v>
      </c>
      <c r="H16" s="4">
        <f t="shared" si="2"/>
        <v>810.3080889292537</v>
      </c>
      <c r="I16" s="3" t="str">
        <f t="shared" si="3"/>
        <v>Yes</v>
      </c>
    </row>
    <row r="17" spans="1:9" ht="19" x14ac:dyDescent="0.25">
      <c r="A17" s="3" t="s">
        <v>14</v>
      </c>
      <c r="B17" s="3" t="s">
        <v>29</v>
      </c>
      <c r="C17" s="4">
        <v>60000</v>
      </c>
      <c r="D17" s="4">
        <v>14000</v>
      </c>
      <c r="E17" s="4">
        <f t="shared" si="0"/>
        <v>46000</v>
      </c>
      <c r="F17" s="5">
        <v>10</v>
      </c>
      <c r="G17" s="8">
        <f t="shared" si="1"/>
        <v>2.8000000000000001E-2</v>
      </c>
      <c r="H17" s="4">
        <f t="shared" si="2"/>
        <v>439.94532064458667</v>
      </c>
      <c r="I17" s="3" t="str">
        <f t="shared" si="3"/>
        <v>No</v>
      </c>
    </row>
    <row r="18" spans="1:9" ht="1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ht="19" x14ac:dyDescent="0.25">
      <c r="A19" s="2" t="s">
        <v>40</v>
      </c>
      <c r="B19" s="4">
        <f>SUM(C3:C17)</f>
        <v>734000</v>
      </c>
      <c r="C19" s="1"/>
      <c r="D19" s="1"/>
      <c r="E19" s="1"/>
      <c r="F19" s="1"/>
      <c r="G19" s="1"/>
      <c r="H19" s="1"/>
      <c r="I19" s="1"/>
    </row>
    <row r="20" spans="1:9" ht="19" x14ac:dyDescent="0.25">
      <c r="A20" s="2" t="s">
        <v>41</v>
      </c>
      <c r="B20" s="4">
        <f>MAX(C3:C17) - MIN(C3:C17)</f>
        <v>38000</v>
      </c>
      <c r="C20" s="1"/>
      <c r="D20" s="1"/>
      <c r="E20" s="11" t="s">
        <v>42</v>
      </c>
      <c r="F20" s="12"/>
      <c r="G20" s="15" t="s">
        <v>43</v>
      </c>
      <c r="H20" s="16"/>
      <c r="I20" s="1"/>
    </row>
    <row r="21" spans="1:9" ht="19" x14ac:dyDescent="0.25">
      <c r="A21" s="1"/>
      <c r="B21" s="1"/>
      <c r="C21" s="1"/>
      <c r="D21" s="1"/>
      <c r="E21" s="7" t="s">
        <v>36</v>
      </c>
      <c r="F21" s="7" t="s">
        <v>37</v>
      </c>
      <c r="G21" s="17"/>
      <c r="H21" s="18"/>
      <c r="I21" s="1"/>
    </row>
    <row r="22" spans="1:9" ht="19" x14ac:dyDescent="0.25">
      <c r="A22" s="1"/>
      <c r="B22" s="1"/>
      <c r="C22" s="1"/>
      <c r="D22" s="1"/>
      <c r="E22" s="5">
        <v>2</v>
      </c>
      <c r="F22" s="6">
        <v>0.02</v>
      </c>
      <c r="G22" s="9" t="s">
        <v>44</v>
      </c>
      <c r="H22" s="10"/>
      <c r="I22" s="1"/>
    </row>
    <row r="23" spans="1:9" ht="19" x14ac:dyDescent="0.25">
      <c r="A23" s="1"/>
      <c r="B23" s="1"/>
      <c r="C23" s="1"/>
      <c r="D23" s="1"/>
      <c r="E23" s="5">
        <v>4</v>
      </c>
      <c r="F23" s="6">
        <v>2.1999999999999999E-2</v>
      </c>
      <c r="G23" s="9" t="s">
        <v>45</v>
      </c>
      <c r="H23" s="10"/>
      <c r="I23" s="1"/>
    </row>
    <row r="24" spans="1:9" ht="19" x14ac:dyDescent="0.25">
      <c r="A24" s="1"/>
      <c r="B24" s="1"/>
      <c r="C24" s="1"/>
      <c r="D24" s="1"/>
      <c r="E24" s="5">
        <v>6</v>
      </c>
      <c r="F24" s="6">
        <v>2.4E-2</v>
      </c>
      <c r="G24" s="9" t="s">
        <v>46</v>
      </c>
      <c r="H24" s="10"/>
      <c r="I24" s="1"/>
    </row>
    <row r="25" spans="1:9" ht="19" x14ac:dyDescent="0.25">
      <c r="A25" s="1"/>
      <c r="B25" s="1"/>
      <c r="C25" s="1"/>
      <c r="D25" s="1"/>
      <c r="E25" s="5">
        <v>8</v>
      </c>
      <c r="F25" s="6">
        <v>2.5999999999999999E-2</v>
      </c>
      <c r="G25" s="9" t="s">
        <v>47</v>
      </c>
      <c r="H25" s="10"/>
      <c r="I25" s="1"/>
    </row>
    <row r="26" spans="1:9" ht="19" x14ac:dyDescent="0.25">
      <c r="A26" s="1"/>
      <c r="B26" s="1"/>
      <c r="C26" s="1"/>
      <c r="D26" s="1"/>
      <c r="E26" s="5">
        <v>10</v>
      </c>
      <c r="F26" s="6">
        <v>2.8000000000000001E-2</v>
      </c>
      <c r="G26" s="9" t="s">
        <v>48</v>
      </c>
      <c r="H26" s="10"/>
      <c r="I26" s="1"/>
    </row>
    <row r="27" spans="1:9" ht="19" x14ac:dyDescent="0.25">
      <c r="A27" s="1"/>
      <c r="B27" s="1"/>
      <c r="C27" s="1"/>
      <c r="D27" s="1"/>
      <c r="E27" s="1"/>
      <c r="F27" s="1"/>
      <c r="G27" s="1"/>
      <c r="H27" s="1"/>
      <c r="I27" s="1"/>
    </row>
  </sheetData>
  <mergeCells count="8">
    <mergeCell ref="G24:H24"/>
    <mergeCell ref="G25:H25"/>
    <mergeCell ref="G26:H26"/>
    <mergeCell ref="E20:F20"/>
    <mergeCell ref="A1:I1"/>
    <mergeCell ref="G20:H21"/>
    <mergeCell ref="G22:H22"/>
    <mergeCell ref="G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NIKOLA WINATA</cp:lastModifiedBy>
  <dcterms:created xsi:type="dcterms:W3CDTF">2020-05-20T02:03:16Z</dcterms:created>
  <dcterms:modified xsi:type="dcterms:W3CDTF">2024-09-21T04:11:25Z</dcterms:modified>
</cp:coreProperties>
</file>