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2/Maris/"/>
    </mc:Choice>
  </mc:AlternateContent>
  <xr:revisionPtr revIDLastSave="0" documentId="13_ncr:1_{92CDDE2F-202E-8D4F-9947-6AF059FC40DA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</calcChain>
</file>

<file path=xl/sharedStrings.xml><?xml version="1.0" encoding="utf-8"?>
<sst xmlns="http://schemas.openxmlformats.org/spreadsheetml/2006/main" count="110" uniqueCount="61">
  <si>
    <t>First name</t>
  </si>
  <si>
    <t>Last name</t>
  </si>
  <si>
    <t>Adrian</t>
  </si>
  <si>
    <t>Lee</t>
  </si>
  <si>
    <t>Lu</t>
  </si>
  <si>
    <t>Lim</t>
  </si>
  <si>
    <t>Chua</t>
  </si>
  <si>
    <t>Kaur</t>
  </si>
  <si>
    <t>Atticus</t>
  </si>
  <si>
    <t>Tan</t>
  </si>
  <si>
    <t>Peter</t>
  </si>
  <si>
    <t>Immanuel</t>
  </si>
  <si>
    <t>Hafiz</t>
  </si>
  <si>
    <t>Donald</t>
  </si>
  <si>
    <t>Chin</t>
  </si>
  <si>
    <t>Firdaus</t>
  </si>
  <si>
    <t>Mansoor</t>
  </si>
  <si>
    <t>Jeremiah</t>
  </si>
  <si>
    <t>Kong</t>
  </si>
  <si>
    <t>Chad</t>
  </si>
  <si>
    <t>Ravi</t>
  </si>
  <si>
    <t>Zenith</t>
  </si>
  <si>
    <t>Kaylen</t>
  </si>
  <si>
    <t>Gregory</t>
  </si>
  <si>
    <t>Ho</t>
  </si>
  <si>
    <t>Tyrone</t>
  </si>
  <si>
    <t>Huzane</t>
  </si>
  <si>
    <t>Salleh</t>
  </si>
  <si>
    <t>Loan ID</t>
  </si>
  <si>
    <t>Book Title</t>
  </si>
  <si>
    <t>Charlotte's Web</t>
  </si>
  <si>
    <t>Brave New World</t>
  </si>
  <si>
    <t>Tipping Point</t>
  </si>
  <si>
    <t>The Great Gatsby</t>
  </si>
  <si>
    <t>Catch-22</t>
  </si>
  <si>
    <t>Lord of the Rings</t>
  </si>
  <si>
    <t>Great Expectations</t>
  </si>
  <si>
    <t>Little Women</t>
  </si>
  <si>
    <t>Crime and Punishment</t>
  </si>
  <si>
    <t>Frankenstein</t>
  </si>
  <si>
    <t>Interceptor</t>
  </si>
  <si>
    <t>Grit</t>
  </si>
  <si>
    <t>Dare to Lead</t>
  </si>
  <si>
    <t>Date Borrowed</t>
  </si>
  <si>
    <t>Date Returned</t>
  </si>
  <si>
    <t>Total Loan Records</t>
  </si>
  <si>
    <t>Book Genre</t>
  </si>
  <si>
    <t>Overdue Status</t>
  </si>
  <si>
    <t>Total Overdue Records</t>
  </si>
  <si>
    <t>Total Days of Loan</t>
  </si>
  <si>
    <t>CHILDREN</t>
  </si>
  <si>
    <t>NON-FICTION</t>
  </si>
  <si>
    <t>FICTION</t>
  </si>
  <si>
    <t>THRILLER</t>
  </si>
  <si>
    <t>CLASSICS</t>
  </si>
  <si>
    <t>No</t>
  </si>
  <si>
    <t>CHANEL LIBRARY LOAN RECORDS</t>
  </si>
  <si>
    <t>Platinum Membership</t>
  </si>
  <si>
    <t>Genre</t>
  </si>
  <si>
    <t>Yes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</si>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</sst>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94" zoomScaleNormal="50" workbookViewId="0">
      <selection activeCell="J32" sqref="J32"/>
    </sheetView>
  </sheetViews>
  <sheetFormatPr baseColWidth="10" defaultColWidth="8.6640625" defaultRowHeight="14" x14ac:dyDescent="0.15"/>
  <cols>
    <col min="1" max="1" width="20.6640625" style="1" bestFit="1" customWidth="1"/>
    <col min="2" max="2" width="14" style="1" bestFit="1" customWidth="1"/>
    <col min="3" max="3" width="12.83203125" style="1" customWidth="1"/>
    <col min="4" max="4" width="20.6640625" style="1" bestFit="1" customWidth="1"/>
    <col min="5" max="5" width="12.6640625" style="1" bestFit="1" customWidth="1"/>
    <col min="6" max="6" width="18.5" style="1" customWidth="1"/>
    <col min="7" max="7" width="17.6640625" style="1" customWidth="1"/>
    <col min="8" max="8" width="14.6640625" style="1" customWidth="1"/>
    <col min="9" max="9" width="22.6640625" style="1" bestFit="1" customWidth="1"/>
    <col min="10" max="10" width="21.83203125" style="1" customWidth="1"/>
    <col min="11" max="16384" width="8.6640625" style="1"/>
  </cols>
  <sheetData>
    <row r="1" spans="1:10" x14ac:dyDescent="0.15">
      <c r="A1" s="20" t="s">
        <v>56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15" thickBo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</row>
    <row r="3" spans="1:10" ht="15" thickBot="1" x14ac:dyDescent="0.2"/>
    <row r="4" spans="1:10" ht="33" customHeight="1" thickBot="1" x14ac:dyDescent="0.2">
      <c r="A4" s="2" t="s">
        <v>60</v>
      </c>
      <c r="B4" s="2" t="s">
        <v>0</v>
      </c>
      <c r="C4" s="2" t="s">
        <v>1</v>
      </c>
      <c r="D4" s="2" t="s">
        <v>29</v>
      </c>
      <c r="E4" s="2" t="s">
        <v>28</v>
      </c>
      <c r="F4" s="2" t="s">
        <v>43</v>
      </c>
      <c r="G4" s="2" t="s">
        <v>44</v>
      </c>
      <c r="H4" s="19" t="s">
        <v>49</v>
      </c>
      <c r="I4" s="19" t="s">
        <v>57</v>
      </c>
      <c r="J4" s="2" t="s">
        <v>47</v>
      </c>
    </row>
    <row r="5" spans="1:10" x14ac:dyDescent="0.15">
      <c r="A5" s="17">
        <v>1001</v>
      </c>
      <c r="B5" s="7" t="s">
        <v>8</v>
      </c>
      <c r="C5" s="7" t="s">
        <v>9</v>
      </c>
      <c r="D5" s="7" t="s">
        <v>30</v>
      </c>
      <c r="E5" s="7" t="str">
        <f>LEFT(VLOOKUP(D5, $A$28:$B$40, 2, FALSE), 6) &amp; A5</f>
        <v>CHILDR1001</v>
      </c>
      <c r="F5" s="8">
        <v>44565</v>
      </c>
      <c r="G5" s="8">
        <v>44576</v>
      </c>
      <c r="H5" s="14">
        <f>DAY(G5) - DAY(F5) + (MONTH(G5) - MONTH(F5))*31</f>
        <v>11</v>
      </c>
      <c r="I5" s="14" t="s">
        <v>59</v>
      </c>
      <c r="J5" s="5" t="str">
        <f>IF(H5&gt;21, "Overdue", "Not Overdue")</f>
        <v>Not Overdue</v>
      </c>
    </row>
    <row r="6" spans="1:10" x14ac:dyDescent="0.15">
      <c r="A6" s="18">
        <v>1002</v>
      </c>
      <c r="B6" s="9" t="s">
        <v>10</v>
      </c>
      <c r="C6" s="9" t="s">
        <v>5</v>
      </c>
      <c r="D6" s="9" t="s">
        <v>31</v>
      </c>
      <c r="E6" s="7" t="str">
        <f t="shared" ref="E6:E21" si="0">LEFT(VLOOKUP(D6, $A$28:$B$40, 2, FALSE), 6) &amp; A6</f>
        <v>FICTIO1002</v>
      </c>
      <c r="F6" s="8">
        <v>44566</v>
      </c>
      <c r="G6" s="10">
        <v>44577</v>
      </c>
      <c r="H6" s="14">
        <f t="shared" ref="H6:H21" si="1">DAY(G6) - DAY(F6) + (MONTH(G6) - MONTH(F6))*31</f>
        <v>11</v>
      </c>
      <c r="I6" s="14" t="s">
        <v>55</v>
      </c>
      <c r="J6" s="5" t="str">
        <f t="shared" ref="J6:J21" si="2">IF(H6&gt;21, "Overdue", "Not Overdue")</f>
        <v>Not Overdue</v>
      </c>
    </row>
    <row r="7" spans="1:10" x14ac:dyDescent="0.15">
      <c r="A7" s="18">
        <v>1003</v>
      </c>
      <c r="B7" s="9" t="s">
        <v>11</v>
      </c>
      <c r="C7" s="9" t="s">
        <v>3</v>
      </c>
      <c r="D7" s="9" t="s">
        <v>32</v>
      </c>
      <c r="E7" s="7" t="str">
        <f t="shared" si="0"/>
        <v>NON-FI1003</v>
      </c>
      <c r="F7" s="8">
        <v>44567</v>
      </c>
      <c r="G7" s="10">
        <v>44591</v>
      </c>
      <c r="H7" s="14">
        <f t="shared" si="1"/>
        <v>24</v>
      </c>
      <c r="I7" s="14" t="s">
        <v>59</v>
      </c>
      <c r="J7" s="5" t="str">
        <f t="shared" si="2"/>
        <v>Overdue</v>
      </c>
    </row>
    <row r="8" spans="1:10" x14ac:dyDescent="0.15">
      <c r="A8" s="18">
        <v>1004</v>
      </c>
      <c r="B8" s="9" t="s">
        <v>12</v>
      </c>
      <c r="C8" s="9" t="s">
        <v>27</v>
      </c>
      <c r="D8" s="9" t="s">
        <v>33</v>
      </c>
      <c r="E8" s="7" t="str">
        <f t="shared" si="0"/>
        <v>CLASSI1004</v>
      </c>
      <c r="F8" s="8">
        <v>44568</v>
      </c>
      <c r="G8" s="10">
        <v>44577</v>
      </c>
      <c r="H8" s="14">
        <f t="shared" si="1"/>
        <v>9</v>
      </c>
      <c r="I8" s="14" t="s">
        <v>59</v>
      </c>
      <c r="J8" s="5" t="str">
        <f t="shared" si="2"/>
        <v>Not Overdue</v>
      </c>
    </row>
    <row r="9" spans="1:10" x14ac:dyDescent="0.15">
      <c r="A9" s="18">
        <v>1005</v>
      </c>
      <c r="B9" s="9" t="s">
        <v>13</v>
      </c>
      <c r="C9" s="9" t="s">
        <v>14</v>
      </c>
      <c r="D9" s="9" t="s">
        <v>34</v>
      </c>
      <c r="E9" s="7" t="str">
        <f t="shared" si="0"/>
        <v>NON-FI1005</v>
      </c>
      <c r="F9" s="8">
        <v>44569</v>
      </c>
      <c r="G9" s="10">
        <v>44578</v>
      </c>
      <c r="H9" s="14">
        <f t="shared" si="1"/>
        <v>9</v>
      </c>
      <c r="I9" s="14" t="s">
        <v>55</v>
      </c>
      <c r="J9" s="5" t="str">
        <f t="shared" si="2"/>
        <v>Not Overdue</v>
      </c>
    </row>
    <row r="10" spans="1:10" x14ac:dyDescent="0.15">
      <c r="A10" s="18">
        <v>1006</v>
      </c>
      <c r="B10" s="9" t="s">
        <v>15</v>
      </c>
      <c r="C10" s="9" t="s">
        <v>16</v>
      </c>
      <c r="D10" s="9" t="s">
        <v>35</v>
      </c>
      <c r="E10" s="7" t="str">
        <f t="shared" si="0"/>
        <v>CLASSI1006</v>
      </c>
      <c r="F10" s="8">
        <v>44570</v>
      </c>
      <c r="G10" s="10">
        <v>44579</v>
      </c>
      <c r="H10" s="14">
        <f t="shared" si="1"/>
        <v>9</v>
      </c>
      <c r="I10" s="14" t="s">
        <v>55</v>
      </c>
      <c r="J10" s="5" t="str">
        <f t="shared" si="2"/>
        <v>Not Overdue</v>
      </c>
    </row>
    <row r="11" spans="1:10" x14ac:dyDescent="0.15">
      <c r="A11" s="18">
        <v>1007</v>
      </c>
      <c r="B11" s="9" t="s">
        <v>17</v>
      </c>
      <c r="C11" s="9" t="s">
        <v>18</v>
      </c>
      <c r="D11" s="9" t="s">
        <v>36</v>
      </c>
      <c r="E11" s="7" t="str">
        <f t="shared" si="0"/>
        <v>CLASSI1007</v>
      </c>
      <c r="F11" s="8">
        <v>44571</v>
      </c>
      <c r="G11" s="10">
        <v>44580</v>
      </c>
      <c r="H11" s="14">
        <f t="shared" si="1"/>
        <v>9</v>
      </c>
      <c r="I11" s="14" t="s">
        <v>55</v>
      </c>
      <c r="J11" s="5" t="str">
        <f t="shared" si="2"/>
        <v>Not Overdue</v>
      </c>
    </row>
    <row r="12" spans="1:10" x14ac:dyDescent="0.15">
      <c r="A12" s="18">
        <v>1008</v>
      </c>
      <c r="B12" s="9" t="s">
        <v>2</v>
      </c>
      <c r="C12" s="9" t="s">
        <v>5</v>
      </c>
      <c r="D12" s="9" t="s">
        <v>37</v>
      </c>
      <c r="E12" s="7" t="str">
        <f t="shared" si="0"/>
        <v>CLASSI1008</v>
      </c>
      <c r="F12" s="8">
        <v>44567</v>
      </c>
      <c r="G12" s="10">
        <v>44594</v>
      </c>
      <c r="H12" s="14">
        <f t="shared" si="1"/>
        <v>27</v>
      </c>
      <c r="I12" s="14" t="s">
        <v>59</v>
      </c>
      <c r="J12" s="5" t="str">
        <f t="shared" si="2"/>
        <v>Overdue</v>
      </c>
    </row>
    <row r="13" spans="1:10" x14ac:dyDescent="0.15">
      <c r="A13" s="18">
        <v>1009</v>
      </c>
      <c r="B13" s="9" t="s">
        <v>19</v>
      </c>
      <c r="C13" s="9" t="s">
        <v>4</v>
      </c>
      <c r="D13" s="9" t="s">
        <v>41</v>
      </c>
      <c r="E13" s="7" t="str">
        <f t="shared" si="0"/>
        <v>NON-FI1009</v>
      </c>
      <c r="F13" s="8">
        <v>44566</v>
      </c>
      <c r="G13" s="10">
        <v>44579</v>
      </c>
      <c r="H13" s="14">
        <f t="shared" si="1"/>
        <v>13</v>
      </c>
      <c r="I13" s="14" t="s">
        <v>55</v>
      </c>
      <c r="J13" s="5" t="str">
        <f t="shared" si="2"/>
        <v>Not Overdue</v>
      </c>
    </row>
    <row r="14" spans="1:10" x14ac:dyDescent="0.15">
      <c r="A14" s="18">
        <v>1010</v>
      </c>
      <c r="B14" s="9" t="s">
        <v>20</v>
      </c>
      <c r="C14" s="9" t="s">
        <v>7</v>
      </c>
      <c r="D14" s="9" t="s">
        <v>38</v>
      </c>
      <c r="E14" s="7" t="str">
        <f t="shared" si="0"/>
        <v>THRILL1010</v>
      </c>
      <c r="F14" s="8">
        <v>44568</v>
      </c>
      <c r="G14" s="10">
        <v>44583</v>
      </c>
      <c r="H14" s="14">
        <f t="shared" si="1"/>
        <v>15</v>
      </c>
      <c r="I14" s="14" t="s">
        <v>55</v>
      </c>
      <c r="J14" s="5" t="str">
        <f t="shared" si="2"/>
        <v>Not Overdue</v>
      </c>
    </row>
    <row r="15" spans="1:10" x14ac:dyDescent="0.15">
      <c r="A15" s="18">
        <v>1011</v>
      </c>
      <c r="B15" s="9" t="s">
        <v>20</v>
      </c>
      <c r="C15" s="9" t="s">
        <v>7</v>
      </c>
      <c r="D15" s="9" t="s">
        <v>32</v>
      </c>
      <c r="E15" s="7" t="str">
        <f t="shared" si="0"/>
        <v>NON-FI1011</v>
      </c>
      <c r="F15" s="8">
        <v>44568</v>
      </c>
      <c r="G15" s="10">
        <v>44580</v>
      </c>
      <c r="H15" s="14">
        <f t="shared" si="1"/>
        <v>12</v>
      </c>
      <c r="I15" s="14" t="s">
        <v>55</v>
      </c>
      <c r="J15" s="5" t="str">
        <f t="shared" si="2"/>
        <v>Not Overdue</v>
      </c>
    </row>
    <row r="16" spans="1:10" x14ac:dyDescent="0.15">
      <c r="A16" s="18">
        <v>1012</v>
      </c>
      <c r="B16" s="9" t="s">
        <v>21</v>
      </c>
      <c r="C16" s="9" t="s">
        <v>6</v>
      </c>
      <c r="D16" s="9" t="s">
        <v>39</v>
      </c>
      <c r="E16" s="7" t="str">
        <f t="shared" si="0"/>
        <v>CLASSI1012</v>
      </c>
      <c r="F16" s="8">
        <v>44567</v>
      </c>
      <c r="G16" s="10">
        <v>44580</v>
      </c>
      <c r="H16" s="14">
        <f t="shared" si="1"/>
        <v>13</v>
      </c>
      <c r="I16" s="14" t="s">
        <v>59</v>
      </c>
      <c r="J16" s="5" t="str">
        <f t="shared" si="2"/>
        <v>Not Overdue</v>
      </c>
    </row>
    <row r="17" spans="1:10" x14ac:dyDescent="0.15">
      <c r="A17" s="18">
        <v>1013</v>
      </c>
      <c r="B17" s="9" t="s">
        <v>22</v>
      </c>
      <c r="C17" s="9" t="s">
        <v>5</v>
      </c>
      <c r="D17" s="9" t="s">
        <v>40</v>
      </c>
      <c r="E17" s="7" t="str">
        <f t="shared" si="0"/>
        <v>THRILL1013</v>
      </c>
      <c r="F17" s="8">
        <v>44570</v>
      </c>
      <c r="G17" s="10">
        <v>44596</v>
      </c>
      <c r="H17" s="14">
        <f t="shared" si="1"/>
        <v>26</v>
      </c>
      <c r="I17" s="14" t="s">
        <v>55</v>
      </c>
      <c r="J17" s="5" t="str">
        <f t="shared" si="2"/>
        <v>Overdue</v>
      </c>
    </row>
    <row r="18" spans="1:10" x14ac:dyDescent="0.15">
      <c r="A18" s="18">
        <v>1014</v>
      </c>
      <c r="B18" s="9" t="s">
        <v>23</v>
      </c>
      <c r="C18" s="9" t="s">
        <v>24</v>
      </c>
      <c r="D18" s="9" t="s">
        <v>41</v>
      </c>
      <c r="E18" s="7" t="str">
        <f t="shared" si="0"/>
        <v>NON-FI1014</v>
      </c>
      <c r="F18" s="8">
        <v>44569</v>
      </c>
      <c r="G18" s="10">
        <v>44580</v>
      </c>
      <c r="H18" s="14">
        <f t="shared" si="1"/>
        <v>11</v>
      </c>
      <c r="I18" s="14" t="s">
        <v>55</v>
      </c>
      <c r="J18" s="5" t="str">
        <f t="shared" si="2"/>
        <v>Not Overdue</v>
      </c>
    </row>
    <row r="19" spans="1:10" x14ac:dyDescent="0.15">
      <c r="A19" s="18">
        <v>1015</v>
      </c>
      <c r="B19" s="9" t="s">
        <v>23</v>
      </c>
      <c r="C19" s="9" t="s">
        <v>24</v>
      </c>
      <c r="D19" s="9" t="s">
        <v>31</v>
      </c>
      <c r="E19" s="7" t="str">
        <f t="shared" si="0"/>
        <v>FICTIO1015</v>
      </c>
      <c r="F19" s="8">
        <v>44569</v>
      </c>
      <c r="G19" s="10">
        <v>44608</v>
      </c>
      <c r="H19" s="14">
        <f t="shared" si="1"/>
        <v>39</v>
      </c>
      <c r="I19" s="14" t="s">
        <v>55</v>
      </c>
      <c r="J19" s="5" t="str">
        <f t="shared" si="2"/>
        <v>Overdue</v>
      </c>
    </row>
    <row r="20" spans="1:10" x14ac:dyDescent="0.15">
      <c r="A20" s="18">
        <v>1016</v>
      </c>
      <c r="B20" s="9" t="s">
        <v>25</v>
      </c>
      <c r="C20" s="9" t="s">
        <v>4</v>
      </c>
      <c r="D20" s="9" t="s">
        <v>42</v>
      </c>
      <c r="E20" s="7" t="str">
        <f t="shared" si="0"/>
        <v>NON-FI1016</v>
      </c>
      <c r="F20" s="8">
        <v>44571</v>
      </c>
      <c r="G20" s="10">
        <v>44589</v>
      </c>
      <c r="H20" s="14">
        <f t="shared" si="1"/>
        <v>18</v>
      </c>
      <c r="I20" s="14" t="s">
        <v>55</v>
      </c>
      <c r="J20" s="5" t="str">
        <f t="shared" si="2"/>
        <v>Not Overdue</v>
      </c>
    </row>
    <row r="21" spans="1:10" ht="15" thickBot="1" x14ac:dyDescent="0.2">
      <c r="A21" s="11">
        <v>1017</v>
      </c>
      <c r="B21" s="12" t="s">
        <v>26</v>
      </c>
      <c r="C21" s="12" t="s">
        <v>3</v>
      </c>
      <c r="D21" s="12" t="s">
        <v>34</v>
      </c>
      <c r="E21" s="7" t="str">
        <f t="shared" si="0"/>
        <v>NON-FI1017</v>
      </c>
      <c r="F21" s="13">
        <v>44568</v>
      </c>
      <c r="G21" s="13">
        <v>44588</v>
      </c>
      <c r="H21" s="14">
        <f t="shared" si="1"/>
        <v>20</v>
      </c>
      <c r="I21" s="14" t="s">
        <v>59</v>
      </c>
      <c r="J21" s="5" t="str">
        <f t="shared" si="2"/>
        <v>Not Overdue</v>
      </c>
    </row>
    <row r="22" spans="1:10" ht="15" thickBot="1" x14ac:dyDescent="0.2">
      <c r="I22" s="15" t="s">
        <v>45</v>
      </c>
      <c r="J22" s="16">
        <f>COUNTA(B5:B21)</f>
        <v>17</v>
      </c>
    </row>
    <row r="23" spans="1:10" ht="15" thickBot="1" x14ac:dyDescent="0.2">
      <c r="I23" s="15" t="s">
        <v>48</v>
      </c>
      <c r="J23" s="16">
        <f>COUNTIF(J5:J21, "Overdue")</f>
        <v>4</v>
      </c>
    </row>
    <row r="25" spans="1:10" ht="15" thickBot="1" x14ac:dyDescent="0.2">
      <c r="G25" s="6"/>
      <c r="H25" s="6"/>
      <c r="I25" s="6"/>
    </row>
    <row r="26" spans="1:10" ht="17" thickBot="1" x14ac:dyDescent="0.25">
      <c r="A26" s="26" t="s">
        <v>58</v>
      </c>
      <c r="B26" s="27"/>
      <c r="G26" s="6"/>
      <c r="H26" s="6"/>
      <c r="I26" s="6"/>
    </row>
    <row r="27" spans="1:10" ht="15" thickBot="1" x14ac:dyDescent="0.2">
      <c r="A27" s="2" t="s">
        <v>29</v>
      </c>
      <c r="B27" s="2" t="s">
        <v>46</v>
      </c>
    </row>
    <row r="28" spans="1:10" x14ac:dyDescent="0.15">
      <c r="A28" s="4" t="s">
        <v>31</v>
      </c>
      <c r="B28" s="4" t="s">
        <v>52</v>
      </c>
    </row>
    <row r="29" spans="1:10" x14ac:dyDescent="0.15">
      <c r="A29" s="4" t="s">
        <v>34</v>
      </c>
      <c r="B29" s="4" t="s">
        <v>51</v>
      </c>
    </row>
    <row r="30" spans="1:10" x14ac:dyDescent="0.15">
      <c r="A30" s="3" t="s">
        <v>30</v>
      </c>
      <c r="B30" s="3" t="s">
        <v>50</v>
      </c>
    </row>
    <row r="31" spans="1:10" x14ac:dyDescent="0.15">
      <c r="A31" s="4" t="s">
        <v>38</v>
      </c>
      <c r="B31" s="4" t="s">
        <v>53</v>
      </c>
    </row>
    <row r="32" spans="1:10" x14ac:dyDescent="0.15">
      <c r="A32" s="4" t="s">
        <v>42</v>
      </c>
      <c r="B32" s="4" t="s">
        <v>51</v>
      </c>
    </row>
    <row r="33" spans="1:2" x14ac:dyDescent="0.15">
      <c r="A33" s="4" t="s">
        <v>39</v>
      </c>
      <c r="B33" s="4" t="s">
        <v>54</v>
      </c>
    </row>
    <row r="34" spans="1:2" x14ac:dyDescent="0.15">
      <c r="A34" s="4" t="s">
        <v>36</v>
      </c>
      <c r="B34" s="4" t="s">
        <v>54</v>
      </c>
    </row>
    <row r="35" spans="1:2" x14ac:dyDescent="0.15">
      <c r="A35" s="4" t="s">
        <v>41</v>
      </c>
      <c r="B35" s="4" t="s">
        <v>51</v>
      </c>
    </row>
    <row r="36" spans="1:2" x14ac:dyDescent="0.15">
      <c r="A36" s="4" t="s">
        <v>40</v>
      </c>
      <c r="B36" s="4" t="s">
        <v>53</v>
      </c>
    </row>
    <row r="37" spans="1:2" x14ac:dyDescent="0.15">
      <c r="A37" s="4" t="s">
        <v>37</v>
      </c>
      <c r="B37" s="4" t="s">
        <v>54</v>
      </c>
    </row>
    <row r="38" spans="1:2" x14ac:dyDescent="0.15">
      <c r="A38" s="4" t="s">
        <v>35</v>
      </c>
      <c r="B38" s="4" t="s">
        <v>54</v>
      </c>
    </row>
    <row r="39" spans="1:2" x14ac:dyDescent="0.15">
      <c r="A39" s="4" t="s">
        <v>33</v>
      </c>
      <c r="B39" s="4" t="s">
        <v>54</v>
      </c>
    </row>
    <row r="40" spans="1:2" x14ac:dyDescent="0.15">
      <c r="A40" s="4" t="s">
        <v>32</v>
      </c>
      <c r="B40" s="4" t="s">
        <v>51</v>
      </c>
    </row>
  </sheetData>
  <mergeCells count="2">
    <mergeCell ref="A1:J2"/>
    <mergeCell ref="A26:B26"/>
  </mergeCells>
  <conditionalFormatting sqref="A5:J21">
    <cfRule type="expression" dxfId="1" priority="1" stopIfTrue="1">
      <formula>IF(AND($I5="Yes", $J5="Overdue"), TRUE, 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Phua Yong Bin Eddie</dc:creator>
  <cp:lastModifiedBy>NIKOLA WINATA</cp:lastModifiedBy>
  <dcterms:created xsi:type="dcterms:W3CDTF">2021-10-18T04:31:57Z</dcterms:created>
  <dcterms:modified xsi:type="dcterms:W3CDTF">2024-09-12T09:24:31Z</dcterms:modified>
</cp:coreProperties>
</file>