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kolawinata/Documents/2024-Notes/Computing/MTR/ACSBR_2021/"/>
    </mc:Choice>
  </mc:AlternateContent>
  <xr:revisionPtr revIDLastSave="0" documentId="13_ncr:1_{5C990D4F-DD2B-AD4E-BCAB-D1F57314D505}" xr6:coauthVersionLast="47" xr6:coauthVersionMax="47" xr10:uidLastSave="{00000000-0000-0000-0000-000000000000}"/>
  <bookViews>
    <workbookView xWindow="400" yWindow="1060" windowWidth="2800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31" i="1"/>
  <c r="C2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</calcChain>
</file>

<file path=xl/sharedStrings.xml><?xml version="1.0" encoding="utf-8"?>
<sst xmlns="http://schemas.openxmlformats.org/spreadsheetml/2006/main" count="113" uniqueCount="44">
  <si>
    <t>XYZ AIRLINE TICKETING SALES TO ABC ISLAND</t>
  </si>
  <si>
    <t>Name of Customer</t>
  </si>
  <si>
    <t>Cabin Type</t>
  </si>
  <si>
    <t>Number of Tickets</t>
  </si>
  <si>
    <t>Membership</t>
  </si>
  <si>
    <t>Early Bird</t>
  </si>
  <si>
    <t>Tickets Cost</t>
  </si>
  <si>
    <t>Discount</t>
  </si>
  <si>
    <t>Final Cost</t>
  </si>
  <si>
    <t>Lesha Tedeschi  </t>
  </si>
  <si>
    <t>First</t>
  </si>
  <si>
    <t>Premier</t>
  </si>
  <si>
    <t>Yes</t>
  </si>
  <si>
    <t>Emanuel Riemer  </t>
  </si>
  <si>
    <t>Economy</t>
  </si>
  <si>
    <t>No</t>
  </si>
  <si>
    <t>Brittanie Silvernail  </t>
  </si>
  <si>
    <t>Julianne Eyler  </t>
  </si>
  <si>
    <t>Business</t>
  </si>
  <si>
    <t>Basic</t>
  </si>
  <si>
    <t>Aracelis Manthey  </t>
  </si>
  <si>
    <t>Marquis Crampton  </t>
  </si>
  <si>
    <t>Florinda Baranowski  </t>
  </si>
  <si>
    <t>Soh Cheong Hian</t>
  </si>
  <si>
    <t>Aleshia Mikus  </t>
  </si>
  <si>
    <t>Isela Frandsen  </t>
  </si>
  <si>
    <t>Adelia Sprvill  </t>
  </si>
  <si>
    <t>Rina Thurmond  </t>
  </si>
  <si>
    <t>Hui Thiel  </t>
  </si>
  <si>
    <t>Kim Hwan Yun</t>
  </si>
  <si>
    <t>Vickey Shipe  </t>
  </si>
  <si>
    <t>Delfina Baggett  </t>
  </si>
  <si>
    <t>Louisa Putz  </t>
  </si>
  <si>
    <t>Coleen Bearden  </t>
  </si>
  <si>
    <t>Diana Rowley  </t>
  </si>
  <si>
    <t>Laila Batey  </t>
  </si>
  <si>
    <t>Karima Molder  </t>
  </si>
  <si>
    <t>Ossie Luedtke  </t>
  </si>
  <si>
    <t>Tang Xinyi</t>
  </si>
  <si>
    <t>Ticket Information</t>
  </si>
  <si>
    <t>Price</t>
  </si>
  <si>
    <t>Number Sold</t>
  </si>
  <si>
    <t>Membership Type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</si>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</sst>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scheme val="minor"/>
    </font>
    <font>
      <b/>
      <sz val="14"/>
      <color theme="1"/>
      <name val="Calibri"/>
      <scheme val="minor"/>
    </font>
    <font>
      <sz val="1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2" borderId="10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7" xfId="0" applyFont="1" applyFill="1" applyBorder="1"/>
    <xf numFmtId="9" fontId="0" fillId="0" borderId="8" xfId="0" applyNumberFormat="1" applyBorder="1"/>
    <xf numFmtId="9" fontId="0" fillId="0" borderId="9" xfId="0" applyNumberFormat="1" applyBorder="1"/>
    <xf numFmtId="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M20" sqref="M20"/>
    </sheetView>
  </sheetViews>
  <sheetFormatPr baseColWidth="10" defaultColWidth="14.5" defaultRowHeight="15" customHeight="1" x14ac:dyDescent="0.2"/>
  <cols>
    <col min="1" max="1" width="18.83203125" customWidth="1"/>
    <col min="2" max="5" width="12.1640625" customWidth="1"/>
    <col min="6" max="6" width="15.83203125" customWidth="1"/>
    <col min="7" max="7" width="11.5" customWidth="1"/>
    <col min="8" max="8" width="14.83203125" customWidth="1"/>
    <col min="9" max="26" width="8.6640625" customWidth="1"/>
  </cols>
  <sheetData>
    <row r="1" spans="1:26" ht="14.25" customHeight="1" x14ac:dyDescent="0.25">
      <c r="A1" s="27" t="s">
        <v>0</v>
      </c>
      <c r="B1" s="28"/>
      <c r="C1" s="28"/>
      <c r="D1" s="28"/>
      <c r="E1" s="28"/>
      <c r="F1" s="28"/>
      <c r="G1" s="28"/>
      <c r="H1" s="29"/>
    </row>
    <row r="2" spans="1:26" ht="28.5" customHeigh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">
      <c r="A3" s="5" t="s">
        <v>9</v>
      </c>
      <c r="B3" s="6" t="s">
        <v>10</v>
      </c>
      <c r="C3" s="7">
        <v>2</v>
      </c>
      <c r="D3" s="7" t="s">
        <v>11</v>
      </c>
      <c r="E3" s="7" t="s">
        <v>12</v>
      </c>
      <c r="F3" s="6">
        <f>C3 * VLOOKUP(B3, $A$29:B$31, 2, FALSE)</f>
        <v>2000</v>
      </c>
      <c r="G3" s="6">
        <f>HLOOKUP(D3, $B$33:$D$34, 2, FALSE)* F3</f>
        <v>400</v>
      </c>
      <c r="H3" s="8">
        <f>IF(E3="Yes", 0.95, 1) * (F3-G3)</f>
        <v>1520</v>
      </c>
    </row>
    <row r="4" spans="1:26" ht="14.25" customHeight="1" x14ac:dyDescent="0.2">
      <c r="A4" s="5" t="s">
        <v>13</v>
      </c>
      <c r="B4" s="6" t="s">
        <v>14</v>
      </c>
      <c r="C4" s="7">
        <v>4</v>
      </c>
      <c r="D4" s="7" t="s">
        <v>15</v>
      </c>
      <c r="E4" s="7" t="s">
        <v>15</v>
      </c>
      <c r="F4" s="6">
        <f>C4 * VLOOKUP(B4, $A$29:B$31, 2, FALSE)</f>
        <v>800</v>
      </c>
      <c r="G4" s="6">
        <f t="shared" ref="G4:G25" si="0">HLOOKUP(D4, $B$33:$D$34, 2, FALSE)* F4</f>
        <v>0</v>
      </c>
      <c r="H4" s="8">
        <f t="shared" ref="H4:H25" si="1">IF(E4="Yes", 0.95, 1) * (F4-G4)</f>
        <v>800</v>
      </c>
    </row>
    <row r="5" spans="1:26" ht="14.25" customHeight="1" x14ac:dyDescent="0.2">
      <c r="A5" s="5" t="s">
        <v>16</v>
      </c>
      <c r="B5" s="6" t="s">
        <v>10</v>
      </c>
      <c r="C5" s="7">
        <v>1</v>
      </c>
      <c r="D5" s="7" t="s">
        <v>15</v>
      </c>
      <c r="E5" s="7" t="s">
        <v>15</v>
      </c>
      <c r="F5" s="6">
        <f>C5 * VLOOKUP(B5, $A$29:B$31, 2, FALSE)</f>
        <v>1000</v>
      </c>
      <c r="G5" s="6">
        <f t="shared" si="0"/>
        <v>0</v>
      </c>
      <c r="H5" s="8">
        <f t="shared" si="1"/>
        <v>1000</v>
      </c>
    </row>
    <row r="6" spans="1:26" ht="14.25" customHeight="1" x14ac:dyDescent="0.2">
      <c r="A6" s="5" t="s">
        <v>17</v>
      </c>
      <c r="B6" s="6" t="s">
        <v>18</v>
      </c>
      <c r="C6" s="7">
        <v>5</v>
      </c>
      <c r="D6" s="7" t="s">
        <v>19</v>
      </c>
      <c r="E6" s="7" t="s">
        <v>15</v>
      </c>
      <c r="F6" s="6">
        <f>C6 * VLOOKUP(B6, $A$29:B$31, 2, FALSE)</f>
        <v>2500</v>
      </c>
      <c r="G6" s="6">
        <f t="shared" si="0"/>
        <v>250</v>
      </c>
      <c r="H6" s="8">
        <f t="shared" si="1"/>
        <v>2250</v>
      </c>
    </row>
    <row r="7" spans="1:26" ht="14.25" customHeight="1" x14ac:dyDescent="0.2">
      <c r="A7" s="5" t="s">
        <v>20</v>
      </c>
      <c r="B7" s="6" t="s">
        <v>18</v>
      </c>
      <c r="C7" s="7">
        <v>2</v>
      </c>
      <c r="D7" s="7" t="s">
        <v>15</v>
      </c>
      <c r="E7" s="7" t="s">
        <v>15</v>
      </c>
      <c r="F7" s="6">
        <f>C7 * VLOOKUP(B7, $A$29:B$31, 2, FALSE)</f>
        <v>1000</v>
      </c>
      <c r="G7" s="6">
        <f t="shared" si="0"/>
        <v>0</v>
      </c>
      <c r="H7" s="8">
        <f t="shared" si="1"/>
        <v>1000</v>
      </c>
    </row>
    <row r="8" spans="1:26" ht="14.25" customHeight="1" x14ac:dyDescent="0.2">
      <c r="A8" s="5" t="s">
        <v>21</v>
      </c>
      <c r="B8" s="6" t="s">
        <v>14</v>
      </c>
      <c r="C8" s="7">
        <v>2</v>
      </c>
      <c r="D8" s="7" t="s">
        <v>15</v>
      </c>
      <c r="E8" s="7" t="s">
        <v>12</v>
      </c>
      <c r="F8" s="6">
        <f>C8 * VLOOKUP(B8, $A$29:B$31, 2, FALSE)</f>
        <v>400</v>
      </c>
      <c r="G8" s="6">
        <f t="shared" si="0"/>
        <v>0</v>
      </c>
      <c r="H8" s="8">
        <f t="shared" si="1"/>
        <v>380</v>
      </c>
    </row>
    <row r="9" spans="1:26" ht="14.25" customHeight="1" x14ac:dyDescent="0.2">
      <c r="A9" s="5" t="s">
        <v>22</v>
      </c>
      <c r="B9" s="6" t="s">
        <v>18</v>
      </c>
      <c r="C9" s="7">
        <v>2</v>
      </c>
      <c r="D9" s="7" t="s">
        <v>11</v>
      </c>
      <c r="E9" s="7" t="s">
        <v>12</v>
      </c>
      <c r="F9" s="6">
        <f>C9 * VLOOKUP(B9, $A$29:B$31, 2, FALSE)</f>
        <v>1000</v>
      </c>
      <c r="G9" s="6">
        <f t="shared" si="0"/>
        <v>200</v>
      </c>
      <c r="H9" s="8">
        <f t="shared" si="1"/>
        <v>760</v>
      </c>
    </row>
    <row r="10" spans="1:26" ht="14.25" customHeight="1" x14ac:dyDescent="0.2">
      <c r="A10" s="5" t="s">
        <v>23</v>
      </c>
      <c r="B10" s="6" t="s">
        <v>18</v>
      </c>
      <c r="C10" s="7">
        <v>3</v>
      </c>
      <c r="D10" s="7" t="s">
        <v>11</v>
      </c>
      <c r="E10" s="7" t="s">
        <v>15</v>
      </c>
      <c r="F10" s="6">
        <f>C10 * VLOOKUP(B10, $A$29:B$31, 2, FALSE)</f>
        <v>1500</v>
      </c>
      <c r="G10" s="6">
        <f t="shared" si="0"/>
        <v>300</v>
      </c>
      <c r="H10" s="8">
        <f t="shared" si="1"/>
        <v>1200</v>
      </c>
    </row>
    <row r="11" spans="1:26" ht="14.25" customHeight="1" x14ac:dyDescent="0.2">
      <c r="A11" s="5" t="s">
        <v>24</v>
      </c>
      <c r="B11" s="6" t="s">
        <v>10</v>
      </c>
      <c r="C11" s="7">
        <v>4</v>
      </c>
      <c r="D11" s="7" t="s">
        <v>11</v>
      </c>
      <c r="E11" s="7" t="s">
        <v>12</v>
      </c>
      <c r="F11" s="6">
        <f>C11 * VLOOKUP(B11, $A$29:B$31, 2, FALSE)</f>
        <v>4000</v>
      </c>
      <c r="G11" s="6">
        <f t="shared" si="0"/>
        <v>800</v>
      </c>
      <c r="H11" s="8">
        <f t="shared" si="1"/>
        <v>3040</v>
      </c>
    </row>
    <row r="12" spans="1:26" ht="14.25" customHeight="1" x14ac:dyDescent="0.2">
      <c r="A12" s="5" t="s">
        <v>25</v>
      </c>
      <c r="B12" s="6" t="s">
        <v>18</v>
      </c>
      <c r="C12" s="7">
        <v>2</v>
      </c>
      <c r="D12" s="7" t="s">
        <v>19</v>
      </c>
      <c r="E12" s="7" t="s">
        <v>12</v>
      </c>
      <c r="F12" s="6">
        <f>C12 * VLOOKUP(B12, $A$29:B$31, 2, FALSE)</f>
        <v>1000</v>
      </c>
      <c r="G12" s="6">
        <f t="shared" si="0"/>
        <v>100</v>
      </c>
      <c r="H12" s="8">
        <f t="shared" si="1"/>
        <v>855</v>
      </c>
    </row>
    <row r="13" spans="1:26" ht="14.25" customHeight="1" x14ac:dyDescent="0.2">
      <c r="A13" s="5" t="s">
        <v>26</v>
      </c>
      <c r="B13" s="6" t="s">
        <v>10</v>
      </c>
      <c r="C13" s="7">
        <v>1</v>
      </c>
      <c r="D13" s="7" t="s">
        <v>19</v>
      </c>
      <c r="E13" s="7" t="s">
        <v>15</v>
      </c>
      <c r="F13" s="6">
        <f>C13 * VLOOKUP(B13, $A$29:B$31, 2, FALSE)</f>
        <v>1000</v>
      </c>
      <c r="G13" s="6">
        <f t="shared" si="0"/>
        <v>100</v>
      </c>
      <c r="H13" s="8">
        <f t="shared" si="1"/>
        <v>900</v>
      </c>
    </row>
    <row r="14" spans="1:26" ht="14.25" customHeight="1" x14ac:dyDescent="0.2">
      <c r="A14" s="5" t="s">
        <v>27</v>
      </c>
      <c r="B14" s="6" t="s">
        <v>18</v>
      </c>
      <c r="C14" s="7">
        <v>4</v>
      </c>
      <c r="D14" s="7" t="s">
        <v>15</v>
      </c>
      <c r="E14" s="7" t="s">
        <v>12</v>
      </c>
      <c r="F14" s="6">
        <f>C14 * VLOOKUP(B14, $A$29:B$31, 2, FALSE)</f>
        <v>2000</v>
      </c>
      <c r="G14" s="6">
        <f t="shared" si="0"/>
        <v>0</v>
      </c>
      <c r="H14" s="8">
        <f t="shared" si="1"/>
        <v>1900</v>
      </c>
    </row>
    <row r="15" spans="1:26" ht="14.25" customHeight="1" x14ac:dyDescent="0.2">
      <c r="A15" s="5" t="s">
        <v>28</v>
      </c>
      <c r="B15" s="6" t="s">
        <v>18</v>
      </c>
      <c r="C15" s="7">
        <v>3</v>
      </c>
      <c r="D15" s="7" t="s">
        <v>15</v>
      </c>
      <c r="E15" s="7" t="s">
        <v>12</v>
      </c>
      <c r="F15" s="6">
        <f>C15 * VLOOKUP(B15, $A$29:B$31, 2, FALSE)</f>
        <v>1500</v>
      </c>
      <c r="G15" s="6">
        <f t="shared" si="0"/>
        <v>0</v>
      </c>
      <c r="H15" s="8">
        <f t="shared" si="1"/>
        <v>1425</v>
      </c>
    </row>
    <row r="16" spans="1:26" ht="14.25" customHeight="1" x14ac:dyDescent="0.2">
      <c r="A16" s="5" t="s">
        <v>29</v>
      </c>
      <c r="B16" s="6" t="s">
        <v>18</v>
      </c>
      <c r="C16" s="7">
        <v>4</v>
      </c>
      <c r="D16" s="7" t="s">
        <v>11</v>
      </c>
      <c r="E16" s="7" t="s">
        <v>12</v>
      </c>
      <c r="F16" s="6">
        <f>C16 * VLOOKUP(B16, $A$29:B$31, 2, FALSE)</f>
        <v>2000</v>
      </c>
      <c r="G16" s="6">
        <f t="shared" si="0"/>
        <v>400</v>
      </c>
      <c r="H16" s="8">
        <f t="shared" si="1"/>
        <v>1520</v>
      </c>
    </row>
    <row r="17" spans="1:8" ht="14.25" customHeight="1" x14ac:dyDescent="0.2">
      <c r="A17" s="5" t="s">
        <v>30</v>
      </c>
      <c r="B17" s="6" t="s">
        <v>14</v>
      </c>
      <c r="C17" s="7">
        <v>7</v>
      </c>
      <c r="D17" s="7" t="s">
        <v>11</v>
      </c>
      <c r="E17" s="7" t="s">
        <v>15</v>
      </c>
      <c r="F17" s="6">
        <f>C17 * VLOOKUP(B17, $A$29:B$31, 2, FALSE)</f>
        <v>1400</v>
      </c>
      <c r="G17" s="6">
        <f t="shared" si="0"/>
        <v>280</v>
      </c>
      <c r="H17" s="8">
        <f t="shared" si="1"/>
        <v>1120</v>
      </c>
    </row>
    <row r="18" spans="1:8" ht="14.25" customHeight="1" x14ac:dyDescent="0.2">
      <c r="A18" s="5" t="s">
        <v>31</v>
      </c>
      <c r="B18" s="6" t="s">
        <v>10</v>
      </c>
      <c r="C18" s="7">
        <v>3</v>
      </c>
      <c r="D18" s="7" t="s">
        <v>15</v>
      </c>
      <c r="E18" s="7" t="s">
        <v>12</v>
      </c>
      <c r="F18" s="6">
        <f>C18 * VLOOKUP(B18, $A$29:B$31, 2, FALSE)</f>
        <v>3000</v>
      </c>
      <c r="G18" s="6">
        <f t="shared" si="0"/>
        <v>0</v>
      </c>
      <c r="H18" s="8">
        <f t="shared" si="1"/>
        <v>2850</v>
      </c>
    </row>
    <row r="19" spans="1:8" ht="14.25" customHeight="1" x14ac:dyDescent="0.2">
      <c r="A19" s="5" t="s">
        <v>32</v>
      </c>
      <c r="B19" s="6" t="s">
        <v>14</v>
      </c>
      <c r="C19" s="7">
        <v>1</v>
      </c>
      <c r="D19" s="7" t="s">
        <v>19</v>
      </c>
      <c r="E19" s="7" t="s">
        <v>15</v>
      </c>
      <c r="F19" s="6">
        <f>C19 * VLOOKUP(B19, $A$29:B$31, 2, FALSE)</f>
        <v>200</v>
      </c>
      <c r="G19" s="6">
        <f t="shared" si="0"/>
        <v>20</v>
      </c>
      <c r="H19" s="8">
        <f t="shared" si="1"/>
        <v>180</v>
      </c>
    </row>
    <row r="20" spans="1:8" ht="14.25" customHeight="1" x14ac:dyDescent="0.2">
      <c r="A20" s="5" t="s">
        <v>33</v>
      </c>
      <c r="B20" s="6" t="s">
        <v>10</v>
      </c>
      <c r="C20" s="7">
        <v>2</v>
      </c>
      <c r="D20" s="7" t="s">
        <v>15</v>
      </c>
      <c r="E20" s="7" t="s">
        <v>12</v>
      </c>
      <c r="F20" s="6">
        <f>C20 * VLOOKUP(B20, $A$29:B$31, 2, FALSE)</f>
        <v>2000</v>
      </c>
      <c r="G20" s="6">
        <f t="shared" si="0"/>
        <v>0</v>
      </c>
      <c r="H20" s="8">
        <f t="shared" si="1"/>
        <v>1900</v>
      </c>
    </row>
    <row r="21" spans="1:8" ht="14.25" customHeight="1" x14ac:dyDescent="0.2">
      <c r="A21" s="5" t="s">
        <v>34</v>
      </c>
      <c r="B21" s="6" t="s">
        <v>14</v>
      </c>
      <c r="C21" s="7">
        <v>8</v>
      </c>
      <c r="D21" s="7" t="s">
        <v>19</v>
      </c>
      <c r="E21" s="7" t="s">
        <v>15</v>
      </c>
      <c r="F21" s="6">
        <f>C21 * VLOOKUP(B21, $A$29:B$31, 2, FALSE)</f>
        <v>1600</v>
      </c>
      <c r="G21" s="6">
        <f t="shared" si="0"/>
        <v>160</v>
      </c>
      <c r="H21" s="8">
        <f t="shared" si="1"/>
        <v>1440</v>
      </c>
    </row>
    <row r="22" spans="1:8" ht="14.25" customHeight="1" x14ac:dyDescent="0.2">
      <c r="A22" s="5" t="s">
        <v>35</v>
      </c>
      <c r="B22" s="6" t="s">
        <v>18</v>
      </c>
      <c r="C22" s="7">
        <v>1</v>
      </c>
      <c r="D22" s="7" t="s">
        <v>15</v>
      </c>
      <c r="E22" s="7" t="s">
        <v>15</v>
      </c>
      <c r="F22" s="6">
        <f>C22 * VLOOKUP(B22, $A$29:B$31, 2, FALSE)</f>
        <v>500</v>
      </c>
      <c r="G22" s="6">
        <f t="shared" si="0"/>
        <v>0</v>
      </c>
      <c r="H22" s="8">
        <f t="shared" si="1"/>
        <v>500</v>
      </c>
    </row>
    <row r="23" spans="1:8" ht="14.25" customHeight="1" x14ac:dyDescent="0.2">
      <c r="A23" s="5" t="s">
        <v>36</v>
      </c>
      <c r="B23" s="6" t="s">
        <v>10</v>
      </c>
      <c r="C23" s="7">
        <v>2</v>
      </c>
      <c r="D23" s="7" t="s">
        <v>11</v>
      </c>
      <c r="E23" s="7" t="s">
        <v>12</v>
      </c>
      <c r="F23" s="6">
        <f>C23 * VLOOKUP(B23, $A$29:B$31, 2, FALSE)</f>
        <v>2000</v>
      </c>
      <c r="G23" s="6">
        <f t="shared" si="0"/>
        <v>400</v>
      </c>
      <c r="H23" s="8">
        <f t="shared" si="1"/>
        <v>1520</v>
      </c>
    </row>
    <row r="24" spans="1:8" ht="14.25" customHeight="1" x14ac:dyDescent="0.2">
      <c r="A24" s="5" t="s">
        <v>37</v>
      </c>
      <c r="B24" s="6" t="s">
        <v>14</v>
      </c>
      <c r="C24" s="7">
        <v>3</v>
      </c>
      <c r="D24" s="7" t="s">
        <v>19</v>
      </c>
      <c r="E24" s="7" t="s">
        <v>12</v>
      </c>
      <c r="F24" s="6">
        <f>C24 * VLOOKUP(B24, $A$29:B$31, 2, FALSE)</f>
        <v>600</v>
      </c>
      <c r="G24" s="6">
        <f t="shared" si="0"/>
        <v>60</v>
      </c>
      <c r="H24" s="8">
        <f t="shared" si="1"/>
        <v>513</v>
      </c>
    </row>
    <row r="25" spans="1:8" ht="14.25" customHeight="1" x14ac:dyDescent="0.2">
      <c r="A25" s="9" t="s">
        <v>38</v>
      </c>
      <c r="B25" s="10" t="s">
        <v>14</v>
      </c>
      <c r="C25" s="11">
        <v>5</v>
      </c>
      <c r="D25" s="11" t="s">
        <v>11</v>
      </c>
      <c r="E25" s="11" t="s">
        <v>15</v>
      </c>
      <c r="F25" s="6">
        <f>C25 * VLOOKUP(B25, $A$29:B$31, 2, FALSE)</f>
        <v>1000</v>
      </c>
      <c r="G25" s="6">
        <f t="shared" si="0"/>
        <v>200</v>
      </c>
      <c r="H25" s="8">
        <f t="shared" si="1"/>
        <v>800</v>
      </c>
    </row>
    <row r="26" spans="1:8" ht="14.25" customHeight="1" x14ac:dyDescent="0.2"/>
    <row r="27" spans="1:8" ht="14.25" customHeight="1" x14ac:dyDescent="0.2">
      <c r="A27" s="30" t="s">
        <v>39</v>
      </c>
      <c r="B27" s="28"/>
      <c r="C27" s="29"/>
      <c r="D27" s="12"/>
      <c r="E27" s="12"/>
    </row>
    <row r="28" spans="1:8" ht="14.25" customHeight="1" x14ac:dyDescent="0.2">
      <c r="A28" s="13" t="s">
        <v>2</v>
      </c>
      <c r="B28" s="14" t="s">
        <v>40</v>
      </c>
      <c r="C28" s="15" t="s">
        <v>41</v>
      </c>
      <c r="D28" s="16"/>
      <c r="E28" s="16"/>
    </row>
    <row r="29" spans="1:8" ht="14.25" customHeight="1" x14ac:dyDescent="0.2">
      <c r="A29" s="5" t="s">
        <v>10</v>
      </c>
      <c r="B29" s="17">
        <v>1000</v>
      </c>
      <c r="C29" s="18">
        <f>SUMIF($B$3:$B$25, A29, C3:C25)</f>
        <v>15</v>
      </c>
      <c r="D29" s="16"/>
      <c r="E29" s="16"/>
    </row>
    <row r="30" spans="1:8" ht="14.25" customHeight="1" x14ac:dyDescent="0.2">
      <c r="A30" s="5" t="s">
        <v>18</v>
      </c>
      <c r="B30" s="17">
        <v>500</v>
      </c>
      <c r="C30" s="18">
        <f t="shared" ref="C30:C31" si="2">SUMIF($B$3:$B$25, A30, C4:C26)</f>
        <v>28</v>
      </c>
      <c r="D30" s="16"/>
      <c r="E30" s="16"/>
    </row>
    <row r="31" spans="1:8" ht="14.25" customHeight="1" x14ac:dyDescent="0.2">
      <c r="A31" s="9" t="s">
        <v>14</v>
      </c>
      <c r="B31" s="19">
        <v>200</v>
      </c>
      <c r="C31" s="18">
        <f t="shared" si="2"/>
        <v>19</v>
      </c>
      <c r="D31" s="16"/>
      <c r="E31" s="16"/>
    </row>
    <row r="32" spans="1:8" ht="14.25" customHeight="1" x14ac:dyDescent="0.2"/>
    <row r="33" spans="1:5" ht="14.25" customHeight="1" x14ac:dyDescent="0.2">
      <c r="A33" s="20" t="s">
        <v>42</v>
      </c>
      <c r="B33" s="21" t="s">
        <v>11</v>
      </c>
      <c r="C33" s="21" t="s">
        <v>19</v>
      </c>
      <c r="D33" s="22" t="s">
        <v>15</v>
      </c>
      <c r="E33" s="16"/>
    </row>
    <row r="34" spans="1:5" ht="14.25" customHeight="1" x14ac:dyDescent="0.2">
      <c r="A34" s="23" t="s">
        <v>43</v>
      </c>
      <c r="B34" s="24">
        <v>0.2</v>
      </c>
      <c r="C34" s="24">
        <v>0.1</v>
      </c>
      <c r="D34" s="25">
        <v>0</v>
      </c>
      <c r="E34" s="26"/>
    </row>
    <row r="35" spans="1:5" ht="14.25" customHeight="1" x14ac:dyDescent="0.2"/>
    <row r="36" spans="1:5" ht="14.25" customHeight="1" x14ac:dyDescent="0.2"/>
    <row r="37" spans="1:5" ht="14.25" customHeight="1" x14ac:dyDescent="0.2"/>
    <row r="38" spans="1:5" ht="14.25" customHeight="1" x14ac:dyDescent="0.2"/>
    <row r="39" spans="1:5" ht="14.25" customHeight="1" x14ac:dyDescent="0.2"/>
    <row r="40" spans="1:5" ht="14.25" customHeight="1" x14ac:dyDescent="0.2"/>
    <row r="41" spans="1:5" ht="14.25" customHeight="1" x14ac:dyDescent="0.2"/>
    <row r="42" spans="1:5" ht="14.25" customHeight="1" x14ac:dyDescent="0.2"/>
    <row r="43" spans="1:5" ht="14.25" customHeight="1" x14ac:dyDescent="0.2"/>
    <row r="44" spans="1:5" ht="14.25" customHeight="1" x14ac:dyDescent="0.2"/>
    <row r="45" spans="1:5" ht="14.25" customHeight="1" x14ac:dyDescent="0.2"/>
    <row r="46" spans="1:5" ht="14.25" customHeight="1" x14ac:dyDescent="0.2"/>
    <row r="47" spans="1:5" ht="14.25" customHeight="1" x14ac:dyDescent="0.2"/>
    <row r="48" spans="1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A1:H1"/>
    <mergeCell ref="A27:C27"/>
  </mergeCells>
  <conditionalFormatting sqref="A3:H25">
    <cfRule type="expression" dxfId="0" priority="1">
      <formula>IF($B3="First", TRUE, FALSE)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WINATA</cp:lastModifiedBy>
  <dcterms:modified xsi:type="dcterms:W3CDTF">2024-09-20T12:14:17Z</dcterms:modified>
</cp:coreProperties>
</file>