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kolawinata/Documents/2024-Notes/Computing/MTR/SST_2019/"/>
    </mc:Choice>
  </mc:AlternateContent>
  <xr:revisionPtr revIDLastSave="0" documentId="13_ncr:1_{4C225851-957E-C241-ADF5-372745C555B2}" xr6:coauthVersionLast="47" xr6:coauthVersionMax="47" xr10:uidLastSave="{00000000-0000-0000-0000-000000000000}"/>
  <bookViews>
    <workbookView xWindow="400" yWindow="1060" windowWidth="28000" windowHeight="165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24" i="1"/>
  <c r="C23" i="1"/>
</calcChain>
</file>

<file path=xl/sharedStrings.xml><?xml version="1.0" encoding="utf-8"?>
<sst xmlns="http://schemas.openxmlformats.org/spreadsheetml/2006/main" count="38" uniqueCount="38">
  <si>
    <t>Account Number</t>
  </si>
  <si>
    <t>ID001</t>
  </si>
  <si>
    <t>ID002</t>
  </si>
  <si>
    <t>ID003</t>
  </si>
  <si>
    <t>ID004</t>
  </si>
  <si>
    <t>ID005</t>
  </si>
  <si>
    <t>ID006</t>
  </si>
  <si>
    <t>ID007</t>
  </si>
  <si>
    <t>ID008</t>
  </si>
  <si>
    <t>ID009</t>
  </si>
  <si>
    <t>ID010</t>
  </si>
  <si>
    <t>ID011</t>
  </si>
  <si>
    <t>ID012</t>
  </si>
  <si>
    <t>ID013</t>
  </si>
  <si>
    <t>ID014</t>
  </si>
  <si>
    <t>ID015</t>
  </si>
  <si>
    <t>ID016</t>
  </si>
  <si>
    <t>ID017</t>
  </si>
  <si>
    <t>ID018</t>
  </si>
  <si>
    <t>ID019</t>
  </si>
  <si>
    <t>ID020</t>
  </si>
  <si>
    <t>Amount Deposited</t>
  </si>
  <si>
    <t>Number of Months deposited</t>
  </si>
  <si>
    <t>Interest Rate</t>
  </si>
  <si>
    <t>Gift Voucher</t>
  </si>
  <si>
    <t>Maximum amount deposited</t>
  </si>
  <si>
    <t>RATES</t>
  </si>
  <si>
    <t>Description</t>
  </si>
  <si>
    <t>Interest Rate per year</t>
  </si>
  <si>
    <t>one year or less</t>
  </si>
  <si>
    <t>one to two years</t>
  </si>
  <si>
    <t>two to three years</t>
  </si>
  <si>
    <t>three to four years</t>
  </si>
  <si>
    <t>Number of deposits more than $3000</t>
  </si>
  <si>
    <t>four years or more</t>
  </si>
  <si>
    <t xml:space="preserve">Interest payable </t>
  </si>
  <si>
    <t xml:space="preserve">What-If </t>
  </si>
  <si>
    <t>Minimum Number of Months Deposited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</si>
</sst>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\-&quot;$&quot;#,##0.00"/>
    <numFmt numFmtId="165" formatCode="&quot;$&quot;#,##0.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</font>
    <font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0" xfId="0" applyFont="1"/>
    <xf numFmtId="0" fontId="3" fillId="0" borderId="1" xfId="0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165" fontId="3" fillId="2" borderId="1" xfId="0" applyNumberFormat="1" applyFont="1" applyFill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4" fontId="0" fillId="0" borderId="0" xfId="0" applyNumberFormat="1"/>
    <xf numFmtId="0" fontId="2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0" fillId="0" borderId="5" xfId="0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abSelected="1" workbookViewId="0">
      <selection activeCell="G2" sqref="G2:G21"/>
    </sheetView>
  </sheetViews>
  <sheetFormatPr baseColWidth="10" defaultRowHeight="16" x14ac:dyDescent="0.2"/>
  <cols>
    <col min="1" max="1" width="17" customWidth="1"/>
    <col min="2" max="3" width="13.83203125" customWidth="1"/>
    <col min="4" max="4" width="13.33203125" customWidth="1"/>
    <col min="5" max="5" width="14.33203125" customWidth="1"/>
    <col min="6" max="6" width="17.83203125" customWidth="1"/>
    <col min="7" max="7" width="17.33203125" customWidth="1"/>
    <col min="10" max="10" width="13.5" bestFit="1" customWidth="1"/>
  </cols>
  <sheetData>
    <row r="1" spans="1:10" ht="51" x14ac:dyDescent="0.2">
      <c r="A1" s="1" t="s">
        <v>0</v>
      </c>
      <c r="B1" s="1" t="s">
        <v>21</v>
      </c>
      <c r="C1" s="1" t="s">
        <v>22</v>
      </c>
      <c r="D1" s="1" t="s">
        <v>23</v>
      </c>
      <c r="E1" s="1" t="s">
        <v>35</v>
      </c>
      <c r="F1" s="1" t="s">
        <v>24</v>
      </c>
      <c r="G1" s="1" t="s">
        <v>36</v>
      </c>
      <c r="H1" s="3"/>
    </row>
    <row r="2" spans="1:10" x14ac:dyDescent="0.2">
      <c r="A2" s="2" t="s">
        <v>1</v>
      </c>
      <c r="B2" s="12">
        <v>4050</v>
      </c>
      <c r="C2" s="4">
        <v>13</v>
      </c>
      <c r="D2" s="10">
        <f>VLOOKUP(C2, $E$27:$G$31, 3, TRUE)</f>
        <v>5.0000000000000001E-3</v>
      </c>
      <c r="E2" s="11">
        <f>B2*D2*C2/12</f>
        <v>21.9375</v>
      </c>
      <c r="F2" s="10" t="str">
        <f>IF(AND(C2&gt;24, B2&gt;3000), "YES", "NO")</f>
        <v>NO</v>
      </c>
      <c r="G2" s="11">
        <f>FV(2%/12, 48, 0, -B2)</f>
        <v>4387.0204708834945</v>
      </c>
      <c r="H2" s="3"/>
    </row>
    <row r="3" spans="1:10" x14ac:dyDescent="0.2">
      <c r="A3" s="2" t="s">
        <v>2</v>
      </c>
      <c r="B3" s="12">
        <v>2030</v>
      </c>
      <c r="C3" s="4">
        <v>15</v>
      </c>
      <c r="D3" s="10">
        <f t="shared" ref="D3:D21" si="0">VLOOKUP(C3, $E$27:$G$31, 3, TRUE)</f>
        <v>5.0000000000000001E-3</v>
      </c>
      <c r="E3" s="11">
        <f t="shared" ref="E3:E21" si="1">B3*D3*C3/12</f>
        <v>12.6875</v>
      </c>
      <c r="F3" s="10" t="str">
        <f t="shared" ref="F3:F21" si="2">IF(AND(C3&gt;24, B3&gt;3000), "YES", "NO")</f>
        <v>NO</v>
      </c>
      <c r="G3" s="11">
        <f t="shared" ref="G3:G21" si="3">FV(2%/12, 48, 0, -B3)</f>
        <v>2198.9263100971589</v>
      </c>
      <c r="H3" s="3"/>
    </row>
    <row r="4" spans="1:10" x14ac:dyDescent="0.2">
      <c r="A4" s="2" t="s">
        <v>3</v>
      </c>
      <c r="B4" s="12">
        <v>780</v>
      </c>
      <c r="C4" s="4">
        <v>22</v>
      </c>
      <c r="D4" s="10">
        <f t="shared" si="0"/>
        <v>5.0000000000000001E-3</v>
      </c>
      <c r="E4" s="11">
        <f t="shared" si="1"/>
        <v>7.1499999999999995</v>
      </c>
      <c r="F4" s="10" t="str">
        <f t="shared" si="2"/>
        <v>NO</v>
      </c>
      <c r="G4" s="11">
        <f t="shared" si="3"/>
        <v>844.90764624422854</v>
      </c>
      <c r="H4" s="3"/>
    </row>
    <row r="5" spans="1:10" x14ac:dyDescent="0.2">
      <c r="A5" s="2" t="s">
        <v>4</v>
      </c>
      <c r="B5" s="12">
        <v>3120</v>
      </c>
      <c r="C5" s="4">
        <v>24</v>
      </c>
      <c r="D5" s="10">
        <f t="shared" si="0"/>
        <v>0.01</v>
      </c>
      <c r="E5" s="11">
        <f t="shared" si="1"/>
        <v>62.4</v>
      </c>
      <c r="F5" s="10" t="str">
        <f t="shared" si="2"/>
        <v>NO</v>
      </c>
      <c r="G5" s="11">
        <f t="shared" si="3"/>
        <v>3379.6305849769142</v>
      </c>
      <c r="H5" s="3"/>
    </row>
    <row r="6" spans="1:10" x14ac:dyDescent="0.2">
      <c r="A6" s="2" t="s">
        <v>5</v>
      </c>
      <c r="B6" s="12">
        <v>2440</v>
      </c>
      <c r="C6" s="4">
        <v>38</v>
      </c>
      <c r="D6" s="10">
        <f t="shared" si="0"/>
        <v>1.4999999999999999E-2</v>
      </c>
      <c r="E6" s="11">
        <f t="shared" si="1"/>
        <v>115.89999999999999</v>
      </c>
      <c r="F6" s="10" t="str">
        <f t="shared" si="2"/>
        <v>NO</v>
      </c>
      <c r="G6" s="11">
        <f t="shared" si="3"/>
        <v>2643.04443184092</v>
      </c>
      <c r="H6" s="3"/>
      <c r="J6" s="13"/>
    </row>
    <row r="7" spans="1:10" x14ac:dyDescent="0.2">
      <c r="A7" s="2" t="s">
        <v>6</v>
      </c>
      <c r="B7" s="12">
        <v>9250</v>
      </c>
      <c r="C7" s="4">
        <v>42</v>
      </c>
      <c r="D7" s="10">
        <f t="shared" si="0"/>
        <v>1.4999999999999999E-2</v>
      </c>
      <c r="E7" s="11">
        <f t="shared" si="1"/>
        <v>485.625</v>
      </c>
      <c r="F7" s="10" t="str">
        <f t="shared" si="2"/>
        <v>YES</v>
      </c>
      <c r="G7" s="11">
        <f t="shared" si="3"/>
        <v>10019.738112511684</v>
      </c>
      <c r="H7" s="3"/>
    </row>
    <row r="8" spans="1:10" x14ac:dyDescent="0.2">
      <c r="A8" s="2" t="s">
        <v>7</v>
      </c>
      <c r="B8" s="12">
        <v>8850</v>
      </c>
      <c r="C8" s="4">
        <v>7</v>
      </c>
      <c r="D8" s="10">
        <f t="shared" si="0"/>
        <v>0</v>
      </c>
      <c r="E8" s="11">
        <f t="shared" si="1"/>
        <v>0</v>
      </c>
      <c r="F8" s="10" t="str">
        <f t="shared" si="2"/>
        <v>NO</v>
      </c>
      <c r="G8" s="11">
        <f t="shared" si="3"/>
        <v>9586.4521400787471</v>
      </c>
      <c r="H8" s="3"/>
    </row>
    <row r="9" spans="1:10" x14ac:dyDescent="0.2">
      <c r="A9" s="2" t="s">
        <v>8</v>
      </c>
      <c r="B9" s="12">
        <v>8210</v>
      </c>
      <c r="C9" s="4">
        <v>20</v>
      </c>
      <c r="D9" s="10">
        <f t="shared" si="0"/>
        <v>5.0000000000000001E-3</v>
      </c>
      <c r="E9" s="11">
        <f t="shared" si="1"/>
        <v>68.416666666666671</v>
      </c>
      <c r="F9" s="10" t="str">
        <f t="shared" si="2"/>
        <v>NO</v>
      </c>
      <c r="G9" s="11">
        <f t="shared" si="3"/>
        <v>8893.194584186047</v>
      </c>
      <c r="H9" s="3"/>
    </row>
    <row r="10" spans="1:10" x14ac:dyDescent="0.2">
      <c r="A10" s="2" t="s">
        <v>9</v>
      </c>
      <c r="B10" s="12">
        <v>6490</v>
      </c>
      <c r="C10" s="4">
        <v>40</v>
      </c>
      <c r="D10" s="10">
        <f t="shared" si="0"/>
        <v>1.4999999999999999E-2</v>
      </c>
      <c r="E10" s="11">
        <f t="shared" si="1"/>
        <v>324.5</v>
      </c>
      <c r="F10" s="10" t="str">
        <f t="shared" si="2"/>
        <v>YES</v>
      </c>
      <c r="G10" s="11">
        <f t="shared" si="3"/>
        <v>7030.0649027244144</v>
      </c>
      <c r="H10" s="3"/>
    </row>
    <row r="11" spans="1:10" x14ac:dyDescent="0.2">
      <c r="A11" s="2" t="s">
        <v>10</v>
      </c>
      <c r="B11" s="12">
        <v>5630</v>
      </c>
      <c r="C11" s="4">
        <v>16</v>
      </c>
      <c r="D11" s="10">
        <f t="shared" si="0"/>
        <v>5.0000000000000001E-3</v>
      </c>
      <c r="E11" s="11">
        <f t="shared" si="1"/>
        <v>37.533333333333339</v>
      </c>
      <c r="F11" s="10" t="str">
        <f t="shared" si="2"/>
        <v>NO</v>
      </c>
      <c r="G11" s="11">
        <f t="shared" si="3"/>
        <v>6098.5000619935981</v>
      </c>
      <c r="H11" s="3"/>
    </row>
    <row r="12" spans="1:10" x14ac:dyDescent="0.2">
      <c r="A12" s="2" t="s">
        <v>11</v>
      </c>
      <c r="B12" s="12">
        <v>480</v>
      </c>
      <c r="C12" s="4">
        <v>28</v>
      </c>
      <c r="D12" s="10">
        <f t="shared" si="0"/>
        <v>0.01</v>
      </c>
      <c r="E12" s="11">
        <f t="shared" si="1"/>
        <v>11.200000000000001</v>
      </c>
      <c r="F12" s="10" t="str">
        <f t="shared" si="2"/>
        <v>NO</v>
      </c>
      <c r="G12" s="11">
        <f t="shared" si="3"/>
        <v>519.9431669195252</v>
      </c>
      <c r="H12" s="3"/>
    </row>
    <row r="13" spans="1:10" x14ac:dyDescent="0.2">
      <c r="A13" s="2" t="s">
        <v>12</v>
      </c>
      <c r="B13" s="12">
        <v>2100</v>
      </c>
      <c r="C13" s="4">
        <v>36</v>
      </c>
      <c r="D13" s="10">
        <f t="shared" si="0"/>
        <v>1.4999999999999999E-2</v>
      </c>
      <c r="E13" s="11">
        <f t="shared" si="1"/>
        <v>94.5</v>
      </c>
      <c r="F13" s="10" t="str">
        <f t="shared" si="2"/>
        <v>NO</v>
      </c>
      <c r="G13" s="11">
        <f t="shared" si="3"/>
        <v>2274.7513552729229</v>
      </c>
      <c r="H13" s="3"/>
    </row>
    <row r="14" spans="1:10" x14ac:dyDescent="0.2">
      <c r="A14" s="2" t="s">
        <v>13</v>
      </c>
      <c r="B14" s="12">
        <v>1460</v>
      </c>
      <c r="C14" s="4">
        <v>40</v>
      </c>
      <c r="D14" s="10">
        <f t="shared" si="0"/>
        <v>1.4999999999999999E-2</v>
      </c>
      <c r="E14" s="11">
        <f t="shared" si="1"/>
        <v>73</v>
      </c>
      <c r="F14" s="10" t="str">
        <f t="shared" si="2"/>
        <v>NO</v>
      </c>
      <c r="G14" s="11">
        <f t="shared" si="3"/>
        <v>1581.4937993802225</v>
      </c>
      <c r="H14" s="3"/>
    </row>
    <row r="15" spans="1:10" x14ac:dyDescent="0.2">
      <c r="A15" s="2" t="s">
        <v>14</v>
      </c>
      <c r="B15" s="12">
        <v>3520</v>
      </c>
      <c r="C15" s="4">
        <v>18</v>
      </c>
      <c r="D15" s="10">
        <f t="shared" si="0"/>
        <v>5.0000000000000001E-3</v>
      </c>
      <c r="E15" s="11">
        <f t="shared" si="1"/>
        <v>26.400000000000002</v>
      </c>
      <c r="F15" s="10" t="str">
        <f t="shared" si="2"/>
        <v>NO</v>
      </c>
      <c r="G15" s="11">
        <f t="shared" si="3"/>
        <v>3812.9165574098515</v>
      </c>
      <c r="H15" s="3"/>
    </row>
    <row r="16" spans="1:10" x14ac:dyDescent="0.2">
      <c r="A16" s="2" t="s">
        <v>15</v>
      </c>
      <c r="B16" s="12">
        <v>2200</v>
      </c>
      <c r="C16" s="4">
        <v>6</v>
      </c>
      <c r="D16" s="10">
        <f t="shared" si="0"/>
        <v>0</v>
      </c>
      <c r="E16" s="11">
        <f t="shared" si="1"/>
        <v>0</v>
      </c>
      <c r="F16" s="10" t="str">
        <f t="shared" si="2"/>
        <v>NO</v>
      </c>
      <c r="G16" s="11">
        <f t="shared" si="3"/>
        <v>2383.0728483811572</v>
      </c>
      <c r="H16" s="3"/>
    </row>
    <row r="17" spans="1:8" x14ac:dyDescent="0.2">
      <c r="A17" s="2" t="s">
        <v>16</v>
      </c>
      <c r="B17" s="12">
        <v>4680</v>
      </c>
      <c r="C17" s="4">
        <v>44</v>
      </c>
      <c r="D17" s="10">
        <f t="shared" si="0"/>
        <v>1.4999999999999999E-2</v>
      </c>
      <c r="E17" s="11">
        <f t="shared" si="1"/>
        <v>257.40000000000003</v>
      </c>
      <c r="F17" s="10" t="str">
        <f t="shared" si="2"/>
        <v>YES</v>
      </c>
      <c r="G17" s="11">
        <f t="shared" si="3"/>
        <v>5069.4458774653713</v>
      </c>
      <c r="H17" s="3"/>
    </row>
    <row r="18" spans="1:8" x14ac:dyDescent="0.2">
      <c r="A18" s="2" t="s">
        <v>17</v>
      </c>
      <c r="B18" s="12">
        <v>6270</v>
      </c>
      <c r="C18" s="4">
        <v>32</v>
      </c>
      <c r="D18" s="10">
        <f t="shared" si="0"/>
        <v>0.01</v>
      </c>
      <c r="E18" s="11">
        <f t="shared" si="1"/>
        <v>167.20000000000002</v>
      </c>
      <c r="F18" s="10" t="str">
        <f t="shared" si="2"/>
        <v>YES</v>
      </c>
      <c r="G18" s="11">
        <f t="shared" si="3"/>
        <v>6791.7576178862982</v>
      </c>
      <c r="H18" s="3"/>
    </row>
    <row r="19" spans="1:8" x14ac:dyDescent="0.2">
      <c r="A19" s="2" t="s">
        <v>18</v>
      </c>
      <c r="B19" s="12">
        <v>4200</v>
      </c>
      <c r="C19" s="4">
        <v>18</v>
      </c>
      <c r="D19" s="10">
        <f t="shared" si="0"/>
        <v>5.0000000000000001E-3</v>
      </c>
      <c r="E19" s="11">
        <f t="shared" si="1"/>
        <v>31.5</v>
      </c>
      <c r="F19" s="10" t="str">
        <f t="shared" si="2"/>
        <v>NO</v>
      </c>
      <c r="G19" s="11">
        <f t="shared" si="3"/>
        <v>4549.5027105458457</v>
      </c>
      <c r="H19" s="3"/>
    </row>
    <row r="20" spans="1:8" x14ac:dyDescent="0.2">
      <c r="A20" s="2" t="s">
        <v>19</v>
      </c>
      <c r="B20" s="12">
        <v>1530</v>
      </c>
      <c r="C20" s="4">
        <v>28</v>
      </c>
      <c r="D20" s="10">
        <f t="shared" si="0"/>
        <v>0.01</v>
      </c>
      <c r="E20" s="11">
        <f t="shared" si="1"/>
        <v>35.700000000000003</v>
      </c>
      <c r="F20" s="10" t="str">
        <f t="shared" si="2"/>
        <v>NO</v>
      </c>
      <c r="G20" s="11">
        <f t="shared" si="3"/>
        <v>1657.3188445559867</v>
      </c>
      <c r="H20" s="3"/>
    </row>
    <row r="21" spans="1:8" x14ac:dyDescent="0.2">
      <c r="A21" s="2" t="s">
        <v>20</v>
      </c>
      <c r="B21" s="12">
        <v>5710</v>
      </c>
      <c r="C21" s="4">
        <v>12</v>
      </c>
      <c r="D21" s="10">
        <f t="shared" si="0"/>
        <v>5.0000000000000001E-3</v>
      </c>
      <c r="E21" s="11">
        <f t="shared" si="1"/>
        <v>28.55</v>
      </c>
      <c r="F21" s="10" t="str">
        <f t="shared" si="2"/>
        <v>NO</v>
      </c>
      <c r="G21" s="11">
        <f t="shared" si="3"/>
        <v>6185.1572564801854</v>
      </c>
      <c r="H21" s="3"/>
    </row>
    <row r="22" spans="1:8" x14ac:dyDescent="0.2">
      <c r="A22" s="3"/>
      <c r="B22" s="3"/>
      <c r="C22" s="3"/>
      <c r="D22" s="3"/>
      <c r="E22" s="3"/>
      <c r="F22" s="3"/>
      <c r="G22" s="3"/>
      <c r="H22" s="3"/>
    </row>
    <row r="23" spans="1:8" x14ac:dyDescent="0.2">
      <c r="A23" s="3" t="s">
        <v>25</v>
      </c>
      <c r="B23" s="3"/>
      <c r="C23" s="6">
        <f>STDEV(B2:B21)</f>
        <v>2668.3190056268522</v>
      </c>
      <c r="D23" s="3"/>
      <c r="E23" s="3"/>
      <c r="F23" s="3"/>
      <c r="G23" s="3"/>
      <c r="H23" s="3"/>
    </row>
    <row r="24" spans="1:8" x14ac:dyDescent="0.2">
      <c r="A24" s="17" t="s">
        <v>33</v>
      </c>
      <c r="B24" s="18"/>
      <c r="C24" s="7">
        <f>COUNTIF(B2:B21, "&gt;3000")</f>
        <v>12</v>
      </c>
      <c r="D24" s="3"/>
      <c r="E24" s="3"/>
      <c r="F24" s="3"/>
      <c r="G24" s="3"/>
      <c r="H24" s="3"/>
    </row>
    <row r="25" spans="1:8" x14ac:dyDescent="0.2">
      <c r="A25" s="3"/>
      <c r="B25" s="3"/>
      <c r="C25" s="3"/>
      <c r="D25" s="3"/>
      <c r="E25" s="14" t="s">
        <v>26</v>
      </c>
      <c r="F25" s="15"/>
      <c r="G25" s="16"/>
      <c r="H25" s="3"/>
    </row>
    <row r="26" spans="1:8" ht="64" customHeight="1" x14ac:dyDescent="0.2">
      <c r="A26" s="3"/>
      <c r="B26" s="3"/>
      <c r="C26" s="3"/>
      <c r="D26" s="3"/>
      <c r="E26" s="1" t="s">
        <v>37</v>
      </c>
      <c r="F26" s="1" t="s">
        <v>27</v>
      </c>
      <c r="G26" s="1" t="s">
        <v>28</v>
      </c>
      <c r="H26" s="3"/>
    </row>
    <row r="27" spans="1:8" ht="15" customHeight="1" x14ac:dyDescent="0.2">
      <c r="A27" s="3"/>
      <c r="B27" s="3"/>
      <c r="C27" s="3"/>
      <c r="D27" s="3"/>
      <c r="E27" s="8">
        <v>0</v>
      </c>
      <c r="F27" s="2" t="s">
        <v>29</v>
      </c>
      <c r="G27" s="9">
        <v>0</v>
      </c>
      <c r="H27" s="3"/>
    </row>
    <row r="28" spans="1:8" x14ac:dyDescent="0.2">
      <c r="A28" s="3"/>
      <c r="B28" s="3"/>
      <c r="C28" s="3"/>
      <c r="D28" s="3"/>
      <c r="E28" s="4">
        <v>12</v>
      </c>
      <c r="F28" s="2" t="s">
        <v>30</v>
      </c>
      <c r="G28" s="5">
        <v>5.0000000000000001E-3</v>
      </c>
      <c r="H28" s="3"/>
    </row>
    <row r="29" spans="1:8" x14ac:dyDescent="0.2">
      <c r="A29" s="3"/>
      <c r="B29" s="3"/>
      <c r="C29" s="3"/>
      <c r="D29" s="3"/>
      <c r="E29" s="4">
        <v>24</v>
      </c>
      <c r="F29" s="2" t="s">
        <v>31</v>
      </c>
      <c r="G29" s="5">
        <v>0.01</v>
      </c>
      <c r="H29" s="3"/>
    </row>
    <row r="30" spans="1:8" x14ac:dyDescent="0.2">
      <c r="A30" s="3"/>
      <c r="B30" s="3"/>
      <c r="C30" s="3"/>
      <c r="D30" s="3"/>
      <c r="E30" s="4">
        <v>36</v>
      </c>
      <c r="F30" s="2" t="s">
        <v>32</v>
      </c>
      <c r="G30" s="5">
        <v>1.4999999999999999E-2</v>
      </c>
      <c r="H30" s="3"/>
    </row>
    <row r="31" spans="1:8" x14ac:dyDescent="0.2">
      <c r="A31" s="3"/>
      <c r="B31" s="3"/>
      <c r="C31" s="3"/>
      <c r="D31" s="3"/>
      <c r="E31" s="4">
        <v>48</v>
      </c>
      <c r="F31" s="2" t="s">
        <v>34</v>
      </c>
      <c r="G31" s="5">
        <v>0.02</v>
      </c>
      <c r="H31" s="3"/>
    </row>
    <row r="32" spans="1:8" x14ac:dyDescent="0.2">
      <c r="A32" s="3"/>
      <c r="B32" s="3"/>
      <c r="C32" s="3"/>
      <c r="D32" s="3"/>
      <c r="E32" s="3"/>
      <c r="F32" s="3"/>
      <c r="G32" s="3"/>
      <c r="H32" s="3"/>
    </row>
    <row r="33" spans="1:8" x14ac:dyDescent="0.2">
      <c r="A33" s="3"/>
      <c r="B33" s="3"/>
      <c r="C33" s="3"/>
      <c r="D33" s="3"/>
      <c r="E33" s="3"/>
      <c r="F33" s="3"/>
      <c r="G33" s="3"/>
      <c r="H33" s="3"/>
    </row>
    <row r="34" spans="1:8" x14ac:dyDescent="0.2">
      <c r="A34" s="3"/>
      <c r="B34" s="3"/>
      <c r="C34" s="3"/>
      <c r="D34" s="3"/>
      <c r="E34" s="3"/>
      <c r="F34" s="3"/>
      <c r="G34" s="3"/>
      <c r="H34" s="3"/>
    </row>
  </sheetData>
  <mergeCells count="2">
    <mergeCell ref="E25:G25"/>
    <mergeCell ref="A24:B2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Lee</dc:creator>
  <cp:lastModifiedBy>NIKOLA WINATA</cp:lastModifiedBy>
  <dcterms:created xsi:type="dcterms:W3CDTF">2019-06-29T14:36:24Z</dcterms:created>
  <dcterms:modified xsi:type="dcterms:W3CDTF">2024-09-16T08:51:13Z</dcterms:modified>
</cp:coreProperties>
</file>