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winata/Documents/2024-Notes/Computing/struc-rev/jurong2024/"/>
    </mc:Choice>
  </mc:AlternateContent>
  <xr:revisionPtr revIDLastSave="0" documentId="13_ncr:1_{FACA165D-18C9-884A-9608-45DD92106CB5}" xr6:coauthVersionLast="47" xr6:coauthVersionMax="47" xr10:uidLastSave="{00000000-0000-0000-0000-000000000000}"/>
  <bookViews>
    <workbookView xWindow="400" yWindow="1060" windowWidth="28000" windowHeight="16520" xr2:uid="{B3BAF1DF-DE4B-4D38-95ED-8F07EB2F5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  <c r="E14" i="1"/>
  <c r="F5" i="1"/>
  <c r="F6" i="1"/>
  <c r="F7" i="1"/>
  <c r="F8" i="1"/>
  <c r="F9" i="1"/>
  <c r="F10" i="1"/>
  <c r="F11" i="1"/>
  <c r="F12" i="1"/>
  <c r="F4" i="1"/>
  <c r="E5" i="1"/>
  <c r="E6" i="1"/>
  <c r="E7" i="1"/>
  <c r="E8" i="1"/>
  <c r="E9" i="1"/>
  <c r="E10" i="1"/>
  <c r="E11" i="1"/>
  <c r="E12" i="1"/>
  <c r="E4" i="1"/>
  <c r="C5" i="1"/>
  <c r="C6" i="1"/>
  <c r="C7" i="1"/>
  <c r="C8" i="1"/>
  <c r="C9" i="1"/>
  <c r="C10" i="1"/>
  <c r="C11" i="1"/>
  <c r="C12" i="1"/>
  <c r="C4" i="1"/>
</calcChain>
</file>

<file path=xl/sharedStrings.xml><?xml version="1.0" encoding="utf-8"?>
<sst xmlns="http://schemas.openxmlformats.org/spreadsheetml/2006/main" count="47" uniqueCount="44">
  <si>
    <t>Employee ID</t>
  </si>
  <si>
    <t>Name</t>
  </si>
  <si>
    <t>Department</t>
  </si>
  <si>
    <t>Sales</t>
  </si>
  <si>
    <t>Marketing</t>
  </si>
  <si>
    <t>IT</t>
  </si>
  <si>
    <t>HR</t>
  </si>
  <si>
    <t>Finance</t>
  </si>
  <si>
    <t>Tan Wei Ming</t>
  </si>
  <si>
    <t>Lim Mei Ling</t>
  </si>
  <si>
    <t>Ng Wei Xiong</t>
  </si>
  <si>
    <t>Ong Yi Xuan</t>
  </si>
  <si>
    <t>Chua Hui Ying</t>
  </si>
  <si>
    <t>Goh Jia Hao</t>
  </si>
  <si>
    <t>Tan Kai En</t>
  </si>
  <si>
    <t>Teo Li Na</t>
  </si>
  <si>
    <t>Yeo Zi Xuan</t>
  </si>
  <si>
    <t>HR004</t>
  </si>
  <si>
    <t>IT003</t>
  </si>
  <si>
    <t>IT006</t>
  </si>
  <si>
    <t>SA001</t>
  </si>
  <si>
    <t>FN005</t>
  </si>
  <si>
    <t>SA007</t>
  </si>
  <si>
    <t>MA008</t>
  </si>
  <si>
    <t>Code</t>
  </si>
  <si>
    <t>SA</t>
  </si>
  <si>
    <t>MA</t>
  </si>
  <si>
    <t>FN</t>
  </si>
  <si>
    <t>Info-Technology</t>
  </si>
  <si>
    <t>Human Resource</t>
  </si>
  <si>
    <t>Salary (S$)</t>
  </si>
  <si>
    <t>Department Code</t>
  </si>
  <si>
    <t>Max Salary</t>
  </si>
  <si>
    <t>Scale</t>
  </si>
  <si>
    <t>Salary Scale</t>
  </si>
  <si>
    <t>Allowance</t>
  </si>
  <si>
    <t>IT002</t>
  </si>
  <si>
    <t>Department Salary Statistic</t>
  </si>
  <si>
    <t>Total Salary:</t>
  </si>
  <si>
    <t>Common Scale:</t>
  </si>
  <si>
    <t>Table 1: Monthly Salary for Executive Employees</t>
  </si>
  <si>
    <t>SA009</t>
  </si>
  <si>
    <t>Department:</t>
  </si>
  <si>
    <t>No.of.Executive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</si>
</sst>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4FD3-E35D-4600-8BFF-06EB4C3A16BF}">
  <dimension ref="A1:K17"/>
  <sheetViews>
    <sheetView tabSelected="1" zoomScaleNormal="100" workbookViewId="0">
      <selection activeCell="B17" sqref="B17"/>
    </sheetView>
  </sheetViews>
  <sheetFormatPr baseColWidth="10" defaultColWidth="16.83203125" defaultRowHeight="15" x14ac:dyDescent="0.2"/>
  <cols>
    <col min="1" max="1" width="17" customWidth="1"/>
    <col min="2" max="2" width="18.5" customWidth="1"/>
    <col min="3" max="3" width="20.6640625" customWidth="1"/>
    <col min="4" max="4" width="16" customWidth="1"/>
    <col min="5" max="6" width="13.83203125" customWidth="1"/>
    <col min="7" max="7" width="5" customWidth="1"/>
    <col min="8" max="8" width="12.1640625" customWidth="1"/>
    <col min="9" max="9" width="19.5" customWidth="1"/>
    <col min="10" max="10" width="18.5" customWidth="1"/>
    <col min="11" max="12" width="12.33203125" customWidth="1"/>
  </cols>
  <sheetData>
    <row r="1" spans="1:11" x14ac:dyDescent="0.2">
      <c r="A1" s="8"/>
    </row>
    <row r="2" spans="1:11" s="3" customFormat="1" x14ac:dyDescent="0.2">
      <c r="A2" s="14" t="s">
        <v>40</v>
      </c>
      <c r="B2" s="15"/>
      <c r="C2" s="15"/>
      <c r="D2" s="15"/>
      <c r="E2" s="15"/>
      <c r="F2" s="16"/>
      <c r="G2"/>
      <c r="H2" s="10" t="s">
        <v>31</v>
      </c>
      <c r="I2" s="11"/>
    </row>
    <row r="3" spans="1:11" ht="16" x14ac:dyDescent="0.2">
      <c r="A3" s="2" t="s">
        <v>0</v>
      </c>
      <c r="B3" s="2" t="s">
        <v>1</v>
      </c>
      <c r="C3" s="2" t="s">
        <v>2</v>
      </c>
      <c r="D3" s="2" t="s">
        <v>30</v>
      </c>
      <c r="E3" s="2" t="s">
        <v>34</v>
      </c>
      <c r="F3" s="2" t="s">
        <v>35</v>
      </c>
      <c r="H3" s="2" t="s">
        <v>24</v>
      </c>
      <c r="I3" s="2" t="s">
        <v>2</v>
      </c>
    </row>
    <row r="4" spans="1:11" ht="16" x14ac:dyDescent="0.2">
      <c r="A4" s="1" t="s">
        <v>20</v>
      </c>
      <c r="B4" s="1" t="s">
        <v>8</v>
      </c>
      <c r="C4" s="1" t="str">
        <f>VLOOKUP(LEFT(A4,2), $H$4:$I$8, 2, FALSE)</f>
        <v>Sales</v>
      </c>
      <c r="D4" s="1">
        <v>5000</v>
      </c>
      <c r="E4" s="1">
        <f>HLOOKUP(D4, $I$11:$K$12, 2, TRUE)</f>
        <v>2</v>
      </c>
      <c r="F4" s="1" t="str">
        <f>IF(AND(C4="Sales", D4&lt;5000), "Yes", "")</f>
        <v/>
      </c>
      <c r="H4" s="1" t="s">
        <v>25</v>
      </c>
      <c r="I4" s="1" t="s">
        <v>3</v>
      </c>
    </row>
    <row r="5" spans="1:11" ht="16" x14ac:dyDescent="0.2">
      <c r="A5" s="1" t="s">
        <v>36</v>
      </c>
      <c r="B5" s="1" t="s">
        <v>9</v>
      </c>
      <c r="C5" s="1" t="str">
        <f t="shared" ref="C5:C12" si="0">VLOOKUP(LEFT(A5,2), $H$4:$I$8, 2, FALSE)</f>
        <v>Info-Technology</v>
      </c>
      <c r="D5" s="1">
        <v>5500</v>
      </c>
      <c r="E5" s="1">
        <f t="shared" ref="E5:E12" si="1">HLOOKUP(D5, $I$11:$K$12, 2, TRUE)</f>
        <v>2</v>
      </c>
      <c r="F5" s="1" t="str">
        <f t="shared" ref="F5:F12" si="2">IF(AND(C5="Sales", D5&lt;5000), "Yes", "")</f>
        <v/>
      </c>
      <c r="H5" s="1" t="s">
        <v>6</v>
      </c>
      <c r="I5" s="1" t="s">
        <v>29</v>
      </c>
    </row>
    <row r="6" spans="1:11" ht="16" x14ac:dyDescent="0.2">
      <c r="A6" s="1" t="s">
        <v>18</v>
      </c>
      <c r="B6" s="1" t="s">
        <v>10</v>
      </c>
      <c r="C6" s="1" t="str">
        <f t="shared" si="0"/>
        <v>Info-Technology</v>
      </c>
      <c r="D6" s="1">
        <v>6000</v>
      </c>
      <c r="E6" s="1">
        <f t="shared" si="1"/>
        <v>2</v>
      </c>
      <c r="F6" s="1" t="str">
        <f t="shared" si="2"/>
        <v/>
      </c>
      <c r="H6" s="1" t="s">
        <v>26</v>
      </c>
      <c r="I6" s="1" t="s">
        <v>4</v>
      </c>
    </row>
    <row r="7" spans="1:11" ht="16" x14ac:dyDescent="0.2">
      <c r="A7" s="1" t="s">
        <v>17</v>
      </c>
      <c r="B7" s="1" t="s">
        <v>11</v>
      </c>
      <c r="C7" s="1" t="str">
        <f t="shared" si="0"/>
        <v>Human Resource</v>
      </c>
      <c r="D7" s="1">
        <v>4500</v>
      </c>
      <c r="E7" s="1">
        <f t="shared" si="1"/>
        <v>1</v>
      </c>
      <c r="F7" s="1" t="str">
        <f t="shared" si="2"/>
        <v/>
      </c>
      <c r="H7" s="1" t="s">
        <v>27</v>
      </c>
      <c r="I7" s="1" t="s">
        <v>7</v>
      </c>
    </row>
    <row r="8" spans="1:11" ht="16" x14ac:dyDescent="0.2">
      <c r="A8" s="1" t="s">
        <v>21</v>
      </c>
      <c r="B8" s="1" t="s">
        <v>12</v>
      </c>
      <c r="C8" s="1" t="str">
        <f t="shared" si="0"/>
        <v>Finance</v>
      </c>
      <c r="D8" s="1">
        <v>7000</v>
      </c>
      <c r="E8" s="1">
        <f t="shared" si="1"/>
        <v>3</v>
      </c>
      <c r="F8" s="1" t="str">
        <f t="shared" si="2"/>
        <v/>
      </c>
      <c r="H8" s="1" t="s">
        <v>5</v>
      </c>
      <c r="I8" s="1" t="s">
        <v>28</v>
      </c>
    </row>
    <row r="9" spans="1:11" ht="16" x14ac:dyDescent="0.2">
      <c r="A9" s="1" t="s">
        <v>19</v>
      </c>
      <c r="B9" s="1" t="s">
        <v>13</v>
      </c>
      <c r="C9" s="1" t="str">
        <f t="shared" si="0"/>
        <v>Info-Technology</v>
      </c>
      <c r="D9" s="1">
        <v>6200</v>
      </c>
      <c r="E9" s="1">
        <f t="shared" si="1"/>
        <v>2</v>
      </c>
      <c r="F9" s="1" t="str">
        <f t="shared" si="2"/>
        <v/>
      </c>
    </row>
    <row r="10" spans="1:11" ht="16" x14ac:dyDescent="0.2">
      <c r="A10" s="1" t="s">
        <v>22</v>
      </c>
      <c r="B10" s="1" t="s">
        <v>14</v>
      </c>
      <c r="C10" s="1" t="str">
        <f t="shared" si="0"/>
        <v>Sales</v>
      </c>
      <c r="D10" s="1">
        <v>4700</v>
      </c>
      <c r="E10" s="1">
        <f t="shared" si="1"/>
        <v>1</v>
      </c>
      <c r="F10" s="1" t="str">
        <f t="shared" si="2"/>
        <v>Yes</v>
      </c>
      <c r="H10" s="12" t="s">
        <v>34</v>
      </c>
      <c r="I10" s="12"/>
      <c r="J10" s="12"/>
      <c r="K10" s="12"/>
    </row>
    <row r="11" spans="1:11" ht="16" x14ac:dyDescent="0.2">
      <c r="A11" s="1" t="s">
        <v>23</v>
      </c>
      <c r="B11" s="1" t="s">
        <v>15</v>
      </c>
      <c r="C11" s="1" t="str">
        <f t="shared" si="0"/>
        <v>Marketing</v>
      </c>
      <c r="D11" s="1">
        <v>5300</v>
      </c>
      <c r="E11" s="1">
        <f t="shared" si="1"/>
        <v>2</v>
      </c>
      <c r="F11" s="1" t="str">
        <f t="shared" si="2"/>
        <v/>
      </c>
      <c r="H11" s="4" t="s">
        <v>32</v>
      </c>
      <c r="I11" s="5">
        <v>4000</v>
      </c>
      <c r="J11" s="5">
        <v>5000</v>
      </c>
      <c r="K11" s="5">
        <v>7000</v>
      </c>
    </row>
    <row r="12" spans="1:11" ht="16" x14ac:dyDescent="0.2">
      <c r="A12" s="1" t="s">
        <v>41</v>
      </c>
      <c r="B12" s="1" t="s">
        <v>16</v>
      </c>
      <c r="C12" s="1" t="str">
        <f t="shared" si="0"/>
        <v>Sales</v>
      </c>
      <c r="D12" s="1">
        <v>4900</v>
      </c>
      <c r="E12" s="1">
        <f t="shared" si="1"/>
        <v>1</v>
      </c>
      <c r="F12" s="1" t="str">
        <f t="shared" si="2"/>
        <v>Yes</v>
      </c>
      <c r="H12" s="4" t="s">
        <v>33</v>
      </c>
      <c r="I12" s="5">
        <v>1</v>
      </c>
      <c r="J12" s="5">
        <v>2</v>
      </c>
      <c r="K12" s="5">
        <v>3</v>
      </c>
    </row>
    <row r="14" spans="1:11" ht="14.5" customHeight="1" x14ac:dyDescent="0.2">
      <c r="A14" s="13" t="s">
        <v>37</v>
      </c>
      <c r="B14" s="13"/>
      <c r="D14" s="7" t="s">
        <v>39</v>
      </c>
      <c r="E14" s="5">
        <f>_xlfn.MODE.SNGL(E4:E12)</f>
        <v>2</v>
      </c>
    </row>
    <row r="15" spans="1:11" ht="16" x14ac:dyDescent="0.2">
      <c r="A15" s="9" t="s">
        <v>42</v>
      </c>
      <c r="B15" s="1" t="s">
        <v>5</v>
      </c>
      <c r="D15" s="6"/>
      <c r="E15" s="6"/>
    </row>
    <row r="16" spans="1:11" ht="16" x14ac:dyDescent="0.2">
      <c r="A16" s="9" t="s">
        <v>38</v>
      </c>
      <c r="B16" s="5">
        <f>SUMIF(A4:A12, B15 &amp; "00*", D4:D12)</f>
        <v>17700</v>
      </c>
    </row>
    <row r="17" spans="1:2" ht="16" x14ac:dyDescent="0.2">
      <c r="A17" s="9" t="s">
        <v>43</v>
      </c>
      <c r="B17" s="5">
        <f>COUNTIF(A4:A12, B15 &amp; "0*")</f>
        <v>3</v>
      </c>
    </row>
  </sheetData>
  <mergeCells count="4">
    <mergeCell ref="H2:I2"/>
    <mergeCell ref="H10:K10"/>
    <mergeCell ref="A14:B14"/>
    <mergeCell ref="A2:F2"/>
  </mergeCells>
  <conditionalFormatting sqref="A4:F12">
    <cfRule type="expression" dxfId="0" priority="1">
      <formula>IF(LEFT($A4, 2)=$B$15, TRUE, 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Kiew Mee Ling (SCHOOLS)</dc:creator>
  <cp:lastModifiedBy>NIKOLA WINATA</cp:lastModifiedBy>
  <dcterms:created xsi:type="dcterms:W3CDTF">2024-06-05T03:04:54Z</dcterms:created>
  <dcterms:modified xsi:type="dcterms:W3CDTF">2024-09-23T01:24:55Z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2024-06-05T03:09:11Z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bf400f07-df66-4385-b53c-019d409be02f</vt:lpwstr>
  </property>
  <property fmtid="{D5CDD505-2E9C-101B-9397-08002B2CF9AE}" pid="8" name="MSIP_Label_5fb06199-574a-4a73-a110-6e35d3b9f147_ContentBits">
    <vt:lpwstr>0</vt:lpwstr>
  </property>
</Properties>
</file>