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winata/Documents/2024-Notes/Computing/MTR/2022/SST/"/>
    </mc:Choice>
  </mc:AlternateContent>
  <xr:revisionPtr revIDLastSave="0" documentId="13_ncr:1_{52CEFA34-1C9A-7343-A9A3-D8AFA4D7A696}" xr6:coauthVersionLast="47" xr6:coauthVersionMax="47" xr10:uidLastSave="{00000000-0000-0000-0000-000000000000}"/>
  <bookViews>
    <workbookView xWindow="1000" yWindow="800" windowWidth="26800" windowHeight="16380" xr2:uid="{93034C73-C486-9949-8F65-75D1EB6B2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3" i="1"/>
  <c r="E4" i="1"/>
  <c r="E5" i="1"/>
  <c r="E6" i="1"/>
  <c r="E7" i="1"/>
  <c r="E8" i="1"/>
  <c r="E9" i="1"/>
  <c r="E10" i="1"/>
  <c r="E11" i="1"/>
  <c r="E12" i="1"/>
  <c r="E3" i="1"/>
  <c r="C16" i="1" a="1"/>
  <c r="C16" i="1" s="1"/>
  <c r="D13" i="1"/>
  <c r="D4" i="1"/>
  <c r="D5" i="1"/>
  <c r="D6" i="1"/>
  <c r="D7" i="1"/>
  <c r="D8" i="1"/>
  <c r="D9" i="1"/>
  <c r="D10" i="1"/>
  <c r="D11" i="1"/>
  <c r="D12" i="1"/>
  <c r="D3" i="1"/>
  <c r="C15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<sst xmlns="http://schemas.openxmlformats.org/spreadsheetml/2006/main" count="28" uniqueCount="24">
  <si>
    <t>Item</t>
  </si>
  <si>
    <t>Apples</t>
  </si>
  <si>
    <t>Bananas</t>
  </si>
  <si>
    <t>Chye Sim</t>
  </si>
  <si>
    <t>Durians</t>
  </si>
  <si>
    <t>Eggplants</t>
  </si>
  <si>
    <t>French Beans</t>
  </si>
  <si>
    <t>Garlic</t>
  </si>
  <si>
    <t>Honeydew</t>
  </si>
  <si>
    <t>Iceberg Lettuce</t>
  </si>
  <si>
    <t>Jackfruit</t>
  </si>
  <si>
    <t>Blossom Fresh Fruits and Vegetables: Receipt</t>
  </si>
  <si>
    <t>Unit Price</t>
  </si>
  <si>
    <t>Units Ordered</t>
  </si>
  <si>
    <t>Item Subtotal</t>
  </si>
  <si>
    <t>Median Unit Price</t>
  </si>
  <si>
    <t>Total</t>
  </si>
  <si>
    <t>Total Price of Items with 10 or More Units Ordered</t>
  </si>
  <si>
    <t>Kale</t>
  </si>
  <si>
    <t>Lemons</t>
  </si>
  <si>
    <t>Points per Item</t>
  </si>
  <si>
    <t>Multiplier Applied</t>
  </si>
  <si>
    <t>Bonus Point Multiplier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</si>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</sst>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4]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10" fontId="0" fillId="0" borderId="0" xfId="1" applyNumberFormat="1" applyFont="1"/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/>
    <xf numFmtId="164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3D25-113C-0B4D-BE88-BDAAC28FC9E9}">
  <dimension ref="A1:I20"/>
  <sheetViews>
    <sheetView tabSelected="1" workbookViewId="0">
      <selection activeCell="L6" sqref="L6"/>
    </sheetView>
  </sheetViews>
  <sheetFormatPr baseColWidth="10" defaultColWidth="11" defaultRowHeight="16" x14ac:dyDescent="0.2"/>
  <cols>
    <col min="1" max="1" width="17.6640625" customWidth="1"/>
    <col min="2" max="6" width="12.33203125" customWidth="1"/>
    <col min="8" max="8" width="20.1640625" bestFit="1" customWidth="1"/>
  </cols>
  <sheetData>
    <row r="1" spans="1:9" ht="29" x14ac:dyDescent="0.35">
      <c r="A1" s="17" t="s">
        <v>11</v>
      </c>
      <c r="B1" s="18"/>
      <c r="C1" s="18"/>
      <c r="D1" s="18"/>
      <c r="E1" s="18"/>
      <c r="F1" s="18"/>
    </row>
    <row r="2" spans="1:9" ht="34" x14ac:dyDescent="0.2">
      <c r="A2" s="3" t="s">
        <v>0</v>
      </c>
      <c r="B2" s="2" t="s">
        <v>12</v>
      </c>
      <c r="C2" s="2" t="s">
        <v>13</v>
      </c>
      <c r="D2" s="2" t="s">
        <v>14</v>
      </c>
      <c r="E2" s="2" t="s">
        <v>20</v>
      </c>
      <c r="F2" s="2" t="s">
        <v>21</v>
      </c>
      <c r="H2" s="7"/>
      <c r="I2" s="7"/>
    </row>
    <row r="3" spans="1:9" x14ac:dyDescent="0.2">
      <c r="A3" s="1" t="s">
        <v>1</v>
      </c>
      <c r="B3" s="5">
        <v>0.6</v>
      </c>
      <c r="C3" s="6">
        <v>5</v>
      </c>
      <c r="D3" s="5">
        <f>B3*C3</f>
        <v>3</v>
      </c>
      <c r="E3" s="10">
        <f>_xlfn.FLOOR.MATH(D3)</f>
        <v>3</v>
      </c>
      <c r="F3" s="10">
        <f>IFERROR(HLOOKUP(A3, $B$19:$F$20, 2, FALSE), 1)</f>
        <v>1</v>
      </c>
      <c r="G3" s="4" t="str">
        <f>MID(A3,7,LEN(A3)-6)</f>
        <v/>
      </c>
    </row>
    <row r="4" spans="1:9" x14ac:dyDescent="0.2">
      <c r="A4" s="1" t="s">
        <v>2</v>
      </c>
      <c r="B4" s="5">
        <v>1.2</v>
      </c>
      <c r="C4" s="6">
        <v>2</v>
      </c>
      <c r="D4" s="5">
        <f t="shared" ref="D4:D12" si="0">B4*C4</f>
        <v>2.4</v>
      </c>
      <c r="E4" s="10">
        <f t="shared" ref="E4:E12" si="1">_xlfn.FLOOR.MATH(D4)</f>
        <v>2</v>
      </c>
      <c r="F4" s="10">
        <f t="shared" ref="F4:F12" si="2">IFERROR(HLOOKUP(A4, $B$19:$F$20, 2, FALSE), 1)</f>
        <v>1</v>
      </c>
      <c r="G4" s="4"/>
    </row>
    <row r="5" spans="1:9" x14ac:dyDescent="0.2">
      <c r="A5" s="1" t="s">
        <v>3</v>
      </c>
      <c r="B5" s="5">
        <v>0.8</v>
      </c>
      <c r="C5" s="6">
        <v>7</v>
      </c>
      <c r="D5" s="5">
        <f t="shared" si="0"/>
        <v>5.6000000000000005</v>
      </c>
      <c r="E5" s="10">
        <f t="shared" si="1"/>
        <v>5</v>
      </c>
      <c r="F5" s="10">
        <f t="shared" si="2"/>
        <v>1</v>
      </c>
      <c r="G5" s="4"/>
    </row>
    <row r="6" spans="1:9" x14ac:dyDescent="0.2">
      <c r="A6" s="1" t="s">
        <v>4</v>
      </c>
      <c r="B6" s="5">
        <v>10</v>
      </c>
      <c r="C6" s="6">
        <v>3</v>
      </c>
      <c r="D6" s="5">
        <f t="shared" si="0"/>
        <v>30</v>
      </c>
      <c r="E6" s="10">
        <f t="shared" si="1"/>
        <v>30</v>
      </c>
      <c r="F6" s="10">
        <f t="shared" si="2"/>
        <v>5</v>
      </c>
      <c r="G6" s="4"/>
    </row>
    <row r="7" spans="1:9" x14ac:dyDescent="0.2">
      <c r="A7" s="1" t="s">
        <v>5</v>
      </c>
      <c r="B7" s="5">
        <v>1.6</v>
      </c>
      <c r="C7" s="6">
        <v>4</v>
      </c>
      <c r="D7" s="5">
        <f t="shared" si="0"/>
        <v>6.4</v>
      </c>
      <c r="E7" s="10">
        <f t="shared" si="1"/>
        <v>6</v>
      </c>
      <c r="F7" s="10">
        <f t="shared" si="2"/>
        <v>1</v>
      </c>
      <c r="G7" s="4"/>
    </row>
    <row r="8" spans="1:9" x14ac:dyDescent="0.2">
      <c r="A8" s="1" t="s">
        <v>6</v>
      </c>
      <c r="B8" s="5">
        <v>3.6</v>
      </c>
      <c r="C8" s="6">
        <v>10</v>
      </c>
      <c r="D8" s="5">
        <f t="shared" si="0"/>
        <v>36</v>
      </c>
      <c r="E8" s="10">
        <f t="shared" si="1"/>
        <v>36</v>
      </c>
      <c r="F8" s="10">
        <f t="shared" si="2"/>
        <v>1</v>
      </c>
      <c r="G8" s="4"/>
    </row>
    <row r="9" spans="1:9" x14ac:dyDescent="0.2">
      <c r="A9" s="1" t="s">
        <v>7</v>
      </c>
      <c r="B9" s="5">
        <v>1.3</v>
      </c>
      <c r="C9" s="6">
        <v>50</v>
      </c>
      <c r="D9" s="5">
        <f t="shared" si="0"/>
        <v>65</v>
      </c>
      <c r="E9" s="10">
        <f t="shared" si="1"/>
        <v>65</v>
      </c>
      <c r="F9" s="10">
        <f t="shared" si="2"/>
        <v>3</v>
      </c>
      <c r="G9" s="4"/>
    </row>
    <row r="10" spans="1:9" x14ac:dyDescent="0.2">
      <c r="A10" s="1" t="s">
        <v>8</v>
      </c>
      <c r="B10" s="5">
        <v>15</v>
      </c>
      <c r="C10" s="6">
        <v>5</v>
      </c>
      <c r="D10" s="5">
        <f t="shared" si="0"/>
        <v>75</v>
      </c>
      <c r="E10" s="10">
        <f t="shared" si="1"/>
        <v>75</v>
      </c>
      <c r="F10" s="10">
        <f t="shared" si="2"/>
        <v>1</v>
      </c>
      <c r="G10" s="4"/>
    </row>
    <row r="11" spans="1:9" x14ac:dyDescent="0.2">
      <c r="A11" s="1" t="s">
        <v>9</v>
      </c>
      <c r="B11" s="5">
        <v>2</v>
      </c>
      <c r="C11" s="6">
        <v>8</v>
      </c>
      <c r="D11" s="5">
        <f t="shared" si="0"/>
        <v>16</v>
      </c>
      <c r="E11" s="10">
        <f t="shared" si="1"/>
        <v>16</v>
      </c>
      <c r="F11" s="10">
        <f t="shared" si="2"/>
        <v>1</v>
      </c>
      <c r="G11" s="4"/>
    </row>
    <row r="12" spans="1:9" x14ac:dyDescent="0.2">
      <c r="A12" s="1" t="s">
        <v>10</v>
      </c>
      <c r="B12" s="5">
        <v>4.9000000000000004</v>
      </c>
      <c r="C12" s="6">
        <v>20</v>
      </c>
      <c r="D12" s="5">
        <f t="shared" si="0"/>
        <v>98</v>
      </c>
      <c r="E12" s="10">
        <f t="shared" si="1"/>
        <v>98</v>
      </c>
      <c r="F12" s="10">
        <f t="shared" si="2"/>
        <v>3</v>
      </c>
      <c r="G12" s="4"/>
    </row>
    <row r="13" spans="1:9" x14ac:dyDescent="0.2">
      <c r="C13" s="9" t="s">
        <v>16</v>
      </c>
      <c r="D13" s="5">
        <f>SUM(D3:D12)</f>
        <v>337.4</v>
      </c>
    </row>
    <row r="14" spans="1:9" x14ac:dyDescent="0.2">
      <c r="E14" s="11"/>
      <c r="F14" s="12"/>
    </row>
    <row r="15" spans="1:9" ht="16" customHeight="1" x14ac:dyDescent="0.2">
      <c r="A15" s="19" t="s">
        <v>15</v>
      </c>
      <c r="B15" s="19"/>
      <c r="C15" s="13">
        <f>MEDIAN(B3:B12)</f>
        <v>1.8</v>
      </c>
    </row>
    <row r="16" spans="1:9" ht="30.75" customHeight="1" x14ac:dyDescent="0.2">
      <c r="A16" s="19" t="s">
        <v>17</v>
      </c>
      <c r="B16" s="19"/>
      <c r="C16" s="13" cm="1">
        <f t="array" ref="C16">SUMPRODUCT(_xlfn._xlws.FILTER(B3:C12,C3:C12&gt;=10))</f>
        <v>89.800000000000011</v>
      </c>
    </row>
    <row r="18" spans="1:6" x14ac:dyDescent="0.2">
      <c r="A18" s="20" t="s">
        <v>22</v>
      </c>
      <c r="B18" s="21"/>
      <c r="C18" s="21"/>
      <c r="D18" s="21"/>
      <c r="E18" s="21"/>
      <c r="F18" s="22"/>
    </row>
    <row r="19" spans="1:6" ht="17" x14ac:dyDescent="0.2">
      <c r="A19" s="8" t="s">
        <v>0</v>
      </c>
      <c r="B19" s="14" t="s">
        <v>19</v>
      </c>
      <c r="C19" s="14" t="s">
        <v>7</v>
      </c>
      <c r="D19" s="15" t="s">
        <v>10</v>
      </c>
      <c r="E19" s="14" t="s">
        <v>18</v>
      </c>
      <c r="F19" s="14" t="s">
        <v>4</v>
      </c>
    </row>
    <row r="20" spans="1:6" ht="17" x14ac:dyDescent="0.2">
      <c r="A20" s="2" t="s">
        <v>23</v>
      </c>
      <c r="B20" s="10">
        <v>2</v>
      </c>
      <c r="C20" s="10">
        <v>3</v>
      </c>
      <c r="D20" s="16">
        <v>3</v>
      </c>
      <c r="E20" s="10">
        <v>4</v>
      </c>
      <c r="F20" s="10">
        <v>5</v>
      </c>
    </row>
  </sheetData>
  <mergeCells count="4">
    <mergeCell ref="A1:F1"/>
    <mergeCell ref="A15:B15"/>
    <mergeCell ref="A16:B16"/>
    <mergeCell ref="A18:F18"/>
  </mergeCells>
  <conditionalFormatting sqref="A3:F12">
    <cfRule type="expression" dxfId="0" priority="1">
      <formula>IF(RIGHT($A3)="s", TRUE, FALSE)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NIKOLA WINATA</cp:lastModifiedBy>
  <dcterms:created xsi:type="dcterms:W3CDTF">2021-06-21T04:56:59Z</dcterms:created>
  <dcterms:modified xsi:type="dcterms:W3CDTF">2024-08-10T09:26:59Z</dcterms:modified>
</cp:coreProperties>
</file>