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struc-rev/cwss2024/"/>
    </mc:Choice>
  </mc:AlternateContent>
  <xr:revisionPtr revIDLastSave="0" documentId="13_ncr:1_{ABEBBEDF-E010-454F-84CE-72C5FDA13286}" xr6:coauthVersionLast="47" xr6:coauthVersionMax="47" xr10:uidLastSave="{00000000-0000-0000-0000-000000000000}"/>
  <bookViews>
    <workbookView xWindow="400" yWindow="1060" windowWidth="28000" windowHeight="16520" xr2:uid="{35ECEE65-9014-4F16-943B-37E2049CB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19" i="1"/>
  <c r="G5" i="1"/>
  <c r="G6" i="1"/>
  <c r="G7" i="1"/>
  <c r="G8" i="1"/>
  <c r="G9" i="1"/>
  <c r="G10" i="1"/>
  <c r="G11" i="1"/>
  <c r="G12" i="1"/>
  <c r="G13" i="1"/>
  <c r="G14" i="1"/>
  <c r="G4" i="1"/>
  <c r="E15" i="1"/>
  <c r="F15" i="1"/>
  <c r="D15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<sst xmlns="http://schemas.openxmlformats.org/spreadsheetml/2006/main" count="30" uniqueCount="27">
  <si>
    <t>Station 1</t>
  </si>
  <si>
    <t>Station 2</t>
  </si>
  <si>
    <t>Station 3</t>
  </si>
  <si>
    <t>Certificate</t>
  </si>
  <si>
    <t>Gold</t>
  </si>
  <si>
    <t>Silver</t>
  </si>
  <si>
    <t>Age</t>
  </si>
  <si>
    <t>Bronze</t>
  </si>
  <si>
    <t>Name</t>
  </si>
  <si>
    <t>Bosco Tng</t>
  </si>
  <si>
    <t>Angelina Lee</t>
  </si>
  <si>
    <t>Rafida Bte Ahmad</t>
  </si>
  <si>
    <t>Ajay s/o Aarav</t>
  </si>
  <si>
    <t>Jayden Sim</t>
  </si>
  <si>
    <t>Chong Yue Lian</t>
  </si>
  <si>
    <t>Ticket Price ($)</t>
  </si>
  <si>
    <t>Felicia Chua Li Li</t>
  </si>
  <si>
    <t>Devi Kaur</t>
  </si>
  <si>
    <t>Omar Zulhari</t>
  </si>
  <si>
    <t>Ali Ahma</t>
  </si>
  <si>
    <t>Ticket Price Table</t>
  </si>
  <si>
    <t>Ticket Sales by Certificate</t>
  </si>
  <si>
    <t>Goh Sin Lee</t>
  </si>
  <si>
    <t>No. of non-participants per station</t>
  </si>
  <si>
    <t>Ticket Sales ($)</t>
  </si>
  <si>
    <t>RC Carnival</t>
  </si>
  <si>
    <t>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</si>
</sst>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A87E-F2E6-49F3-BE11-6606FDE1EEC8}">
  <dimension ref="A1:G23"/>
  <sheetViews>
    <sheetView tabSelected="1" zoomScale="125" zoomScaleNormal="75" workbookViewId="0">
      <selection activeCell="K11" sqref="K11"/>
    </sheetView>
  </sheetViews>
  <sheetFormatPr baseColWidth="10" defaultColWidth="8.83203125" defaultRowHeight="15" x14ac:dyDescent="0.2"/>
  <cols>
    <col min="1" max="1" width="15.83203125" customWidth="1"/>
    <col min="2" max="2" width="14" style="2" customWidth="1"/>
    <col min="3" max="3" width="13.33203125" style="2" customWidth="1"/>
    <col min="4" max="6" width="13.83203125" style="2" customWidth="1"/>
    <col min="7" max="7" width="10.33203125" style="2" customWidth="1"/>
    <col min="8" max="8" width="13.5" customWidth="1"/>
  </cols>
  <sheetData>
    <row r="1" spans="1:7" x14ac:dyDescent="0.2">
      <c r="A1" s="10" t="s">
        <v>25</v>
      </c>
      <c r="B1" s="10"/>
      <c r="C1" s="10"/>
      <c r="D1" s="10"/>
      <c r="E1" s="10"/>
      <c r="F1" s="10"/>
      <c r="G1" s="10"/>
    </row>
    <row r="3" spans="1:7" s="6" customFormat="1" x14ac:dyDescent="0.2">
      <c r="A3" s="8" t="s">
        <v>8</v>
      </c>
      <c r="B3" s="8" t="s">
        <v>6</v>
      </c>
      <c r="C3" s="8" t="s">
        <v>15</v>
      </c>
      <c r="D3" s="8" t="s">
        <v>0</v>
      </c>
      <c r="E3" s="8" t="s">
        <v>1</v>
      </c>
      <c r="F3" s="8" t="s">
        <v>2</v>
      </c>
      <c r="G3" s="8" t="s">
        <v>3</v>
      </c>
    </row>
    <row r="4" spans="1:7" x14ac:dyDescent="0.2">
      <c r="A4" s="1" t="s">
        <v>10</v>
      </c>
      <c r="B4" s="3">
        <v>12</v>
      </c>
      <c r="C4" s="3">
        <f>VLOOKUP(B4, $A$19:$B$22, 2, TRUE)</f>
        <v>2</v>
      </c>
      <c r="D4" s="3">
        <v>20</v>
      </c>
      <c r="E4" s="3">
        <v>50</v>
      </c>
      <c r="F4" s="3">
        <v>70</v>
      </c>
      <c r="G4" s="3" t="str">
        <f>IF(AND(D4&gt;=50,E4&gt;=50,F4&gt;=50),"Gold",IF(COUNTIF(D4:F4,"&gt;=50")=2,"Silver",IF(AVERAGE(D4:F4)&gt;=50,"Bronze","Thank you")))</f>
        <v>Silver</v>
      </c>
    </row>
    <row r="5" spans="1:7" x14ac:dyDescent="0.2">
      <c r="A5" s="1" t="s">
        <v>19</v>
      </c>
      <c r="B5" s="3">
        <v>35</v>
      </c>
      <c r="C5" s="3">
        <f t="shared" ref="C5:C14" si="0">VLOOKUP(B5, $A$19:$B$22, 2, TRUE)</f>
        <v>4</v>
      </c>
      <c r="D5" s="3"/>
      <c r="E5" s="3"/>
      <c r="F5" s="3">
        <v>30</v>
      </c>
      <c r="G5" s="3" t="str">
        <f t="shared" ref="G5:G14" si="1">IF(AND(D5&gt;=50,E5&gt;=50,F5&gt;=50),"Gold",IF(COUNTIF(D5:F5,"&gt;=50")=2,"Silver",IF(AVERAGE(D5:F5)&gt;=50,"Bronze","Thank you")))</f>
        <v>Thank you</v>
      </c>
    </row>
    <row r="6" spans="1:7" x14ac:dyDescent="0.2">
      <c r="A6" s="1" t="s">
        <v>22</v>
      </c>
      <c r="B6" s="3">
        <v>29</v>
      </c>
      <c r="C6" s="3">
        <f t="shared" si="0"/>
        <v>2</v>
      </c>
      <c r="D6" s="3">
        <v>85</v>
      </c>
      <c r="E6" s="3">
        <v>90</v>
      </c>
      <c r="F6" s="3">
        <v>75</v>
      </c>
      <c r="G6" s="3" t="str">
        <f t="shared" si="1"/>
        <v>Gold</v>
      </c>
    </row>
    <row r="7" spans="1:7" x14ac:dyDescent="0.2">
      <c r="A7" s="1" t="s">
        <v>9</v>
      </c>
      <c r="B7" s="3">
        <v>38</v>
      </c>
      <c r="C7" s="3">
        <f t="shared" si="0"/>
        <v>4</v>
      </c>
      <c r="D7" s="3">
        <v>60</v>
      </c>
      <c r="E7" s="3">
        <v>77</v>
      </c>
      <c r="F7" s="3">
        <v>80</v>
      </c>
      <c r="G7" s="3" t="str">
        <f t="shared" si="1"/>
        <v>Gold</v>
      </c>
    </row>
    <row r="8" spans="1:7" x14ac:dyDescent="0.2">
      <c r="A8" s="1" t="s">
        <v>11</v>
      </c>
      <c r="B8" s="3">
        <v>26</v>
      </c>
      <c r="C8" s="3">
        <f t="shared" si="0"/>
        <v>2</v>
      </c>
      <c r="D8" s="3"/>
      <c r="E8" s="3">
        <v>50</v>
      </c>
      <c r="F8" s="3">
        <v>32</v>
      </c>
      <c r="G8" s="3" t="str">
        <f t="shared" si="1"/>
        <v>Thank you</v>
      </c>
    </row>
    <row r="9" spans="1:7" x14ac:dyDescent="0.2">
      <c r="A9" s="1" t="s">
        <v>13</v>
      </c>
      <c r="B9" s="3">
        <v>17</v>
      </c>
      <c r="C9" s="3">
        <f t="shared" si="0"/>
        <v>2</v>
      </c>
      <c r="D9" s="3">
        <v>40</v>
      </c>
      <c r="E9" s="3">
        <v>90</v>
      </c>
      <c r="F9" s="3">
        <v>30</v>
      </c>
      <c r="G9" s="3" t="str">
        <f t="shared" si="1"/>
        <v>Bronze</v>
      </c>
    </row>
    <row r="10" spans="1:7" x14ac:dyDescent="0.2">
      <c r="A10" s="1" t="s">
        <v>16</v>
      </c>
      <c r="B10" s="3">
        <v>43</v>
      </c>
      <c r="C10" s="3">
        <f t="shared" si="0"/>
        <v>4</v>
      </c>
      <c r="D10" s="3"/>
      <c r="E10" s="3">
        <v>40</v>
      </c>
      <c r="F10" s="3"/>
      <c r="G10" s="3" t="str">
        <f t="shared" si="1"/>
        <v>Thank you</v>
      </c>
    </row>
    <row r="11" spans="1:7" x14ac:dyDescent="0.2">
      <c r="A11" s="1" t="s">
        <v>17</v>
      </c>
      <c r="B11" s="3">
        <v>35</v>
      </c>
      <c r="C11" s="3">
        <f t="shared" si="0"/>
        <v>4</v>
      </c>
      <c r="D11" s="3">
        <v>68</v>
      </c>
      <c r="E11" s="3">
        <v>30</v>
      </c>
      <c r="F11" s="3">
        <v>70</v>
      </c>
      <c r="G11" s="3" t="str">
        <f t="shared" si="1"/>
        <v>Silver</v>
      </c>
    </row>
    <row r="12" spans="1:7" x14ac:dyDescent="0.2">
      <c r="A12" s="1" t="s">
        <v>18</v>
      </c>
      <c r="B12" s="3">
        <v>78</v>
      </c>
      <c r="C12" s="3">
        <f t="shared" si="0"/>
        <v>1</v>
      </c>
      <c r="D12" s="3"/>
      <c r="E12" s="3"/>
      <c r="F12" s="3">
        <v>55</v>
      </c>
      <c r="G12" s="3" t="str">
        <f t="shared" si="1"/>
        <v>Bronze</v>
      </c>
    </row>
    <row r="13" spans="1:7" x14ac:dyDescent="0.2">
      <c r="A13" s="1" t="s">
        <v>12</v>
      </c>
      <c r="B13" s="3">
        <v>19</v>
      </c>
      <c r="C13" s="3">
        <f t="shared" si="0"/>
        <v>2</v>
      </c>
      <c r="D13" s="3">
        <v>43</v>
      </c>
      <c r="E13" s="3">
        <v>53</v>
      </c>
      <c r="F13" s="3">
        <v>21</v>
      </c>
      <c r="G13" s="3" t="str">
        <f t="shared" si="1"/>
        <v>Thank you</v>
      </c>
    </row>
    <row r="14" spans="1:7" x14ac:dyDescent="0.2">
      <c r="A14" s="1" t="s">
        <v>14</v>
      </c>
      <c r="B14" s="3">
        <v>55</v>
      </c>
      <c r="C14" s="3">
        <f t="shared" si="0"/>
        <v>4</v>
      </c>
      <c r="D14" s="3">
        <v>30</v>
      </c>
      <c r="E14" s="3"/>
      <c r="F14" s="3">
        <v>80</v>
      </c>
      <c r="G14" s="3" t="str">
        <f t="shared" si="1"/>
        <v>Bronze</v>
      </c>
    </row>
    <row r="15" spans="1:7" ht="43" customHeight="1" x14ac:dyDescent="0.2">
      <c r="C15" s="9" t="s">
        <v>23</v>
      </c>
      <c r="D15" s="3">
        <f>COUNTA($A$4:$A$14) - COUNTA(D4:D14)</f>
        <v>4</v>
      </c>
      <c r="E15" s="3">
        <f t="shared" ref="E15:F15" si="2">COUNTA($A$4:$A$14) - COUNTA(E4:E14)</f>
        <v>3</v>
      </c>
      <c r="F15" s="3">
        <f t="shared" si="2"/>
        <v>1</v>
      </c>
    </row>
    <row r="16" spans="1:7" ht="14.5" customHeight="1" x14ac:dyDescent="0.2">
      <c r="C16" s="4"/>
    </row>
    <row r="17" spans="1:5" x14ac:dyDescent="0.2">
      <c r="A17" s="11" t="s">
        <v>20</v>
      </c>
      <c r="B17" s="11"/>
      <c r="D17" s="7" t="s">
        <v>21</v>
      </c>
    </row>
    <row r="18" spans="1:5" x14ac:dyDescent="0.2">
      <c r="A18" s="8" t="s">
        <v>6</v>
      </c>
      <c r="B18" s="8" t="s">
        <v>15</v>
      </c>
      <c r="D18" s="8" t="s">
        <v>3</v>
      </c>
      <c r="E18" s="8" t="s">
        <v>24</v>
      </c>
    </row>
    <row r="19" spans="1:5" x14ac:dyDescent="0.2">
      <c r="A19" s="3">
        <v>10</v>
      </c>
      <c r="B19" s="3">
        <v>2</v>
      </c>
      <c r="D19" s="5" t="s">
        <v>4</v>
      </c>
      <c r="E19" s="3">
        <f>SUMIF($G$4:$G$14, D19, $C$4:$C$14)</f>
        <v>6</v>
      </c>
    </row>
    <row r="20" spans="1:5" x14ac:dyDescent="0.2">
      <c r="A20" s="3">
        <v>30</v>
      </c>
      <c r="B20" s="3">
        <v>4</v>
      </c>
      <c r="D20" s="5" t="s">
        <v>5</v>
      </c>
      <c r="E20" s="3">
        <f t="shared" ref="E20:E22" si="3">SUMIF($G$4:$G$14, D20, $C$4:$C$14)</f>
        <v>6</v>
      </c>
    </row>
    <row r="21" spans="1:5" x14ac:dyDescent="0.2">
      <c r="A21" s="3">
        <v>50</v>
      </c>
      <c r="B21" s="3">
        <v>4</v>
      </c>
      <c r="D21" s="5" t="s">
        <v>7</v>
      </c>
      <c r="E21" s="3">
        <f t="shared" si="3"/>
        <v>7</v>
      </c>
    </row>
    <row r="22" spans="1:5" x14ac:dyDescent="0.2">
      <c r="A22" s="3">
        <v>70</v>
      </c>
      <c r="B22" s="3">
        <v>1</v>
      </c>
      <c r="D22" s="5" t="s">
        <v>26</v>
      </c>
      <c r="E22" s="3">
        <f t="shared" si="3"/>
        <v>12</v>
      </c>
    </row>
    <row r="23" spans="1:5" x14ac:dyDescent="0.2">
      <c r="A23" s="2"/>
    </row>
  </sheetData>
  <mergeCells count="2">
    <mergeCell ref="A1:G1"/>
    <mergeCell ref="A17:B17"/>
  </mergeCells>
  <conditionalFormatting sqref="A4:G14">
    <cfRule type="expression" dxfId="0" priority="1">
      <formula>IF(AND(AND($B4&gt;20, $B4&lt;60), $G4="Thank you"),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Saihong</dc:creator>
  <cp:lastModifiedBy>NIKOLA WINATA</cp:lastModifiedBy>
  <dcterms:created xsi:type="dcterms:W3CDTF">2024-03-22T07:23:22Z</dcterms:created>
  <dcterms:modified xsi:type="dcterms:W3CDTF">2024-10-10T07:18:46Z</dcterms:modified>
</cp:coreProperties>
</file>