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07"/>
  <workbookPr/>
  <mc:AlternateContent xmlns:mc="http://schemas.openxmlformats.org/markup-compatibility/2006">
    <mc:Choice Requires="x15">
      <x15ac:absPath xmlns:x15ac="http://schemas.microsoft.com/office/spreadsheetml/2010/11/ac" url="/Users/ngawangdhundup/Desktop/career foundry bootcamp/DM Achievement 4/05 Sent to client/"/>
    </mc:Choice>
  </mc:AlternateContent>
  <xr:revisionPtr revIDLastSave="0" documentId="13_ncr:1_{78FF9F65-8307-A143-8D58-34598E1D2E5A}" xr6:coauthVersionLast="47" xr6:coauthVersionMax="47" xr10:uidLastSave="{00000000-0000-0000-0000-000000000000}"/>
  <bookViews>
    <workbookView xWindow="20960" yWindow="500" windowWidth="55840" windowHeight="42700" tabRatio="808" activeTab="3"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 name="Cross Tab" sheetId="1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W268" i="9" l="1"/>
  <c r="V289" i="9"/>
  <c r="U289" i="9"/>
  <c r="T289" i="9"/>
  <c r="S289" i="9"/>
  <c r="W288" i="9"/>
  <c r="W287" i="9"/>
  <c r="W286" i="9"/>
  <c r="W285" i="9"/>
  <c r="W284" i="9"/>
  <c r="W283" i="9"/>
  <c r="W282" i="9"/>
  <c r="W281" i="9"/>
  <c r="W280" i="9"/>
  <c r="W279" i="9"/>
  <c r="W278" i="9"/>
  <c r="W277" i="9"/>
  <c r="W276" i="9"/>
  <c r="W275" i="9"/>
  <c r="W274" i="9"/>
  <c r="W273" i="9"/>
  <c r="W272" i="9"/>
  <c r="W271" i="9"/>
  <c r="W270" i="9"/>
  <c r="W269" i="9"/>
  <c r="W289" i="9" l="1"/>
  <c r="M157" i="9" l="1"/>
  <c r="N137" i="9" s="1"/>
  <c r="J120" i="9"/>
  <c r="K120" i="9"/>
  <c r="I120" i="9"/>
  <c r="J53" i="9"/>
  <c r="K53" i="9"/>
  <c r="L53" i="9"/>
  <c r="M53" i="9"/>
  <c r="N53" i="9"/>
  <c r="O53" i="9"/>
  <c r="P53" i="9"/>
  <c r="I53" i="9"/>
  <c r="N136" i="9" l="1"/>
  <c r="N148" i="9"/>
  <c r="N155" i="9"/>
  <c r="N147" i="9"/>
  <c r="N144" i="9"/>
  <c r="N146" i="9"/>
  <c r="N145" i="9"/>
  <c r="N156" i="9"/>
  <c r="N143" i="9"/>
  <c r="N154" i="9"/>
  <c r="N142" i="9"/>
  <c r="N153" i="9"/>
  <c r="N141" i="9"/>
  <c r="N152" i="9"/>
  <c r="N140" i="9"/>
  <c r="N151" i="9"/>
  <c r="N139" i="9"/>
  <c r="N150" i="9"/>
  <c r="N138" i="9"/>
  <c r="N149" i="9"/>
</calcChain>
</file>

<file path=xl/sharedStrings.xml><?xml version="1.0" encoding="utf-8"?>
<sst xmlns="http://schemas.openxmlformats.org/spreadsheetml/2006/main" count="790" uniqueCount="305">
  <si>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</si>
  <si>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</si>
  <si>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</si>
  <si>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</si>
  <si>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</si>
  <si>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</si>
  <si>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</si>
  <si>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</si>
  <si>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</si>
  <si>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</si>
  <si>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</si>
  <si>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</si>
  <si>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</si>
  <si>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</si>
  <si>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</si>
  <si>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</si>
  <si>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</si>
  <si>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</si>
  <si>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</si>
  <si>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</si>
  <si>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</si>
  <si>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 xml:space="preserve">Key Question 1 </t>
  </si>
  <si>
    <t xml:space="preserve">Key Question 2 </t>
  </si>
  <si>
    <t>Key Question 3</t>
  </si>
  <si>
    <t>Key Question 4</t>
  </si>
  <si>
    <t>Key Question 5</t>
  </si>
  <si>
    <t>Key Question 6</t>
  </si>
  <si>
    <t>Key Question 7</t>
  </si>
  <si>
    <t>Question</t>
  </si>
  <si>
    <t>Answer</t>
  </si>
  <si>
    <t>Conditions</t>
  </si>
  <si>
    <t>Recommendations</t>
  </si>
  <si>
    <t>days_since _prior_order</t>
  </si>
  <si>
    <r>
      <rPr>
        <b/>
        <sz val="11"/>
        <color theme="1"/>
        <rFont val="Calibri"/>
        <family val="2"/>
        <scheme val="minor"/>
      </rPr>
      <t>Keep</t>
    </r>
    <r>
      <rPr>
        <sz val="11"/>
        <color theme="1"/>
        <rFont val="Calibri"/>
        <family val="2"/>
        <scheme val="minor"/>
      </rPr>
      <t xml:space="preserve"> - assuming the missing values are indications for new customers with no existing previous transactional activities of orders. Created a "new_customer" column with values Yes/No to differentiate old/new customers.</t>
    </r>
  </si>
  <si>
    <t>Not found</t>
  </si>
  <si>
    <t>product_name</t>
  </si>
  <si>
    <t>Eliminated 16 missing values by using a subset</t>
  </si>
  <si>
    <t>Cleared 5 duplicate values</t>
  </si>
  <si>
    <t>No missing value found</t>
  </si>
  <si>
    <t>N/A</t>
  </si>
  <si>
    <t>ords_prods_merge</t>
  </si>
  <si>
    <t>order_frequency_flag</t>
  </si>
  <si>
    <t>Assuming these entries were recently added orders into the system. The records are removed from the updated DataFrame file to maintain data consistency.</t>
  </si>
  <si>
    <t>Name</t>
  </si>
  <si>
    <r>
      <t xml:space="preserve">First Names are missing which </t>
    </r>
    <r>
      <rPr>
        <b/>
        <sz val="11"/>
        <color theme="1"/>
        <rFont val="Calibri"/>
        <family val="2"/>
        <scheme val="minor"/>
      </rPr>
      <t>will not impact analysis</t>
    </r>
    <r>
      <rPr>
        <sz val="11"/>
        <color theme="1"/>
        <rFont val="Calibri"/>
        <family val="2"/>
        <scheme val="minor"/>
      </rPr>
      <t xml:space="preserve"> for any data discrepancies, it can be treated as privacy compliance and</t>
    </r>
    <r>
      <rPr>
        <b/>
        <sz val="11"/>
        <color theme="1"/>
        <rFont val="Calibri"/>
        <family val="2"/>
        <scheme val="minor"/>
      </rPr>
      <t xml:space="preserve"> will keep the way it is</t>
    </r>
    <r>
      <rPr>
        <sz val="11"/>
        <color theme="1"/>
        <rFont val="Calibri"/>
        <family val="2"/>
        <scheme val="minor"/>
      </rPr>
      <t>.</t>
    </r>
  </si>
  <si>
    <t>Python Notebook (Script) Name</t>
  </si>
  <si>
    <t>4.5 Data Consistency Checks</t>
  </si>
  <si>
    <t>4.8 Grouping Data &amp; Aggregating Variables</t>
  </si>
  <si>
    <t>4.9 Intro to Data Visualization with Python 
(PART 1)</t>
  </si>
  <si>
    <t>Data Frame</t>
  </si>
  <si>
    <t>Column</t>
  </si>
  <si>
    <t>eval_set</t>
  </si>
  <si>
    <r>
      <rPr>
        <b/>
        <sz val="11"/>
        <color theme="1"/>
        <rFont val="Calibri"/>
        <family val="2"/>
        <scheme val="minor"/>
      </rPr>
      <t>Irrelevant</t>
    </r>
    <r>
      <rPr>
        <sz val="11"/>
        <color theme="1"/>
        <rFont val="Calibri"/>
        <family val="2"/>
        <scheme val="minor"/>
      </rPr>
      <t xml:space="preserve"> data points for analysis purposes.</t>
    </r>
  </si>
  <si>
    <t>4.4 Data Wrangling &amp; Subsetting</t>
  </si>
  <si>
    <t>order_dow</t>
  </si>
  <si>
    <t>order_id</t>
  </si>
  <si>
    <r>
      <rPr>
        <b/>
        <sz val="11"/>
        <color theme="1"/>
        <rFont val="Calibri"/>
        <family val="2"/>
        <scheme val="minor"/>
      </rPr>
      <t>Convert</t>
    </r>
    <r>
      <rPr>
        <sz val="11"/>
        <color theme="1"/>
        <rFont val="Calibri"/>
        <family val="2"/>
        <scheme val="minor"/>
      </rPr>
      <t xml:space="preserve"> data type from integer</t>
    </r>
    <r>
      <rPr>
        <b/>
        <sz val="11"/>
        <color theme="1"/>
        <rFont val="Calibri"/>
        <family val="2"/>
        <scheme val="minor"/>
      </rPr>
      <t xml:space="preserve"> to string</t>
    </r>
    <r>
      <rPr>
        <sz val="11"/>
        <color theme="1"/>
        <rFont val="Calibri"/>
        <family val="2"/>
        <scheme val="minor"/>
      </rPr>
      <t>.</t>
    </r>
  </si>
  <si>
    <t>order_hour_of_day</t>
  </si>
  <si>
    <r>
      <rPr>
        <b/>
        <sz val="11"/>
        <color theme="1"/>
        <rFont val="Calibri"/>
        <family val="2"/>
        <scheme val="minor"/>
      </rPr>
      <t>Convert</t>
    </r>
    <r>
      <rPr>
        <sz val="11"/>
        <color theme="1"/>
        <rFont val="Calibri"/>
        <family val="2"/>
        <scheme val="minor"/>
      </rPr>
      <t xml:space="preserve"> data type from float64 </t>
    </r>
    <r>
      <rPr>
        <b/>
        <sz val="11"/>
        <color theme="1"/>
        <rFont val="Calibri"/>
        <family val="2"/>
        <scheme val="minor"/>
      </rPr>
      <t>to int64</t>
    </r>
    <r>
      <rPr>
        <sz val="11"/>
        <color theme="1"/>
        <rFont val="Calibri"/>
        <family val="2"/>
        <scheme val="minor"/>
      </rPr>
      <t>. Maintained whole numerical value to differentiate the total count of orders per hour.</t>
    </r>
  </si>
  <si>
    <t>customer</t>
  </si>
  <si>
    <t>First Name</t>
  </si>
  <si>
    <t>Surnam</t>
  </si>
  <si>
    <t>STATE</t>
  </si>
  <si>
    <t>date_joined</t>
  </si>
  <si>
    <t>n_dependants</t>
  </si>
  <si>
    <t>fam_status</t>
  </si>
  <si>
    <t>income</t>
  </si>
  <si>
    <t>region</t>
  </si>
  <si>
    <t>High spender</t>
  </si>
  <si>
    <t>Low spender</t>
  </si>
  <si>
    <t>Midwest</t>
  </si>
  <si>
    <t>Northeast</t>
  </si>
  <si>
    <t>South</t>
  </si>
  <si>
    <t>West</t>
  </si>
  <si>
    <t>Middle aged</t>
  </si>
  <si>
    <t>Senior</t>
  </si>
  <si>
    <t>Young</t>
  </si>
  <si>
    <t>department</t>
  </si>
  <si>
    <t>alcohol</t>
  </si>
  <si>
    <t>babies</t>
  </si>
  <si>
    <t>bakery</t>
  </si>
  <si>
    <t>beverages</t>
  </si>
  <si>
    <t>breakfast</t>
  </si>
  <si>
    <t>bulk</t>
  </si>
  <si>
    <t>canned goods</t>
  </si>
  <si>
    <t>dairy eggs</t>
  </si>
  <si>
    <t>deli</t>
  </si>
  <si>
    <t>dry goods pasta</t>
  </si>
  <si>
    <t>frozen</t>
  </si>
  <si>
    <t>household</t>
  </si>
  <si>
    <t>international</t>
  </si>
  <si>
    <t>meat seafood</t>
  </si>
  <si>
    <t>missing</t>
  </si>
  <si>
    <t>other</t>
  </si>
  <si>
    <t>pantry</t>
  </si>
  <si>
    <t>personal care</t>
  </si>
  <si>
    <t>pets</t>
  </si>
  <si>
    <t>produce</t>
  </si>
  <si>
    <t>snacks</t>
  </si>
  <si>
    <t>High Income</t>
  </si>
  <si>
    <t>Low Income</t>
  </si>
  <si>
    <t>Middle Income</t>
  </si>
  <si>
    <t>Large household</t>
  </si>
  <si>
    <t>Medium household</t>
  </si>
  <si>
    <t>Small household</t>
  </si>
  <si>
    <t>No</t>
  </si>
  <si>
    <t>Yes</t>
  </si>
  <si>
    <t>Vegetarian</t>
  </si>
  <si>
    <t>Pet Owner</t>
  </si>
  <si>
    <t>Baby Household</t>
  </si>
  <si>
    <t>Data Citation:</t>
  </si>
  <si>
    <t>Data on product prices and customers are fabricated and are not liable to any PII (personal identifiable information) laws.</t>
  </si>
  <si>
    <t>price_range</t>
  </si>
  <si>
    <t>prices</t>
  </si>
  <si>
    <t>If the price is less than or equal to $5, then low-range product
If the priceis  between $5 and $15, then mid-range product
If the price is greater than $15, then high-range product</t>
  </si>
  <si>
    <t>busiest_day</t>
  </si>
  <si>
    <t>orders_day_of_week</t>
  </si>
  <si>
    <t xml:space="preserve">If day is 0, then busiest day 
If day is 4, then least busy 
If else, then regularly busy </t>
  </si>
  <si>
    <t>busiest_days</t>
  </si>
  <si>
    <t>If day is either 0 or 1, then busiest days
If day is either 3 or 4, then slowest days 
If else, then regularly busy</t>
  </si>
  <si>
    <t>busiest_period_of_day</t>
  </si>
  <si>
    <t>If the hour falls from 9 to 16, then flagged as most orders
If the hour less than 6, then flagged as fewest orders
If else, then flagged as average orders</t>
  </si>
  <si>
    <t>max_order</t>
  </si>
  <si>
    <t>user_id, order_number</t>
  </si>
  <si>
    <t>Define what is the maximum orders per customer</t>
  </si>
  <si>
    <t>loyalty_flag</t>
  </si>
  <si>
    <t>If customer has more than 40 orders, then flagged as loyal customer
If customer has between 10 and 40 orders, then as regular customer
If customer has less than 10, then as new customer</t>
  </si>
  <si>
    <t>user_id, prices</t>
  </si>
  <si>
    <t>Define what is the average price per customer</t>
  </si>
  <si>
    <t>spending_flag</t>
  </si>
  <si>
    <t>If the price is less than 10$, then flagged as low spender
If price is greater than or equal to 10$, then flagged as high spender</t>
  </si>
  <si>
    <t>median_order</t>
  </si>
  <si>
    <t>user_id, days_since_prior_order</t>
  </si>
  <si>
    <t>defines the median order frequency per customer</t>
  </si>
  <si>
    <t>If the order frequency is less than 20, then flagged as non-frequent customer
If order frequency is between 20 and 10, then flagged as regular customer
If order frequency is lower than 10, then flagged as frequent customer</t>
  </si>
  <si>
    <t>department_id</t>
  </si>
  <si>
    <t>Data dictionary was used from departments_wrangled.csv</t>
  </si>
  <si>
    <t xml:space="preserve">region </t>
  </si>
  <si>
    <t xml:space="preserve">state </t>
  </si>
  <si>
    <t>northeast groups is ['Maine','New Hampshire','Vermont','Massachusetts','Rhode Island','Connecticut','New York','Pennsylvania','New Jersey']
midwest group is ['Wisconsin','Michigan','Illinois','Indiana','Ohio','North Dakota','South Dakota','Nebraska','Kansas','Minnesota','Iowa','Missouri']
south groups is ['Delaware','Maryland','District of Columbia','Virginia','West Virginia','North Carolina','South Carolina','Georgia','Florida','Kentucky', 'Tennessee','Mississippi','Alabama','Oklahoma','Texas','Arkansas','Louisiana']
west group is ['Idaho','Montana','Wyoming','Nevada','Utah','Colorado','Arizona','New Mexico','Alaska','Washington','Oregon','California','Hawaii']</t>
  </si>
  <si>
    <t>If the max order is 5 or more, then flagged as normal_activity_customer
If max order is less than 5, then flagged as low_activity_customer</t>
  </si>
  <si>
    <t>age_group_flag</t>
  </si>
  <si>
    <t>age</t>
  </si>
  <si>
    <t>income_flag</t>
  </si>
  <si>
    <t>&lt;30000 = Low income
30000-100000 = Middle income
over 100000 = High Income</t>
  </si>
  <si>
    <t>household_flag</t>
  </si>
  <si>
    <t>baby_flag</t>
  </si>
  <si>
    <t>vegetarian_flag</t>
  </si>
  <si>
    <t>ords_cust_final.pkl</t>
  </si>
  <si>
    <t>df_ords_cust_excluded.pkl</t>
  </si>
  <si>
    <t>data_dict = dept</t>
  </si>
  <si>
    <t>18-35 = Young
36-64 = Middle aged
over 65 = Senior</t>
  </si>
  <si>
    <t>number_of_dependants</t>
  </si>
  <si>
    <t>0 dependants = Small household
1-2 dependants = Medium household
more than 3 dependants = Big Household</t>
  </si>
  <si>
    <t xml:space="preserve">If a family is buying from department_id =      (4, 9, 16) ( produce, dry goods pasta, dairy eggs) </t>
  </si>
  <si>
    <t>pet_flag</t>
  </si>
  <si>
    <t xml:space="preserve">If a family is buying from department_id =      (8) ( pets) </t>
  </si>
  <si>
    <t xml:space="preserve">If a family is buying from department_id =      (18) ( babies) </t>
  </si>
  <si>
    <t>df_ords_prods_merged.pkl</t>
  </si>
  <si>
    <t>ords_prods_merge.pkl</t>
  </si>
  <si>
    <t>mean_order</t>
  </si>
  <si>
    <t>exclusion_flag</t>
  </si>
  <si>
    <t>2) Are there particular times of the day when people spend the most money, as this might inform the type of products they advertise at these times.</t>
  </si>
  <si>
    <t>3) Instacart has a lot of products with different price tags. Marketing and sales want to use simpler price range groupings to help direct their efforts.</t>
  </si>
  <si>
    <t>4) Are there certain types of products that are more popular than others? The marketing and sales teams want to know which departments have the highest frequency of product orders.</t>
  </si>
  <si>
    <t>5) The marketing and sales teams are particularly interested in the different types of customers in their system and how their ordering behaviors differ.</t>
  </si>
  <si>
    <t xml:space="preserve"> - What’s the distribution among users in regards to their brand loyalty (i.e., how often do they return to Instacart)?</t>
  </si>
  <si>
    <t xml:space="preserve"> - Are there differences in ordering habits based on a customer’s loyalty status?</t>
  </si>
  <si>
    <t xml:space="preserve"> - Are there differences in ordering habits based on a customer’s region?</t>
  </si>
  <si>
    <t xml:space="preserve"> - Is there a connection between age and family status in terms of customer demographics?  And/or connection between age and spending power (income)?</t>
  </si>
  <si>
    <t xml:space="preserve"> - What different classifications does the demographic information suggest? Age? Income? Certain types of food? Family status?
 - What differences can you find in ordering habits of different customer profiles? Consider the price of orders, the frequency of orders, the products customers are ordering, and anything else you can think of.</t>
  </si>
  <si>
    <t>High range product</t>
  </si>
  <si>
    <t>Low-range product</t>
  </si>
  <si>
    <t>Mid-range product</t>
  </si>
  <si>
    <t>days_since_prior_order</t>
  </si>
  <si>
    <t>mean</t>
  </si>
  <si>
    <t>min</t>
  </si>
  <si>
    <t>max</t>
  </si>
  <si>
    <t>KEY QUESTIONS</t>
  </si>
  <si>
    <t>TOTAL PRODUCTS BY PRICE RANGE</t>
  </si>
  <si>
    <t>HIGH PRICE VALUE</t>
  </si>
  <si>
    <t>MID PRICE VALUE</t>
  </si>
  <si>
    <t>LOW PRICE VALUE</t>
  </si>
  <si>
    <t>Meat Seafood</t>
  </si>
  <si>
    <t>Produce</t>
  </si>
  <si>
    <t>Dairy Eggs</t>
  </si>
  <si>
    <t>Snacks</t>
  </si>
  <si>
    <t>PRODUCTS ORDER FREQUENCY</t>
  </si>
  <si>
    <t>MOST POPULAR</t>
  </si>
  <si>
    <t>LEAST POPULAR</t>
  </si>
  <si>
    <t>The sales team needs to know what the busiest days of the week and hours of the day are (i.e., the days and times with the most orders) in order to schedule ads at times when there are fewer orders.</t>
  </si>
  <si>
    <t>Are there particular times of the day when people spend the most money, as this might inform the type of products they advertise at these times.</t>
  </si>
  <si>
    <t>Instacart has a lot of products with different price tags. Marketing and sales want to use simpler price range groupings to help direct their efforts.</t>
  </si>
  <si>
    <t>Are there certain types of products that are more popular than others? The marketing and sales teams want to know which departments have the highest frequency of product orders.</t>
  </si>
  <si>
    <t>What’s the distribution among users in regards to their brand loyalty (i.e., how often do they return to Instacart)?</t>
  </si>
  <si>
    <t>Are there differences in ordering habits based on a customer’s loyalty status?</t>
  </si>
  <si>
    <t>Are there differences in ordering habits based on a customer’s region?</t>
  </si>
  <si>
    <t>Is there a connection between age and family status in terms of customer demographics?  And/or connection between age and spending power (income)?</t>
  </si>
  <si>
    <t>NEXT STEPS</t>
  </si>
  <si>
    <t>Key Question 8</t>
  </si>
  <si>
    <r>
      <t xml:space="preserve">The busiest days of the week are: 
- </t>
    </r>
    <r>
      <rPr>
        <b/>
        <sz val="11"/>
        <color theme="1"/>
        <rFont val="Calibri (Body)"/>
      </rPr>
      <t xml:space="preserve">0: Saturday (6+ million total orders)        
</t>
    </r>
    <r>
      <rPr>
        <sz val="11"/>
        <color theme="1"/>
        <rFont val="Calibri (Body)"/>
      </rPr>
      <t xml:space="preserve">- </t>
    </r>
    <r>
      <rPr>
        <b/>
        <sz val="11"/>
        <color theme="1"/>
        <rFont val="Calibri (Body)"/>
      </rPr>
      <t xml:space="preserve">1: Sunday (5+ million total orders), </t>
    </r>
    <r>
      <rPr>
        <sz val="11"/>
        <color theme="1"/>
        <rFont val="Calibri (Body)"/>
      </rPr>
      <t>and</t>
    </r>
    <r>
      <rPr>
        <b/>
        <sz val="11"/>
        <color theme="1"/>
        <rFont val="Calibri (Body)"/>
      </rPr>
      <t xml:space="preserve">
</t>
    </r>
    <r>
      <rPr>
        <sz val="11"/>
        <color theme="1"/>
        <rFont val="Calibri (Body)"/>
      </rPr>
      <t xml:space="preserve">- </t>
    </r>
    <r>
      <rPr>
        <b/>
        <sz val="11"/>
        <color theme="1"/>
        <rFont val="Calibri (Body)"/>
      </rPr>
      <t xml:space="preserve">6: Friday (4+ million orders)              
</t>
    </r>
    <r>
      <rPr>
        <sz val="11"/>
        <color theme="1"/>
        <rFont val="Calibri (Body)"/>
      </rPr>
      <t>Most orders seem to be placed on the weekend after the work week is done</t>
    </r>
  </si>
  <si>
    <r>
      <t xml:space="preserve">Customers place orders every hour of the day, however there is a </t>
    </r>
    <r>
      <rPr>
        <sz val="11"/>
        <color rgb="FF00B050"/>
        <rFont val="Calibri (Body)"/>
      </rPr>
      <t>rapid spike</t>
    </r>
    <r>
      <rPr>
        <sz val="11"/>
        <color rgb="FF000000"/>
        <rFont val="Calibri"/>
        <family val="2"/>
        <scheme val="minor"/>
      </rPr>
      <t xml:space="preserve"> in frequency from </t>
    </r>
    <r>
      <rPr>
        <b/>
        <sz val="11"/>
        <color rgb="FF000000"/>
        <rFont val="Calibri"/>
        <family val="2"/>
        <scheme val="minor"/>
      </rPr>
      <t>6am to 4pm.</t>
    </r>
    <r>
      <rPr>
        <sz val="11"/>
        <color rgb="FF000000"/>
        <rFont val="Calibri"/>
        <family val="2"/>
        <scheme val="minor"/>
      </rPr>
      <t xml:space="preserve">  
The activity tends to </t>
    </r>
    <r>
      <rPr>
        <sz val="11"/>
        <color rgb="FFFF0000"/>
        <rFont val="Calibri (Body)"/>
      </rPr>
      <t>drop</t>
    </r>
    <r>
      <rPr>
        <sz val="11"/>
        <color rgb="FF000000"/>
        <rFont val="Calibri"/>
        <family val="2"/>
        <scheme val="minor"/>
      </rPr>
      <t xml:space="preserve"> from </t>
    </r>
    <r>
      <rPr>
        <b/>
        <sz val="11"/>
        <color rgb="FF000000"/>
        <rFont val="Calibri"/>
        <family val="2"/>
        <scheme val="minor"/>
      </rPr>
      <t>9pm onwards</t>
    </r>
    <r>
      <rPr>
        <sz val="11"/>
        <color rgb="FF000000"/>
        <rFont val="Calibri"/>
        <family val="2"/>
        <scheme val="minor"/>
      </rPr>
      <t xml:space="preserve"> and activity is extremely low from </t>
    </r>
    <r>
      <rPr>
        <b/>
        <sz val="11"/>
        <color rgb="FF000000"/>
        <rFont val="Calibri"/>
        <family val="2"/>
        <scheme val="minor"/>
      </rPr>
      <t>12am to 5am</t>
    </r>
    <r>
      <rPr>
        <sz val="11"/>
        <color rgb="FF000000"/>
        <rFont val="Calibri"/>
        <family val="2"/>
        <scheme val="minor"/>
      </rPr>
      <t xml:space="preserve"> </t>
    </r>
  </si>
  <si>
    <t>LEGEND:</t>
  </si>
  <si>
    <t>0 - Saturday</t>
  </si>
  <si>
    <t>1 - Sunday</t>
  </si>
  <si>
    <t>2 - Monday</t>
  </si>
  <si>
    <t>3 - Tuesday</t>
  </si>
  <si>
    <t>4 -Wednesday</t>
  </si>
  <si>
    <t>5 - Thursday</t>
  </si>
  <si>
    <t>6 - Friday</t>
  </si>
  <si>
    <r>
      <t xml:space="preserve">Data suggests customers spend more on higher priced items in the middle of the week such as    </t>
    </r>
    <r>
      <rPr>
        <b/>
        <sz val="11"/>
        <color theme="1"/>
        <rFont val="Calibri"/>
        <family val="2"/>
        <scheme val="minor"/>
      </rPr>
      <t>Tuesday, Wednesday, and Thursday</t>
    </r>
    <r>
      <rPr>
        <sz val="11"/>
        <color theme="1"/>
        <rFont val="Calibri"/>
        <family val="2"/>
        <scheme val="minor"/>
      </rPr>
      <t>. Perhaps because supplies have ran out during the weekend, or customers are preparing for the weekend. The variability is quite large on those particular days.</t>
    </r>
  </si>
  <si>
    <r>
      <t xml:space="preserve">High priced goods seem to have </t>
    </r>
    <r>
      <rPr>
        <b/>
        <sz val="11"/>
        <color theme="1"/>
        <rFont val="Calibri"/>
        <family val="2"/>
        <scheme val="minor"/>
      </rPr>
      <t>more frequency during the odd hours</t>
    </r>
    <r>
      <rPr>
        <sz val="11"/>
        <color theme="1"/>
        <rFont val="Calibri"/>
        <family val="2"/>
        <scheme val="minor"/>
      </rPr>
      <t xml:space="preserve"> contrary to the opinion stated in the above chart. The chart </t>
    </r>
    <r>
      <rPr>
        <b/>
        <sz val="11"/>
        <color theme="1"/>
        <rFont val="Calibri"/>
        <family val="2"/>
        <scheme val="minor"/>
      </rPr>
      <t>stagnates from 9am to 5pm.</t>
    </r>
  </si>
  <si>
    <t>Pantry</t>
  </si>
  <si>
    <t>Beverages</t>
  </si>
  <si>
    <t>Dairy eggs products have wider price points for consumers</t>
  </si>
  <si>
    <t xml:space="preserve">High range </t>
  </si>
  <si>
    <t xml:space="preserve">Mid-range </t>
  </si>
  <si>
    <t xml:space="preserve">Low-range </t>
  </si>
  <si>
    <r>
      <t>1) The sales team needs to know what the busiest days of the week and hours of the day are</t>
    </r>
    <r>
      <rPr>
        <i/>
        <sz val="11"/>
        <color theme="1"/>
        <rFont val="Calibri"/>
        <family val="2"/>
        <scheme val="minor"/>
      </rPr>
      <t xml:space="preserve"> (i.e., the days and times with the most orders)</t>
    </r>
    <r>
      <rPr>
        <b/>
        <sz val="11"/>
        <color theme="1"/>
        <rFont val="Calibri"/>
        <family val="2"/>
        <scheme val="minor"/>
      </rPr>
      <t xml:space="preserve"> in order to schedule ads at times when there are fewer orders.</t>
    </r>
  </si>
  <si>
    <t xml:space="preserve">Order activity is the highest during the weekend. Specifically Saturday, Sunday, and Friday, in that order. The most orders are placed between 9am to 4 pm with the peak at 10am. My recommendation would be to schedule ads after 8pm if we want to boost sales and still make conversions because after midnight, orders drastically decrease.  Any weekday is a good recommendation because the weekdays are fairly equal in terms of orders per day. </t>
  </si>
  <si>
    <t>reordered</t>
  </si>
  <si>
    <t>ORDER FREQUENCY PER DAY</t>
  </si>
  <si>
    <t xml:space="preserve">                     ORDER FREQUENCY PER HOUR OF DAY</t>
  </si>
  <si>
    <t>TOTAL ORDERS (in millions)</t>
  </si>
  <si>
    <t>DAY OF WEEK</t>
  </si>
  <si>
    <t>HOUR OF DAY (24hr Format)</t>
  </si>
  <si>
    <t>CUSTOMERS' EXPENDITURE PER DAY</t>
  </si>
  <si>
    <t xml:space="preserve">                    CUSTOMERS' EXPENDITURE PER HOUR</t>
  </si>
  <si>
    <t>BRAND LOYALTY DISTRIBUTION</t>
  </si>
  <si>
    <t xml:space="preserve">                                BRAND LOYALTY BREAKDOWN BY ORDER FREQUENCY</t>
  </si>
  <si>
    <t>TOTAL CUSTOMERS (in millions)</t>
  </si>
  <si>
    <t xml:space="preserve">                    BRAND LOYALTY BREAKDOWN BY AGE CATEGORY</t>
  </si>
  <si>
    <t xml:space="preserve">                    BRAND LOYALTY BREAKDOWN BY INCOME CATEGORY</t>
  </si>
  <si>
    <t>BRAND LOYALTY BREAKDOWN BY MOST POPULAR PRODUCTS</t>
  </si>
  <si>
    <t>ORDER FREQUENCY (in millions)</t>
  </si>
  <si>
    <t xml:space="preserve">                           BRAND LOYALTY DISTRIBUTION BY REGION</t>
  </si>
  <si>
    <t xml:space="preserve">                           PRODUCT DISTRIBUTION BY REGION</t>
  </si>
  <si>
    <t xml:space="preserve">                                     RELATIONSHIP BETWEEN AGE &amp; INCOME</t>
  </si>
  <si>
    <t>DISTRIBUTION PER INCOME CATERGORY</t>
  </si>
  <si>
    <t>ORDER FREQUENCY BY HOUSEHOLD SIZE</t>
  </si>
  <si>
    <t>DISTRIBUTION PER AGE GROUP</t>
  </si>
  <si>
    <t>VEGETARIAN STATUS</t>
  </si>
  <si>
    <t>DISTRIBUTION PER REGION</t>
  </si>
  <si>
    <t>DISTRIBUTION PER INCOME</t>
  </si>
  <si>
    <t>DISTRIBUTION BY LOYALTY GROUP</t>
  </si>
  <si>
    <r>
      <rPr>
        <b/>
        <sz val="11"/>
        <color theme="1"/>
        <rFont val="Calibri (Body)"/>
      </rPr>
      <t>Age Category</t>
    </r>
    <r>
      <rPr>
        <sz val="11"/>
        <color theme="1"/>
        <rFont val="Calibri"/>
        <family val="2"/>
        <scheme val="minor"/>
      </rPr>
      <t xml:space="preserve">                                                                                                                             18-35 = Young
36-64 = Middle aged
over 65 = Senior</t>
    </r>
  </si>
  <si>
    <r>
      <rPr>
        <b/>
        <sz val="11"/>
        <color theme="1"/>
        <rFont val="Calibri (Body)"/>
      </rPr>
      <t>Household size</t>
    </r>
    <r>
      <rPr>
        <sz val="11"/>
        <color theme="1"/>
        <rFont val="Calibri"/>
        <family val="2"/>
        <scheme val="minor"/>
      </rPr>
      <t xml:space="preserve">                                                                                                                  dependants = Small household
1-2 dependants = Medium household
more than 3 dependants = Big Household"</t>
    </r>
  </si>
  <si>
    <r>
      <rPr>
        <b/>
        <sz val="11"/>
        <color theme="1"/>
        <rFont val="Calibri (Body)"/>
      </rPr>
      <t xml:space="preserve">Income Group  </t>
    </r>
    <r>
      <rPr>
        <sz val="11"/>
        <color theme="1"/>
        <rFont val="Calibri"/>
        <family val="2"/>
        <scheme val="minor"/>
      </rPr>
      <t xml:space="preserve">                                                                                                                  &lt;30000 = Low income
30000-100000 = Middle income
over 100000 = High Income</t>
    </r>
  </si>
  <si>
    <t>There are more medium household families with majority middle incomes as instacart customers. The age groups seemed to be equally distributed with the middle aged group having a slight majority</t>
  </si>
  <si>
    <t>There are more regular customers than loyal customers. Loyal and regular customers are more frequent shoppers. Loyal customers tend to be more middle aged and have a mix of middle to high income</t>
  </si>
  <si>
    <t xml:space="preserve">The south seems to have the most customers. With the most loyal and regualr customers. Produce and Dairy eggs are the most purchased goods in all regions. </t>
  </si>
  <si>
    <t>Senior and middle aged customers have the majority of the high income, and the young customers have most of the middle income.</t>
  </si>
  <si>
    <t>Age doesn’t seem to play a factor in order frequency during the day</t>
  </si>
  <si>
    <t>Our vegetarian customers have a mix of middle to high income and are frequent shoppers. They tend to be  middle aged with an equal distribution to their region</t>
  </si>
  <si>
    <t>HOUR OF THE DAY</t>
  </si>
  <si>
    <t>SATURDAY</t>
  </si>
  <si>
    <t>SUNDAY</t>
  </si>
  <si>
    <t>MONDAY</t>
  </si>
  <si>
    <t>TUESDAY</t>
  </si>
  <si>
    <t>WEDNESDAY</t>
  </si>
  <si>
    <t>THURSDAY</t>
  </si>
  <si>
    <t>FRIDAY</t>
  </si>
  <si>
    <t>TOTAL</t>
  </si>
  <si>
    <t>AVERAGE</t>
  </si>
  <si>
    <t>DEPARTMENT</t>
  </si>
  <si>
    <t>TOTAL ORDER</t>
  </si>
  <si>
    <t xml:space="preserve">dry goods pasta </t>
  </si>
  <si>
    <t xml:space="preserve">alcohol             </t>
  </si>
  <si>
    <t>While hourly transactions vary widely the top departments  are produce, dairy eggs, snacks, beverages, frozen goods, and pantry items. The largest variation appears to be between midnight and 6 am</t>
  </si>
  <si>
    <t>PERCENTAGE</t>
  </si>
  <si>
    <t>Average</t>
  </si>
  <si>
    <t>Department</t>
  </si>
  <si>
    <t>Products re-ordered most frequently</t>
  </si>
  <si>
    <t>TOP PRODUCTS BY PRICE</t>
  </si>
  <si>
    <t>Loyal customer</t>
  </si>
  <si>
    <t>New customer</t>
  </si>
  <si>
    <t>Regular customer</t>
  </si>
  <si>
    <t xml:space="preserve">OVERALL % </t>
  </si>
  <si>
    <t>Frequent customer</t>
  </si>
  <si>
    <t>Non-frequent customer</t>
  </si>
  <si>
    <t>ORDER FREQUENCY</t>
  </si>
  <si>
    <r>
      <rPr>
        <b/>
        <sz val="16"/>
        <color theme="1"/>
        <rFont val="Calibri"/>
        <family val="2"/>
        <scheme val="minor"/>
      </rPr>
      <t>The largest portion of frequent customers are loyal customers folllowed by regular customers</t>
    </r>
    <r>
      <rPr>
        <sz val="16"/>
        <color theme="1"/>
        <rFont val="Calibri"/>
        <family val="2"/>
        <scheme val="minor"/>
      </rPr>
      <t xml:space="preserve">. If a customer has more than 40 orders they are considered a loyal customer, and if the order frequency is less than 10 they are considered a frequent customer. Majority of Instacart customers are frequent customers standing at 68%.  
There is a </t>
    </r>
    <r>
      <rPr>
        <b/>
        <sz val="16"/>
        <color theme="1"/>
        <rFont val="Calibri"/>
        <family val="2"/>
        <scheme val="minor"/>
      </rPr>
      <t>wide variety for Loyal customers</t>
    </r>
    <r>
      <rPr>
        <sz val="16"/>
        <color theme="1"/>
        <rFont val="Calibri"/>
        <family val="2"/>
        <scheme val="minor"/>
      </rPr>
      <t xml:space="preserve"> in terms of age, region, and income. For example for age there are similar percentage of young, middle, and senior aged customers for Loyal and Regular customers, and for region, while the south may have more loyal customers the other 3 areas arent far off in terms of percentage. 
The income category is where there is a split between high income and middle income. Keep in mind high income is categorized as a salary over $100,000, middle income is between $30,000 and $100,000 while low is under $30,0000 according to moneynews. </t>
    </r>
    <r>
      <rPr>
        <b/>
        <sz val="16"/>
        <color theme="1"/>
        <rFont val="Calibri"/>
        <family val="2"/>
        <scheme val="minor"/>
      </rPr>
      <t>Majority of  customers across all loyalty flags  had middle income and second was high income, interestingly the low income was hardly seen for order frequency.</t>
    </r>
    <r>
      <rPr>
        <sz val="16"/>
        <color theme="1"/>
        <rFont val="Calibri"/>
        <family val="2"/>
        <scheme val="minor"/>
      </rPr>
      <t xml:space="preserve"> 
</t>
    </r>
    <r>
      <rPr>
        <b/>
        <sz val="16"/>
        <color theme="1"/>
        <rFont val="Calibri"/>
        <family val="2"/>
        <scheme val="minor"/>
      </rPr>
      <t>Providing promo codes and loyatly badges could perhaps convert the regular frequent customer into a loyal customer</t>
    </r>
    <r>
      <rPr>
        <sz val="16"/>
        <color theme="1"/>
        <rFont val="Calibri"/>
        <family val="2"/>
        <scheme val="minor"/>
      </rPr>
      <t>.</t>
    </r>
  </si>
  <si>
    <r>
      <t xml:space="preserve">Most products fall in line with the middle range of $6 and $15. Grouping products into 3 different tiers could help distinguish different brands with their own customer base depending on their income
               </t>
    </r>
    <r>
      <rPr>
        <b/>
        <sz val="16"/>
        <color theme="1"/>
        <rFont val="Calibri"/>
        <family val="2"/>
        <scheme val="minor"/>
      </rPr>
      <t xml:space="preserve">    - HIGH-PRICE RANGE ($16 - above):       Meat seafood &amp;  Dairy Eggs
                   - MID-PRICE RANGE ($6 - $15):               Produce &amp;  Dairy Eggs
                   - LOW-PRICE RANGE ($5 - below):          Produce, Snacks &amp;  Dairy Eggs</t>
    </r>
    <r>
      <rPr>
        <sz val="16"/>
        <color theme="1"/>
        <rFont val="Calibri"/>
        <family val="2"/>
        <scheme val="minor"/>
      </rPr>
      <t xml:space="preserve">
There are many products with all price points, such as Dairy eggs, Meat/Seafood, Pantry</t>
    </r>
    <r>
      <rPr>
        <b/>
        <sz val="16"/>
        <color theme="1"/>
        <rFont val="Calibri"/>
        <family val="2"/>
        <scheme val="minor"/>
      </rPr>
      <t xml:space="preserve">. </t>
    </r>
  </si>
  <si>
    <t>The top products shift slightly in rank when you judge by frequency rather than price. This is due to consumable products such as Dairy Eggs, beverages and produce being a staple in human diet and must be constantly repurchased. Meanwhile pantry and frozen goods are more expensive but last longer requiring lesss frequent purchases. Some goods do have a cross merge between both frequency and expenditure such as Dairy egg and Produce</t>
  </si>
  <si>
    <t>SPENDING FLAG</t>
  </si>
  <si>
    <t xml:space="preserve">If customer has more than 40 orders, then flagged as loyal customer
If customer has between 10 and 40 orders, then as regular customer
If customer has less than 10, then as new customer </t>
  </si>
  <si>
    <t>If Price &lt; $10 then Low spender                               If Price is &gt;$10 then High spender</t>
  </si>
  <si>
    <r>
      <t xml:space="preserve">"If the price is less than or equal to $5, then </t>
    </r>
    <r>
      <rPr>
        <b/>
        <sz val="11"/>
        <color theme="1"/>
        <rFont val="Calibri (Body)"/>
      </rPr>
      <t>low-range product</t>
    </r>
    <r>
      <rPr>
        <sz val="11"/>
        <color theme="1"/>
        <rFont val="Calibri (Body)"/>
      </rPr>
      <t xml:space="preserve">
If the priceis  between $5 and $15, then </t>
    </r>
    <r>
      <rPr>
        <b/>
        <sz val="11"/>
        <color theme="1"/>
        <rFont val="Calibri (Body)"/>
      </rPr>
      <t>mid-range product</t>
    </r>
    <r>
      <rPr>
        <sz val="11"/>
        <color theme="1"/>
        <rFont val="Calibri (Body)"/>
      </rPr>
      <t xml:space="preserve">
If the price is greater than $15, then </t>
    </r>
    <r>
      <rPr>
        <b/>
        <sz val="11"/>
        <color theme="1"/>
        <rFont val="Calibri (Body)"/>
      </rPr>
      <t>high-range product</t>
    </r>
  </si>
  <si>
    <r>
      <t xml:space="preserve">Surprisingly even though Loyal customers have a majority high income, they shop mainly low and mid tier budget items. </t>
    </r>
    <r>
      <rPr>
        <b/>
        <sz val="16"/>
        <color theme="1"/>
        <rFont val="Calibri"/>
        <family val="2"/>
        <scheme val="minor"/>
      </rPr>
      <t xml:space="preserve">There are only 216,600 Loyal high spenders compared to 302,814 Regular high spenders. </t>
    </r>
    <r>
      <rPr>
        <sz val="16"/>
        <color theme="1"/>
        <rFont val="Calibri"/>
        <family val="2"/>
        <scheme val="minor"/>
      </rPr>
      <t xml:space="preserve">In terms of products and departments there is no real difference compared to the top overal products. </t>
    </r>
  </si>
  <si>
    <r>
      <rPr>
        <b/>
        <sz val="11"/>
        <color theme="1"/>
        <rFont val="Calibri"/>
        <family val="2"/>
        <scheme val="minor"/>
      </rPr>
      <t xml:space="preserve">All regions share similar shopping trends, Produce and Dairy eggs are the top two departments across all regions. The Bulk department was also the least used as well. </t>
    </r>
    <r>
      <rPr>
        <sz val="11"/>
        <color theme="1"/>
        <rFont val="Calibri"/>
        <family val="2"/>
        <scheme val="minor"/>
      </rPr>
      <t xml:space="preserve"> 
The south has the most high and low spenders accounting for a third of the total amount spent for the year. </t>
    </r>
  </si>
  <si>
    <r>
      <t xml:space="preserve">Its hard to find a correlation between household size and age. </t>
    </r>
    <r>
      <rPr>
        <b/>
        <sz val="11"/>
        <color theme="1"/>
        <rFont val="Calibri"/>
        <family val="2"/>
        <scheme val="minor"/>
      </rPr>
      <t>If you look at the first chart below in all three household groups each age category had similar sized blocks</t>
    </r>
    <r>
      <rPr>
        <sz val="11"/>
        <color theme="1"/>
        <rFont val="Calibri"/>
        <family val="2"/>
        <scheme val="minor"/>
      </rPr>
      <t xml:space="preserve">. Age did play an important factor when considering income however. </t>
    </r>
    <r>
      <rPr>
        <b/>
        <sz val="11"/>
        <color theme="1"/>
        <rFont val="Calibri"/>
        <family val="2"/>
        <scheme val="minor"/>
      </rPr>
      <t>If you look at the third chart, the high income group is dominated mainly by people middle aged and up</t>
    </r>
    <r>
      <rPr>
        <sz val="11"/>
        <color theme="1"/>
        <rFont val="Calibri"/>
        <family val="2"/>
        <scheme val="minor"/>
      </rPr>
      <t xml:space="preserve">. This makes sense since presumably the older you are, the longer you have been working correlating directly to spending power.  </t>
    </r>
  </si>
  <si>
    <t>In addition to the marketing and sales recommendations mentioned above, performing market research analysis on a new product line for high income target audiences. According to analysis while there was no particular product trend across the 4 regions, the Southern  region in particular has the most frequent loyal customers who also spend the most so focusing marketing in this region is sure to result in returns. Another key focus group for marketing would be middle aged customers because they represent a significant percent of any category researched whether it be Frequency, Expenditure, Age, or Income.  Furthermore, gathering data-driven facts in exploring consumer demands will provide valuable information to effectively implement targeted marketing strategies for various levels of consumers.</t>
  </si>
  <si>
    <t xml:space="preserve">Instacart Data Sets: </t>
  </si>
  <si>
    <t xml:space="preserve"> Accessed from https://www.instacart.com/datasets/grocery-shopping-2017 on &lt;date&gt;. </t>
  </si>
  <si>
    <t>The Instacart Online Grocery Shopping Dataset 2017</t>
  </si>
  <si>
    <t xml:space="preserve">Data Dictionary </t>
  </si>
  <si>
    <t xml:space="preserve">Customers Data Set </t>
  </si>
  <si>
    <r>
      <rPr>
        <b/>
        <sz val="11"/>
        <color theme="1"/>
        <rFont val="Calibri"/>
        <family val="2"/>
        <scheme val="minor"/>
      </rPr>
      <t>Renamed to order_day_of_week</t>
    </r>
    <r>
      <rPr>
        <sz val="11"/>
        <color theme="1"/>
        <rFont val="Calibri"/>
        <family val="2"/>
        <scheme val="minor"/>
      </rPr>
      <t xml:space="preserve"> for clarity.</t>
    </r>
  </si>
  <si>
    <r>
      <rPr>
        <b/>
        <sz val="11"/>
        <color theme="1"/>
        <rFont val="Calibri"/>
        <family val="2"/>
        <scheme val="minor"/>
      </rPr>
      <t>Renamed to last_name</t>
    </r>
    <r>
      <rPr>
        <sz val="11"/>
        <color theme="1"/>
        <rFont val="Calibri"/>
        <family val="2"/>
        <scheme val="minor"/>
      </rPr>
      <t xml:space="preserve"> for consistency.</t>
    </r>
  </si>
  <si>
    <r>
      <rPr>
        <b/>
        <sz val="11"/>
        <color theme="1"/>
        <rFont val="Calibri"/>
        <family val="2"/>
        <scheme val="minor"/>
      </rPr>
      <t>Renamed to first_name</t>
    </r>
    <r>
      <rPr>
        <sz val="11"/>
        <color theme="1"/>
        <rFont val="Calibri"/>
        <family val="2"/>
        <scheme val="minor"/>
      </rPr>
      <t xml:space="preserve"> for consistency.</t>
    </r>
  </si>
  <si>
    <r>
      <rPr>
        <b/>
        <sz val="11"/>
        <color theme="1"/>
        <rFont val="Calibri"/>
        <family val="2"/>
        <scheme val="minor"/>
      </rPr>
      <t>Renamed to state</t>
    </r>
    <r>
      <rPr>
        <sz val="11"/>
        <color theme="1"/>
        <rFont val="Calibri"/>
        <family val="2"/>
        <scheme val="minor"/>
      </rPr>
      <t xml:space="preserve"> for consistency.</t>
    </r>
  </si>
  <si>
    <r>
      <rPr>
        <b/>
        <sz val="11"/>
        <color theme="1"/>
        <rFont val="Calibri"/>
        <family val="2"/>
        <scheme val="minor"/>
      </rPr>
      <t>Renamed to date_joined</t>
    </r>
    <r>
      <rPr>
        <sz val="11"/>
        <color theme="1"/>
        <rFont val="Calibri"/>
        <family val="2"/>
        <scheme val="minor"/>
      </rPr>
      <t xml:space="preserve"> for clarity.</t>
    </r>
  </si>
  <si>
    <r>
      <rPr>
        <b/>
        <sz val="11"/>
        <color theme="1"/>
        <rFont val="Calibri"/>
        <family val="2"/>
        <scheme val="minor"/>
      </rPr>
      <t>Renamed to no_of_dependants</t>
    </r>
    <r>
      <rPr>
        <sz val="11"/>
        <color theme="1"/>
        <rFont val="Calibri"/>
        <family val="2"/>
        <scheme val="minor"/>
      </rPr>
      <t xml:space="preserve"> for clarity.</t>
    </r>
  </si>
  <si>
    <r>
      <rPr>
        <b/>
        <sz val="11"/>
        <color theme="1"/>
        <rFont val="Calibri"/>
        <family val="2"/>
        <scheme val="minor"/>
      </rPr>
      <t>Renamed to family_status</t>
    </r>
    <r>
      <rPr>
        <sz val="11"/>
        <color theme="1"/>
        <rFont val="Calibri"/>
        <family val="2"/>
        <scheme val="minor"/>
      </rPr>
      <t xml:space="preserve"> for clarity.</t>
    </r>
  </si>
  <si>
    <r>
      <rPr>
        <b/>
        <sz val="11"/>
        <color theme="1"/>
        <rFont val="Calibri"/>
        <family val="2"/>
        <scheme val="minor"/>
      </rPr>
      <t>Renamed to income</t>
    </r>
    <r>
      <rPr>
        <sz val="11"/>
        <color theme="1"/>
        <rFont val="Calibri"/>
        <family val="2"/>
        <scheme val="minor"/>
      </rPr>
      <t xml:space="preserve"> for consistency.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</si>
</sst>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_(* #,##0_);_(* \(#,##0\);_(* &quot;-&quot;??_);_(@_)"/>
  </numFmts>
  <fonts count="44">
    <font>
      <sz val="11"/>
      <color theme="1"/>
      <name val="Calibri"/>
      <family val="2"/>
      <scheme val="minor"/>
    </font>
    <font>
      <sz val="12"/>
      <color theme="1"/>
      <name val="Calibri"/>
      <family val="2"/>
      <scheme val="minor"/>
    </font>
    <font>
      <sz val="11"/>
      <color theme="1"/>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b/>
      <sz val="11"/>
      <color theme="1"/>
      <name val="Calibri"/>
      <family val="2"/>
      <charset val="204"/>
      <scheme val="minor"/>
    </font>
    <font>
      <b/>
      <sz val="11"/>
      <color theme="1"/>
      <name val="Calibri"/>
      <family val="2"/>
      <scheme val="minor"/>
    </font>
    <font>
      <sz val="11"/>
      <color theme="1"/>
      <name val="Calibri"/>
      <family val="2"/>
      <scheme val="minor"/>
    </font>
    <font>
      <i/>
      <sz val="11"/>
      <color theme="1"/>
      <name val="Calibri"/>
      <family val="2"/>
      <scheme val="minor"/>
    </font>
    <font>
      <b/>
      <sz val="11"/>
      <name val="Calibri"/>
      <family val="2"/>
      <scheme val="minor"/>
    </font>
    <font>
      <b/>
      <sz val="11"/>
      <color theme="5"/>
      <name val="Calibri"/>
      <family val="2"/>
      <scheme val="minor"/>
    </font>
    <font>
      <sz val="11"/>
      <name val="Calibri"/>
      <family val="2"/>
      <scheme val="minor"/>
    </font>
    <font>
      <b/>
      <sz val="22"/>
      <color theme="0"/>
      <name val="Calibri"/>
      <family val="2"/>
      <scheme val="minor"/>
    </font>
    <font>
      <sz val="11"/>
      <color theme="1"/>
      <name val="Calibri (Body)"/>
    </font>
    <font>
      <b/>
      <sz val="11"/>
      <color theme="1"/>
      <name val="Calibri (Body)"/>
    </font>
    <font>
      <sz val="11"/>
      <color rgb="FF000000"/>
      <name val="Calibri"/>
      <family val="2"/>
      <scheme val="minor"/>
    </font>
    <font>
      <b/>
      <sz val="11"/>
      <color rgb="FF000000"/>
      <name val="Calibri"/>
      <family val="2"/>
      <scheme val="minor"/>
    </font>
    <font>
      <sz val="11"/>
      <color rgb="FFFF0000"/>
      <name val="Calibri (Body)"/>
    </font>
    <font>
      <sz val="11"/>
      <color rgb="FF00B050"/>
      <name val="Calibri (Body)"/>
    </font>
    <font>
      <b/>
      <u/>
      <sz val="10"/>
      <color theme="1" tint="0.34998626667073579"/>
      <name val="Calibri"/>
      <family val="2"/>
      <scheme val="minor"/>
    </font>
    <font>
      <sz val="10"/>
      <color theme="1" tint="0.34998626667073579"/>
      <name val="Calibri"/>
      <family val="2"/>
      <scheme val="minor"/>
    </font>
    <font>
      <b/>
      <sz val="8"/>
      <color theme="1" tint="0.34998626667073579"/>
      <name val="Calibri"/>
      <family val="2"/>
      <scheme val="minor"/>
    </font>
    <font>
      <b/>
      <sz val="8"/>
      <color theme="1"/>
      <name val="Calibri"/>
      <family val="2"/>
      <scheme val="minor"/>
    </font>
    <font>
      <b/>
      <sz val="8"/>
      <color rgb="FF595959"/>
      <name val="Calibri"/>
      <family val="2"/>
      <scheme val="minor"/>
    </font>
    <font>
      <sz val="14"/>
      <color theme="1"/>
      <name val="Calibri"/>
      <family val="2"/>
      <scheme val="minor"/>
    </font>
    <font>
      <sz val="16"/>
      <color theme="1"/>
      <name val="Calibri"/>
      <family val="2"/>
      <scheme val="minor"/>
    </font>
    <font>
      <b/>
      <sz val="10"/>
      <color rgb="FF000000"/>
      <name val="Calibri"/>
      <family val="2"/>
      <scheme val="minor"/>
    </font>
    <font>
      <b/>
      <sz val="10"/>
      <color theme="5"/>
      <name val="Calibri"/>
      <family val="2"/>
      <scheme val="minor"/>
    </font>
    <font>
      <sz val="10"/>
      <color rgb="FF000000"/>
      <name val="Calibri"/>
      <family val="2"/>
      <scheme val="minor"/>
    </font>
    <font>
      <sz val="8"/>
      <color theme="1" tint="0.34998626667073579"/>
      <name val="Calibri"/>
      <family val="2"/>
      <scheme val="minor"/>
    </font>
    <font>
      <u/>
      <sz val="11"/>
      <color theme="10"/>
      <name val="Calibri"/>
      <family val="2"/>
      <scheme val="minor"/>
    </font>
    <font>
      <b/>
      <sz val="16"/>
      <color theme="1"/>
      <name val="Calibri"/>
      <family val="2"/>
      <scheme val="minor"/>
    </font>
    <font>
      <b/>
      <sz val="11"/>
      <color theme="5" tint="-0.249977111117893"/>
      <name val="Calibri"/>
      <family val="2"/>
      <scheme val="minor"/>
    </font>
    <font>
      <sz val="11"/>
      <color theme="5" tint="-0.249977111117893"/>
      <name val="Calibri"/>
      <family val="2"/>
      <scheme val="minor"/>
    </font>
    <font>
      <b/>
      <sz val="11"/>
      <color theme="2" tint="-0.749992370372631"/>
      <name val="Calibri"/>
      <family val="2"/>
      <scheme val="minor"/>
    </font>
    <font>
      <b/>
      <sz val="11"/>
      <color theme="9" tint="-0.249977111117893"/>
      <name val="Calibri"/>
      <family val="2"/>
      <scheme val="minor"/>
    </font>
    <font>
      <b/>
      <sz val="11"/>
      <color theme="7" tint="-0.499984740745262"/>
      <name val="Calibri"/>
      <family val="2"/>
      <scheme val="minor"/>
    </font>
    <font>
      <b/>
      <u/>
      <sz val="16"/>
      <color theme="2" tint="-0.499984740745262"/>
      <name val="Adobe Fan Heiti Std B"/>
      <family val="2"/>
      <charset val="128"/>
    </font>
    <font>
      <sz val="16"/>
      <color theme="2" tint="-0.499984740745262"/>
      <name val="Adobe Fan Heiti Std B"/>
      <family val="2"/>
      <charset val="128"/>
    </font>
    <font>
      <i/>
      <sz val="16"/>
      <color theme="1"/>
      <name val="Calibri"/>
      <family val="2"/>
      <scheme val="minor"/>
    </font>
    <font>
      <b/>
      <sz val="14"/>
      <name val="Calibri"/>
      <family val="2"/>
      <scheme val="minor"/>
    </font>
    <font>
      <sz val="16"/>
      <color theme="1"/>
      <name val="ArialMT"/>
    </font>
    <font>
      <u/>
      <sz val="16"/>
      <color theme="1" tint="0.34998626667073579"/>
      <name val="Calibri"/>
      <family val="2"/>
      <scheme val="minor"/>
    </font>
    <font>
      <sz val="16"/>
      <color theme="1"/>
      <name val="Arial"/>
      <family val="2"/>
    </font>
  </fonts>
  <fills count="31">
    <fill>
      <patternFill patternType="none"/>
    </fill>
    <fill>
      <patternFill patternType="gray125"/>
    </fill>
    <fill>
      <patternFill patternType="solid">
        <fgColor theme="9" tint="0.59999389629810485"/>
        <bgColor indexed="64"/>
      </patternFill>
    </fill>
    <fill>
      <patternFill patternType="solid">
        <fgColor theme="5" tint="0.79998168889431442"/>
        <bgColor indexed="64"/>
      </patternFill>
    </fill>
    <fill>
      <patternFill patternType="solid">
        <fgColor theme="0"/>
        <bgColor indexed="64"/>
      </patternFill>
    </fill>
    <fill>
      <patternFill patternType="solid">
        <fgColor theme="6" tint="0.59999389629810485"/>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2" tint="-9.9978637043366805E-2"/>
        <bgColor indexed="64"/>
      </patternFill>
    </fill>
    <fill>
      <patternFill patternType="solid">
        <fgColor theme="5"/>
        <bgColor indexed="64"/>
      </patternFill>
    </fill>
    <fill>
      <patternFill patternType="solid">
        <fgColor theme="5" tint="0.39997558519241921"/>
        <bgColor indexed="64"/>
      </patternFill>
    </fill>
    <fill>
      <patternFill patternType="solid">
        <fgColor theme="5" tint="0.39997558519241921"/>
        <bgColor rgb="FF000000"/>
      </patternFill>
    </fill>
    <fill>
      <patternFill patternType="solid">
        <fgColor rgb="FF00FDFF"/>
        <bgColor indexed="64"/>
      </patternFill>
    </fill>
    <fill>
      <patternFill patternType="solid">
        <fgColor theme="7" tint="0.39997558519241921"/>
        <bgColor indexed="64"/>
      </patternFill>
    </fill>
    <fill>
      <patternFill patternType="solid">
        <fgColor rgb="FFFFFF00"/>
        <bgColor indexed="64"/>
      </patternFill>
    </fill>
    <fill>
      <patternFill patternType="solid">
        <fgColor rgb="FFFFFFFF"/>
        <bgColor indexed="64"/>
      </patternFill>
    </fill>
    <fill>
      <patternFill patternType="solid">
        <fgColor rgb="FFF5F5F5"/>
        <bgColor indexed="64"/>
      </patternFill>
    </fill>
    <fill>
      <patternFill patternType="solid">
        <fgColor rgb="FFFF7D41"/>
        <bgColor indexed="64"/>
      </patternFill>
    </fill>
    <fill>
      <patternFill patternType="solid">
        <fgColor rgb="FFFFAA79"/>
        <bgColor indexed="64"/>
      </patternFill>
    </fill>
    <fill>
      <patternFill patternType="solid">
        <fgColor theme="0" tint="-4.9989318521683403E-2"/>
        <bgColor indexed="64"/>
      </patternFill>
    </fill>
    <fill>
      <patternFill patternType="solid">
        <fgColor rgb="FF9F86C0"/>
        <bgColor indexed="64"/>
      </patternFill>
    </fill>
    <fill>
      <patternFill patternType="solid">
        <fgColor rgb="FFE0B1CB"/>
        <bgColor indexed="64"/>
      </patternFill>
    </fill>
    <fill>
      <patternFill patternType="solid">
        <fgColor rgb="FFBE95C4"/>
        <bgColor indexed="64"/>
      </patternFill>
    </fill>
    <fill>
      <patternFill patternType="solid">
        <fgColor theme="5" tint="0.59999389629810485"/>
        <bgColor indexed="64"/>
      </patternFill>
    </fill>
    <fill>
      <patternFill patternType="solid">
        <fgColor rgb="FF008000"/>
        <bgColor indexed="64"/>
      </patternFill>
    </fill>
    <fill>
      <patternFill patternType="solid">
        <fgColor rgb="FF1B00FF"/>
        <bgColor indexed="64"/>
      </patternFill>
    </fill>
    <fill>
      <patternFill patternType="solid">
        <fgColor rgb="FFFF0000"/>
        <bgColor indexed="64"/>
      </patternFill>
    </fill>
    <fill>
      <patternFill patternType="solid">
        <fgColor rgb="FFFFA501"/>
        <bgColor indexed="64"/>
      </patternFill>
    </fill>
    <fill>
      <patternFill patternType="solid">
        <fgColor theme="4" tint="0.59999389629810485"/>
        <bgColor indexed="64"/>
      </patternFill>
    </fill>
    <fill>
      <patternFill patternType="solid">
        <fgColor rgb="FFFF7E79"/>
        <bgColor indexed="64"/>
      </patternFill>
    </fill>
    <fill>
      <patternFill patternType="solid">
        <fgColor theme="7" tint="0.59999389629810485"/>
        <bgColor indexed="64"/>
      </patternFill>
    </fill>
  </fills>
  <borders count="96">
    <border>
      <left/>
      <right/>
      <top/>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diagonal/>
    </border>
    <border>
      <left style="double">
        <color auto="1"/>
      </left>
      <right style="hair">
        <color theme="2" tint="-0.24994659260841701"/>
      </right>
      <top style="hair">
        <color theme="2" tint="-0.24994659260841701"/>
      </top>
      <bottom style="medium">
        <color indexed="64"/>
      </bottom>
      <diagonal/>
    </border>
    <border>
      <left/>
      <right style="hair">
        <color theme="2" tint="-0.24994659260841701"/>
      </right>
      <top style="hair">
        <color theme="2" tint="-0.24994659260841701"/>
      </top>
      <bottom style="medium">
        <color indexed="64"/>
      </bottom>
      <diagonal/>
    </border>
    <border>
      <left style="hair">
        <color theme="2" tint="-0.24994659260841701"/>
      </left>
      <right style="hair">
        <color theme="2" tint="-0.24994659260841701"/>
      </right>
      <top style="hair">
        <color theme="2" tint="-0.24994659260841701"/>
      </top>
      <bottom style="medium">
        <color indexed="64"/>
      </bottom>
      <diagonal/>
    </border>
    <border>
      <left style="double">
        <color auto="1"/>
      </left>
      <right style="hair">
        <color theme="2" tint="-0.24994659260841701"/>
      </right>
      <top style="medium">
        <color indexed="64"/>
      </top>
      <bottom style="medium">
        <color indexed="64"/>
      </bottom>
      <diagonal/>
    </border>
    <border>
      <left/>
      <right style="hair">
        <color theme="2" tint="-0.24994659260841701"/>
      </right>
      <top style="medium">
        <color indexed="64"/>
      </top>
      <bottom style="medium">
        <color indexed="64"/>
      </bottom>
      <diagonal/>
    </border>
    <border>
      <left style="hair">
        <color theme="2" tint="-0.24994659260841701"/>
      </left>
      <right style="hair">
        <color theme="2" tint="-0.24994659260841701"/>
      </right>
      <top style="medium">
        <color indexed="64"/>
      </top>
      <bottom style="medium">
        <color indexed="64"/>
      </bottom>
      <diagonal/>
    </border>
    <border>
      <left/>
      <right style="hair">
        <color theme="2" tint="-0.24994659260841701"/>
      </right>
      <top/>
      <bottom style="hair">
        <color theme="2" tint="-0.24994659260841701"/>
      </bottom>
      <diagonal/>
    </border>
    <border>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double">
        <color auto="1"/>
      </top>
      <bottom/>
      <diagonal/>
    </border>
    <border>
      <left style="hair">
        <color theme="2" tint="-0.24994659260841701"/>
      </left>
      <right style="double">
        <color auto="1"/>
      </right>
      <top/>
      <bottom style="medium">
        <color indexed="64"/>
      </bottom>
      <diagonal/>
    </border>
    <border>
      <left style="hair">
        <color theme="2" tint="-0.24994659260841701"/>
      </left>
      <right style="double">
        <color auto="1"/>
      </right>
      <top style="medium">
        <color indexed="64"/>
      </top>
      <bottom style="medium">
        <color indexed="64"/>
      </bottom>
      <diagonal/>
    </border>
    <border>
      <left/>
      <right style="thin">
        <color auto="1"/>
      </right>
      <top style="double">
        <color auto="1"/>
      </top>
      <bottom style="double">
        <color auto="1"/>
      </bottom>
      <diagonal/>
    </border>
    <border>
      <left style="thin">
        <color auto="1"/>
      </left>
      <right/>
      <top style="double">
        <color auto="1"/>
      </top>
      <bottom style="double">
        <color auto="1"/>
      </bottom>
      <diagonal/>
    </border>
    <border>
      <left style="double">
        <color auto="1"/>
      </left>
      <right style="dotted">
        <color theme="2" tint="-0.24994659260841701"/>
      </right>
      <top style="double">
        <color auto="1"/>
      </top>
      <bottom/>
      <diagonal/>
    </border>
    <border>
      <left style="dotted">
        <color theme="2" tint="-0.24994659260841701"/>
      </left>
      <right style="double">
        <color auto="1"/>
      </right>
      <top style="double">
        <color auto="1"/>
      </top>
      <bottom/>
      <diagonal/>
    </border>
    <border>
      <left style="double">
        <color auto="1"/>
      </left>
      <right style="dotted">
        <color theme="2" tint="-0.24994659260841701"/>
      </right>
      <top/>
      <bottom/>
      <diagonal/>
    </border>
    <border>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bottom/>
      <diagonal/>
    </border>
    <border>
      <left style="double">
        <color auto="1"/>
      </left>
      <right style="dotted">
        <color theme="2" tint="-0.24994659260841701"/>
      </right>
      <top/>
      <bottom style="medium">
        <color indexed="64"/>
      </bottom>
      <diagonal/>
    </border>
    <border>
      <left/>
      <right style="dotted">
        <color theme="2" tint="-0.24994659260841701"/>
      </right>
      <top style="dotted">
        <color theme="2" tint="-0.24994659260841701"/>
      </top>
      <bottom style="medium">
        <color indexed="64"/>
      </bottom>
      <diagonal/>
    </border>
    <border>
      <left style="dotted">
        <color theme="2" tint="-0.24994659260841701"/>
      </left>
      <right style="dotted">
        <color theme="2" tint="-0.24994659260841701"/>
      </right>
      <top style="dotted">
        <color theme="2" tint="-0.24994659260841701"/>
      </top>
      <bottom style="medium">
        <color indexed="64"/>
      </bottom>
      <diagonal/>
    </border>
    <border>
      <left/>
      <right/>
      <top style="dotted">
        <color theme="2" tint="-0.24994659260841701"/>
      </top>
      <bottom style="medium">
        <color indexed="64"/>
      </bottom>
      <diagonal/>
    </border>
    <border>
      <left style="dotted">
        <color theme="2" tint="-0.24994659260841701"/>
      </left>
      <right style="double">
        <color auto="1"/>
      </right>
      <top/>
      <bottom style="medium">
        <color indexed="64"/>
      </bottom>
      <diagonal/>
    </border>
    <border>
      <left style="double">
        <color auto="1"/>
      </left>
      <right style="dotted">
        <color theme="2" tint="-0.24994659260841701"/>
      </right>
      <top style="medium">
        <color indexed="64"/>
      </top>
      <bottom/>
      <diagonal/>
    </border>
    <border>
      <left/>
      <right style="dotted">
        <color theme="2" tint="-0.24994659260841701"/>
      </right>
      <top style="medium">
        <color indexed="64"/>
      </top>
      <bottom style="dotted">
        <color theme="2" tint="-0.24994659260841701"/>
      </bottom>
      <diagonal/>
    </border>
    <border>
      <left style="dotted">
        <color theme="2" tint="-0.24994659260841701"/>
      </left>
      <right style="dotted">
        <color theme="2" tint="-0.24994659260841701"/>
      </right>
      <top style="medium">
        <color indexed="64"/>
      </top>
      <bottom style="dotted">
        <color theme="2" tint="-0.24994659260841701"/>
      </bottom>
      <diagonal/>
    </border>
    <border>
      <left style="dotted">
        <color theme="2" tint="-0.24994659260841701"/>
      </left>
      <right style="double">
        <color auto="1"/>
      </right>
      <top style="medium">
        <color indexed="64"/>
      </top>
      <bottom/>
      <diagonal/>
    </border>
    <border>
      <left style="dotted">
        <color theme="2" tint="-0.24994659260841701"/>
      </left>
      <right style="dotted">
        <color theme="2" tint="-0.24994659260841701"/>
      </right>
      <top/>
      <bottom style="dotted">
        <color theme="2" tint="-0.24994659260841701"/>
      </bottom>
      <diagonal/>
    </border>
    <border>
      <left/>
      <right style="dotted">
        <color theme="2" tint="-0.24994659260841701"/>
      </right>
      <top style="dotted">
        <color theme="2" tint="-0.24994659260841701"/>
      </top>
      <bottom style="double">
        <color auto="1"/>
      </bottom>
      <diagonal/>
    </border>
    <border>
      <left style="dotted">
        <color indexed="64"/>
      </left>
      <right style="dotted">
        <color indexed="64"/>
      </right>
      <top style="dotted">
        <color indexed="64"/>
      </top>
      <bottom style="dotted">
        <color indexed="64"/>
      </bottom>
      <diagonal/>
    </border>
    <border>
      <left style="double">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double">
        <color auto="1"/>
      </right>
      <top style="double">
        <color auto="1"/>
      </top>
      <bottom/>
      <diagonal/>
    </border>
    <border>
      <left style="medium">
        <color indexed="64"/>
      </left>
      <right style="dotted">
        <color indexed="64"/>
      </right>
      <top style="medium">
        <color indexed="64"/>
      </top>
      <bottom style="dotted">
        <color indexed="64"/>
      </bottom>
      <diagonal/>
    </border>
    <border>
      <left style="dotted">
        <color indexed="64"/>
      </left>
      <right style="dotted">
        <color indexed="64"/>
      </right>
      <top style="medium">
        <color indexed="64"/>
      </top>
      <bottom style="dotted">
        <color indexed="64"/>
      </bottom>
      <diagonal/>
    </border>
    <border>
      <left style="dotted">
        <color indexed="64"/>
      </left>
      <right style="medium">
        <color indexed="64"/>
      </right>
      <top style="medium">
        <color indexed="64"/>
      </top>
      <bottom style="dotted">
        <color indexed="64"/>
      </bottom>
      <diagonal/>
    </border>
    <border>
      <left style="medium">
        <color indexed="64"/>
      </left>
      <right style="dotted">
        <color indexed="64"/>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style="medium">
        <color indexed="64"/>
      </left>
      <right style="dotted">
        <color indexed="64"/>
      </right>
      <top style="dotted">
        <color indexed="64"/>
      </top>
      <bottom style="medium">
        <color indexed="64"/>
      </bottom>
      <diagonal/>
    </border>
    <border>
      <left style="dotted">
        <color indexed="64"/>
      </left>
      <right style="dotted">
        <color indexed="64"/>
      </right>
      <top style="dotted">
        <color indexed="64"/>
      </top>
      <bottom style="medium">
        <color indexed="64"/>
      </bottom>
      <diagonal/>
    </border>
    <border>
      <left style="dotted">
        <color indexed="64"/>
      </left>
      <right style="medium">
        <color indexed="64"/>
      </right>
      <top style="dotted">
        <color indexed="64"/>
      </top>
      <bottom style="medium">
        <color indexed="64"/>
      </bottom>
      <diagonal/>
    </border>
    <border>
      <left style="medium">
        <color indexed="64"/>
      </left>
      <right style="dotted">
        <color indexed="64"/>
      </right>
      <top style="medium">
        <color indexed="64"/>
      </top>
      <bottom/>
      <diagonal/>
    </border>
    <border>
      <left style="medium">
        <color indexed="64"/>
      </left>
      <right style="dotted">
        <color indexed="64"/>
      </right>
      <top/>
      <bottom/>
      <diagonal/>
    </border>
    <border>
      <left style="medium">
        <color indexed="64"/>
      </left>
      <right style="dotted">
        <color indexed="64"/>
      </right>
      <top/>
      <bottom style="medium">
        <color indexed="64"/>
      </bottom>
      <diagonal/>
    </border>
    <border>
      <left style="medium">
        <color indexed="64"/>
      </left>
      <right style="dotted">
        <color indexed="64"/>
      </right>
      <top style="medium">
        <color indexed="64"/>
      </top>
      <bottom style="medium">
        <color indexed="64"/>
      </bottom>
      <diagonal/>
    </border>
    <border>
      <left style="dotted">
        <color indexed="64"/>
      </left>
      <right style="dotted">
        <color indexed="64"/>
      </right>
      <top style="medium">
        <color indexed="64"/>
      </top>
      <bottom style="medium">
        <color indexed="64"/>
      </bottom>
      <diagonal/>
    </border>
    <border>
      <left style="dotted">
        <color indexed="64"/>
      </left>
      <right style="medium">
        <color indexed="64"/>
      </right>
      <top style="medium">
        <color indexed="64"/>
      </top>
      <bottom style="medium">
        <color indexed="64"/>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theme="5"/>
      </left>
      <right/>
      <top/>
      <bottom/>
      <diagonal/>
    </border>
    <border>
      <left/>
      <right style="thin">
        <color theme="5"/>
      </right>
      <top/>
      <bottom/>
      <diagonal/>
    </border>
    <border>
      <left style="thin">
        <color theme="5"/>
      </left>
      <right/>
      <top/>
      <bottom style="thin">
        <color theme="5"/>
      </bottom>
      <diagonal/>
    </border>
    <border>
      <left/>
      <right style="thin">
        <color theme="5"/>
      </right>
      <top/>
      <bottom style="thin">
        <color theme="5"/>
      </bottom>
      <diagonal/>
    </border>
    <border>
      <left style="thin">
        <color theme="1" tint="0.34998626667073579"/>
      </left>
      <right/>
      <top style="thin">
        <color theme="1" tint="0.34998626667073579"/>
      </top>
      <bottom/>
      <diagonal/>
    </border>
    <border>
      <left/>
      <right style="thin">
        <color theme="1" tint="0.34998626667073579"/>
      </right>
      <top style="thin">
        <color theme="1" tint="0.34998626667073579"/>
      </top>
      <bottom/>
      <diagonal/>
    </border>
    <border>
      <left style="thin">
        <color theme="1" tint="0.34998626667073579"/>
      </left>
      <right/>
      <top/>
      <bottom/>
      <diagonal/>
    </border>
    <border>
      <left/>
      <right style="thin">
        <color theme="1" tint="0.34998626667073579"/>
      </right>
      <top/>
      <bottom/>
      <diagonal/>
    </border>
    <border>
      <left style="thin">
        <color theme="1" tint="0.34998626667073579"/>
      </left>
      <right/>
      <top/>
      <bottom style="thin">
        <color theme="1" tint="0.34998626667073579"/>
      </bottom>
      <diagonal/>
    </border>
    <border>
      <left/>
      <right style="thin">
        <color theme="1" tint="0.34998626667073579"/>
      </right>
      <top/>
      <bottom style="thin">
        <color theme="1" tint="0.34998626667073579"/>
      </bottom>
      <diagonal/>
    </border>
    <border>
      <left style="thin">
        <color theme="5" tint="-0.24994659260841701"/>
      </left>
      <right style="thin">
        <color theme="5" tint="-0.24994659260841701"/>
      </right>
      <top style="thin">
        <color theme="5" tint="-0.24994659260841701"/>
      </top>
      <bottom style="thin">
        <color indexed="64"/>
      </bottom>
      <diagonal/>
    </border>
    <border>
      <left style="thin">
        <color theme="5" tint="-0.24994659260841701"/>
      </left>
      <right style="thin">
        <color theme="5" tint="-0.24994659260841701"/>
      </right>
      <top/>
      <bottom/>
      <diagonal/>
    </border>
    <border>
      <left/>
      <right/>
      <top/>
      <bottom style="double">
        <color indexed="64"/>
      </bottom>
      <diagonal/>
    </border>
    <border>
      <left style="thin">
        <color theme="5" tint="-0.24994659260841701"/>
      </left>
      <right style="thin">
        <color theme="5" tint="-0.24994659260841701"/>
      </right>
      <top/>
      <bottom style="double">
        <color indexed="64"/>
      </bottom>
      <diagonal/>
    </border>
    <border>
      <left style="thin">
        <color theme="5" tint="-0.24994659260841701"/>
      </left>
      <right style="thin">
        <color theme="5" tint="-0.24994659260841701"/>
      </right>
      <top/>
      <bottom style="thin">
        <color theme="5" tint="-0.24994659260841701"/>
      </bottom>
      <diagonal/>
    </border>
  </borders>
  <cellStyleXfs count="3">
    <xf numFmtId="0" fontId="0" fillId="0" borderId="0"/>
    <xf numFmtId="43" fontId="7" fillId="0" borderId="0" applyFont="0" applyFill="0" applyBorder="0" applyAlignment="0" applyProtection="0"/>
    <xf numFmtId="0" fontId="30" fillId="0" borderId="0" applyNumberFormat="0" applyFill="0" applyBorder="0" applyAlignment="0" applyProtection="0"/>
  </cellStyleXfs>
  <cellXfs count="279">
    <xf numFmtId="0" fontId="0" fillId="0" borderId="0" xfId="0"/>
    <xf numFmtId="0" fontId="2" fillId="0" borderId="0" xfId="0" applyFont="1"/>
    <xf numFmtId="0" fontId="3" fillId="0" borderId="0" xfId="0" applyFont="1"/>
    <xf numFmtId="0" fontId="4" fillId="0" borderId="0" xfId="0" applyFont="1"/>
    <xf numFmtId="0" fontId="5" fillId="0" borderId="0" xfId="0" applyFont="1"/>
    <xf numFmtId="0" fontId="0" fillId="0" borderId="8" xfId="0" applyBorder="1" applyAlignment="1">
      <alignment horizontal="center"/>
    </xf>
    <xf numFmtId="0" fontId="0" fillId="0" borderId="28" xfId="0" applyBorder="1" applyAlignment="1">
      <alignment horizontal="center"/>
    </xf>
    <xf numFmtId="0" fontId="0" fillId="0" borderId="9" xfId="0" applyBorder="1" applyAlignment="1">
      <alignment horizontal="center"/>
    </xf>
    <xf numFmtId="0" fontId="6" fillId="2" borderId="5" xfId="0" applyFont="1" applyFill="1" applyBorder="1" applyAlignment="1">
      <alignment horizontal="center" vertical="center"/>
    </xf>
    <xf numFmtId="0" fontId="0" fillId="0" borderId="10" xfId="0" applyBorder="1" applyAlignment="1">
      <alignment horizontal="center"/>
    </xf>
    <xf numFmtId="0" fontId="6" fillId="2" borderId="3" xfId="0" applyFont="1" applyFill="1" applyBorder="1" applyAlignment="1">
      <alignment horizontal="center" vertical="center"/>
    </xf>
    <xf numFmtId="0" fontId="6" fillId="2" borderId="32" xfId="0" applyFont="1" applyFill="1" applyBorder="1" applyAlignment="1">
      <alignment horizontal="center" vertical="center"/>
    </xf>
    <xf numFmtId="0" fontId="6" fillId="2" borderId="4" xfId="0" applyFont="1" applyFill="1" applyBorder="1" applyAlignment="1">
      <alignment horizontal="center" vertical="center"/>
    </xf>
    <xf numFmtId="0" fontId="6" fillId="2" borderId="33" xfId="0" applyFont="1" applyFill="1" applyBorder="1" applyAlignment="1">
      <alignment horizontal="center" vertical="center"/>
    </xf>
    <xf numFmtId="0" fontId="0" fillId="0" borderId="1" xfId="0" applyBorder="1" applyAlignment="1">
      <alignment horizontal="center"/>
    </xf>
    <xf numFmtId="0" fontId="0" fillId="0" borderId="49" xfId="0" applyBorder="1" applyAlignment="1">
      <alignment horizontal="center"/>
    </xf>
    <xf numFmtId="0" fontId="0" fillId="0" borderId="18" xfId="0" applyBorder="1" applyAlignment="1">
      <alignment horizontal="center"/>
    </xf>
    <xf numFmtId="0" fontId="0" fillId="0" borderId="15" xfId="0" applyBorder="1" applyAlignment="1">
      <alignment horizontal="center"/>
    </xf>
    <xf numFmtId="0" fontId="0" fillId="0" borderId="2" xfId="0" applyBorder="1" applyAlignment="1">
      <alignment horizontal="center"/>
    </xf>
    <xf numFmtId="0" fontId="1" fillId="4" borderId="50" xfId="0" applyFont="1" applyFill="1" applyBorder="1" applyAlignment="1">
      <alignment vertical="center"/>
    </xf>
    <xf numFmtId="0" fontId="0" fillId="4" borderId="50" xfId="0" applyFill="1" applyBorder="1"/>
    <xf numFmtId="0" fontId="0" fillId="2" borderId="51" xfId="0" applyFill="1" applyBorder="1" applyAlignment="1">
      <alignment horizontal="center" vertical="center"/>
    </xf>
    <xf numFmtId="0" fontId="0" fillId="2" borderId="52" xfId="0" applyFill="1" applyBorder="1" applyAlignment="1">
      <alignment horizontal="center" vertical="center"/>
    </xf>
    <xf numFmtId="0" fontId="0" fillId="4" borderId="55" xfId="0" applyFill="1" applyBorder="1"/>
    <xf numFmtId="0" fontId="1" fillId="4" borderId="56" xfId="0" quotePrefix="1" applyFont="1" applyFill="1" applyBorder="1" applyAlignment="1">
      <alignment wrapText="1"/>
    </xf>
    <xf numFmtId="0" fontId="1" fillId="4" borderId="58" xfId="0" applyFont="1" applyFill="1" applyBorder="1" applyAlignment="1">
      <alignment wrapText="1"/>
    </xf>
    <xf numFmtId="0" fontId="0" fillId="4" borderId="60" xfId="0" applyFill="1" applyBorder="1"/>
    <xf numFmtId="0" fontId="1" fillId="4" borderId="61" xfId="0" quotePrefix="1" applyFont="1" applyFill="1" applyBorder="1" applyAlignment="1">
      <alignment wrapText="1"/>
    </xf>
    <xf numFmtId="0" fontId="0" fillId="4" borderId="58" xfId="0" applyFill="1" applyBorder="1" applyAlignment="1">
      <alignment wrapText="1"/>
    </xf>
    <xf numFmtId="0" fontId="0" fillId="4" borderId="61" xfId="0" applyFill="1" applyBorder="1" applyAlignment="1">
      <alignment wrapText="1"/>
    </xf>
    <xf numFmtId="0" fontId="0" fillId="4" borderId="65" xfId="0" applyFill="1" applyBorder="1" applyAlignment="1">
      <alignment horizontal="center" vertical="center"/>
    </xf>
    <xf numFmtId="0" fontId="1" fillId="4" borderId="66" xfId="0" applyFont="1" applyFill="1" applyBorder="1" applyAlignment="1">
      <alignment vertical="center"/>
    </xf>
    <xf numFmtId="0" fontId="1" fillId="4" borderId="67" xfId="0" applyFont="1" applyFill="1" applyBorder="1" applyAlignment="1">
      <alignment wrapText="1"/>
    </xf>
    <xf numFmtId="0" fontId="1" fillId="4" borderId="55" xfId="0" applyFont="1" applyFill="1" applyBorder="1" applyAlignment="1">
      <alignment vertical="center"/>
    </xf>
    <xf numFmtId="0" fontId="1" fillId="4" borderId="56" xfId="0" applyFont="1" applyFill="1" applyBorder="1" applyAlignment="1">
      <alignment wrapText="1"/>
    </xf>
    <xf numFmtId="0" fontId="1" fillId="4" borderId="60" xfId="0" applyFont="1" applyFill="1" applyBorder="1" applyAlignment="1">
      <alignment vertical="center"/>
    </xf>
    <xf numFmtId="0" fontId="1" fillId="4" borderId="61" xfId="0" applyFont="1" applyFill="1" applyBorder="1" applyAlignment="1">
      <alignment wrapText="1"/>
    </xf>
    <xf numFmtId="0" fontId="0" fillId="2" borderId="53" xfId="0" applyFill="1" applyBorder="1" applyAlignment="1">
      <alignment horizontal="center"/>
    </xf>
    <xf numFmtId="0" fontId="0" fillId="4" borderId="56" xfId="0" applyFill="1" applyBorder="1"/>
    <xf numFmtId="0" fontId="0" fillId="4" borderId="58" xfId="0" applyFill="1" applyBorder="1"/>
    <xf numFmtId="43" fontId="2" fillId="0" borderId="0" xfId="1" applyFont="1"/>
    <xf numFmtId="0" fontId="6" fillId="0" borderId="0" xfId="0" applyFont="1"/>
    <xf numFmtId="0" fontId="9" fillId="0" borderId="0" xfId="0" applyFont="1" applyAlignment="1">
      <alignment vertical="center" wrapText="1"/>
    </xf>
    <xf numFmtId="0" fontId="0" fillId="0" borderId="0" xfId="0" applyAlignment="1">
      <alignment horizontal="left" vertical="center"/>
    </xf>
    <xf numFmtId="0" fontId="8" fillId="0" borderId="0" xfId="0" applyFont="1" applyAlignment="1">
      <alignment horizontal="left" vertical="center"/>
    </xf>
    <xf numFmtId="0" fontId="11" fillId="0" borderId="0" xfId="0" applyFont="1" applyAlignment="1">
      <alignment vertical="center" wrapText="1"/>
    </xf>
    <xf numFmtId="0" fontId="0" fillId="5" borderId="0" xfId="0" applyFill="1" applyAlignment="1">
      <alignment horizontal="left" vertical="center" wrapText="1"/>
    </xf>
    <xf numFmtId="0" fontId="0" fillId="0" borderId="0" xfId="0" applyAlignment="1">
      <alignment wrapText="1"/>
    </xf>
    <xf numFmtId="0" fontId="19" fillId="0" borderId="0" xfId="0" applyFont="1" applyAlignment="1">
      <alignment horizontal="left" vertical="center" indent="3"/>
    </xf>
    <xf numFmtId="0" fontId="20" fillId="0" borderId="0" xfId="0" applyFont="1" applyAlignment="1">
      <alignment horizontal="left" indent="4"/>
    </xf>
    <xf numFmtId="0" fontId="0" fillId="10" borderId="0" xfId="0" applyFill="1"/>
    <xf numFmtId="164" fontId="0" fillId="0" borderId="0" xfId="1" applyNumberFormat="1" applyFont="1"/>
    <xf numFmtId="164" fontId="0" fillId="10" borderId="0" xfId="1" applyNumberFormat="1" applyFont="1" applyFill="1"/>
    <xf numFmtId="164" fontId="0" fillId="8" borderId="0" xfId="1" applyNumberFormat="1" applyFont="1" applyFill="1"/>
    <xf numFmtId="0" fontId="6" fillId="0" borderId="0" xfId="0" applyFont="1" applyAlignment="1">
      <alignment horizontal="center"/>
    </xf>
    <xf numFmtId="164" fontId="0" fillId="12" borderId="0" xfId="1" applyNumberFormat="1" applyFont="1" applyFill="1"/>
    <xf numFmtId="0" fontId="0" fillId="5" borderId="0" xfId="0" applyFill="1"/>
    <xf numFmtId="0" fontId="21" fillId="0" borderId="0" xfId="0" applyFont="1" applyAlignment="1">
      <alignment vertical="center" textRotation="90"/>
    </xf>
    <xf numFmtId="0" fontId="0" fillId="0" borderId="72" xfId="0" applyBorder="1"/>
    <xf numFmtId="0" fontId="0" fillId="0" borderId="76" xfId="0" applyBorder="1"/>
    <xf numFmtId="0" fontId="0" fillId="0" borderId="79" xfId="0" applyBorder="1"/>
    <xf numFmtId="0" fontId="0" fillId="0" borderId="80" xfId="0" applyBorder="1"/>
    <xf numFmtId="0" fontId="6" fillId="0" borderId="76" xfId="0" applyFont="1" applyBorder="1"/>
    <xf numFmtId="0" fontId="6" fillId="0" borderId="77" xfId="0" applyFont="1" applyBorder="1"/>
    <xf numFmtId="0" fontId="6" fillId="0" borderId="78" xfId="0" applyFont="1" applyBorder="1"/>
    <xf numFmtId="0" fontId="6" fillId="0" borderId="70" xfId="0" applyFont="1" applyBorder="1"/>
    <xf numFmtId="164" fontId="0" fillId="0" borderId="0" xfId="1" applyNumberFormat="1" applyFont="1" applyBorder="1"/>
    <xf numFmtId="164" fontId="0" fillId="0" borderId="79" xfId="1" applyNumberFormat="1" applyFont="1" applyBorder="1"/>
    <xf numFmtId="164" fontId="0" fillId="0" borderId="77" xfId="1" applyNumberFormat="1" applyFont="1" applyBorder="1"/>
    <xf numFmtId="164" fontId="0" fillId="0" borderId="70" xfId="1" applyNumberFormat="1" applyFont="1" applyBorder="1"/>
    <xf numFmtId="164" fontId="0" fillId="17" borderId="0" xfId="1" applyNumberFormat="1" applyFont="1" applyFill="1" applyBorder="1"/>
    <xf numFmtId="164" fontId="0" fillId="0" borderId="0" xfId="0" applyNumberFormat="1"/>
    <xf numFmtId="164" fontId="0" fillId="2" borderId="0" xfId="1" applyNumberFormat="1" applyFont="1" applyFill="1" applyBorder="1"/>
    <xf numFmtId="164" fontId="0" fillId="18" borderId="0" xfId="1" applyNumberFormat="1" applyFont="1" applyFill="1" applyBorder="1"/>
    <xf numFmtId="164" fontId="0" fillId="0" borderId="77" xfId="0" applyNumberFormat="1" applyBorder="1"/>
    <xf numFmtId="164" fontId="0" fillId="0" borderId="78" xfId="0" applyNumberFormat="1" applyBorder="1"/>
    <xf numFmtId="0" fontId="26" fillId="15" borderId="68" xfId="0" applyFont="1" applyFill="1" applyBorder="1" applyAlignment="1">
      <alignment horizontal="center" vertical="center" wrapText="1"/>
    </xf>
    <xf numFmtId="164" fontId="27" fillId="16" borderId="81" xfId="1" applyNumberFormat="1" applyFont="1" applyFill="1" applyBorder="1" applyAlignment="1">
      <alignment horizontal="left" vertical="center" wrapText="1"/>
    </xf>
    <xf numFmtId="164" fontId="27" fillId="16" borderId="82" xfId="1" applyNumberFormat="1" applyFont="1" applyFill="1" applyBorder="1" applyAlignment="1">
      <alignment horizontal="center" vertical="center" wrapText="1"/>
    </xf>
    <xf numFmtId="164" fontId="27" fillId="15" borderId="81" xfId="1" applyNumberFormat="1" applyFont="1" applyFill="1" applyBorder="1" applyAlignment="1">
      <alignment horizontal="left" vertical="center" wrapText="1"/>
    </xf>
    <xf numFmtId="164" fontId="27" fillId="15" borderId="82" xfId="1" applyNumberFormat="1" applyFont="1" applyFill="1" applyBorder="1" applyAlignment="1">
      <alignment horizontal="center" vertical="center" wrapText="1"/>
    </xf>
    <xf numFmtId="164" fontId="27" fillId="15" borderId="83" xfId="1" applyNumberFormat="1" applyFont="1" applyFill="1" applyBorder="1" applyAlignment="1">
      <alignment horizontal="left" vertical="center" wrapText="1"/>
    </xf>
    <xf numFmtId="164" fontId="27" fillId="15" borderId="84" xfId="1" applyNumberFormat="1" applyFont="1" applyFill="1" applyBorder="1" applyAlignment="1">
      <alignment horizontal="center" vertical="center" wrapText="1"/>
    </xf>
    <xf numFmtId="164" fontId="28" fillId="16" borderId="0" xfId="1" applyNumberFormat="1" applyFont="1" applyFill="1" applyAlignment="1">
      <alignment horizontal="left" vertical="center" wrapText="1"/>
    </xf>
    <xf numFmtId="164" fontId="28" fillId="16" borderId="0" xfId="1" applyNumberFormat="1" applyFont="1" applyFill="1" applyAlignment="1">
      <alignment horizontal="center" vertical="center" wrapText="1"/>
    </xf>
    <xf numFmtId="164" fontId="28" fillId="15" borderId="0" xfId="1" applyNumberFormat="1" applyFont="1" applyFill="1" applyAlignment="1">
      <alignment horizontal="left" vertical="center" wrapText="1"/>
    </xf>
    <xf numFmtId="164" fontId="28" fillId="15" borderId="0" xfId="1" applyNumberFormat="1" applyFont="1" applyFill="1" applyAlignment="1">
      <alignment horizontal="center" vertical="center" wrapText="1"/>
    </xf>
    <xf numFmtId="164" fontId="28" fillId="15" borderId="85" xfId="1" applyNumberFormat="1" applyFont="1" applyFill="1" applyBorder="1" applyAlignment="1">
      <alignment horizontal="left" vertical="center" wrapText="1"/>
    </xf>
    <xf numFmtId="164" fontId="28" fillId="15" borderId="86" xfId="1" applyNumberFormat="1" applyFont="1" applyFill="1" applyBorder="1" applyAlignment="1">
      <alignment horizontal="center" vertical="center" wrapText="1"/>
    </xf>
    <xf numFmtId="164" fontId="28" fillId="16" borderId="87" xfId="1" applyNumberFormat="1" applyFont="1" applyFill="1" applyBorder="1" applyAlignment="1">
      <alignment horizontal="left" vertical="center" wrapText="1"/>
    </xf>
    <xf numFmtId="164" fontId="28" fillId="16" borderId="88" xfId="1" applyNumberFormat="1" applyFont="1" applyFill="1" applyBorder="1" applyAlignment="1">
      <alignment horizontal="center" vertical="center" wrapText="1"/>
    </xf>
    <xf numFmtId="164" fontId="28" fillId="15" borderId="89" xfId="1" applyNumberFormat="1" applyFont="1" applyFill="1" applyBorder="1" applyAlignment="1">
      <alignment horizontal="left" vertical="center" wrapText="1"/>
    </xf>
    <xf numFmtId="164" fontId="28" fillId="15" borderId="90" xfId="1" applyNumberFormat="1" applyFont="1" applyFill="1" applyBorder="1" applyAlignment="1">
      <alignment horizontal="center" vertical="center" wrapText="1"/>
    </xf>
    <xf numFmtId="164" fontId="0" fillId="0" borderId="73" xfId="1" applyNumberFormat="1" applyFont="1" applyBorder="1"/>
    <xf numFmtId="164" fontId="0" fillId="12" borderId="0" xfId="1" applyNumberFormat="1" applyFont="1" applyFill="1" applyBorder="1"/>
    <xf numFmtId="164" fontId="0" fillId="10" borderId="0" xfId="1" applyNumberFormat="1" applyFont="1" applyFill="1" applyBorder="1"/>
    <xf numFmtId="164" fontId="0" fillId="8" borderId="73" xfId="1" applyNumberFormat="1" applyFont="1" applyFill="1" applyBorder="1"/>
    <xf numFmtId="164" fontId="0" fillId="0" borderId="68" xfId="1" applyNumberFormat="1" applyFont="1" applyBorder="1"/>
    <xf numFmtId="164" fontId="0" fillId="8" borderId="75" xfId="1" applyNumberFormat="1" applyFont="1" applyFill="1" applyBorder="1"/>
    <xf numFmtId="0" fontId="6" fillId="0" borderId="79" xfId="0" applyFont="1" applyBorder="1"/>
    <xf numFmtId="0" fontId="6" fillId="0" borderId="80" xfId="0" applyFont="1" applyBorder="1"/>
    <xf numFmtId="0" fontId="6" fillId="0" borderId="70" xfId="0" applyFont="1" applyBorder="1" applyAlignment="1">
      <alignment horizontal="center"/>
    </xf>
    <xf numFmtId="0" fontId="6" fillId="0" borderId="77" xfId="0" applyFont="1" applyBorder="1" applyAlignment="1">
      <alignment horizontal="center"/>
    </xf>
    <xf numFmtId="0" fontId="6" fillId="0" borderId="78" xfId="0" applyFont="1" applyBorder="1" applyAlignment="1">
      <alignment horizontal="center"/>
    </xf>
    <xf numFmtId="164" fontId="6" fillId="0" borderId="77" xfId="0" applyNumberFormat="1" applyFont="1" applyBorder="1"/>
    <xf numFmtId="164" fontId="6" fillId="0" borderId="78" xfId="0" applyNumberFormat="1" applyFont="1" applyBorder="1"/>
    <xf numFmtId="164" fontId="28" fillId="15" borderId="0" xfId="1" applyNumberFormat="1" applyFont="1" applyFill="1" applyBorder="1" applyAlignment="1">
      <alignment horizontal="left" vertical="center" wrapText="1"/>
    </xf>
    <xf numFmtId="10" fontId="0" fillId="0" borderId="0" xfId="0" applyNumberFormat="1"/>
    <xf numFmtId="0" fontId="6" fillId="0" borderId="72" xfId="0" applyFont="1" applyBorder="1"/>
    <xf numFmtId="0" fontId="6" fillId="0" borderId="73" xfId="0" applyFont="1" applyBorder="1"/>
    <xf numFmtId="0" fontId="0" fillId="10" borderId="72" xfId="0" applyFill="1" applyBorder="1"/>
    <xf numFmtId="10" fontId="0" fillId="10" borderId="73" xfId="0" applyNumberFormat="1" applyFill="1" applyBorder="1"/>
    <xf numFmtId="10" fontId="0" fillId="0" borderId="73" xfId="0" applyNumberFormat="1" applyBorder="1"/>
    <xf numFmtId="0" fontId="0" fillId="5" borderId="72" xfId="0" applyFill="1" applyBorder="1"/>
    <xf numFmtId="10" fontId="0" fillId="5" borderId="73" xfId="0" applyNumberFormat="1" applyFill="1" applyBorder="1"/>
    <xf numFmtId="0" fontId="0" fillId="5" borderId="74" xfId="0" applyFill="1" applyBorder="1"/>
    <xf numFmtId="10" fontId="0" fillId="5" borderId="75" xfId="0" applyNumberFormat="1" applyFill="1" applyBorder="1"/>
    <xf numFmtId="0" fontId="0" fillId="0" borderId="71" xfId="0" applyBorder="1"/>
    <xf numFmtId="10" fontId="0" fillId="0" borderId="75" xfId="0" applyNumberFormat="1" applyBorder="1"/>
    <xf numFmtId="0" fontId="6" fillId="0" borderId="74" xfId="0" applyFont="1" applyBorder="1"/>
    <xf numFmtId="164" fontId="6" fillId="10" borderId="0" xfId="1" applyNumberFormat="1" applyFont="1" applyFill="1" applyBorder="1"/>
    <xf numFmtId="0" fontId="0" fillId="4" borderId="54" xfId="0" applyFill="1" applyBorder="1" applyAlignment="1">
      <alignment horizontal="center" vertical="center"/>
    </xf>
    <xf numFmtId="0" fontId="0" fillId="4" borderId="57" xfId="0" applyFill="1" applyBorder="1" applyAlignment="1">
      <alignment horizontal="center" vertical="center"/>
    </xf>
    <xf numFmtId="0" fontId="0" fillId="4" borderId="59" xfId="0" applyFill="1" applyBorder="1" applyAlignment="1">
      <alignment horizontal="center" vertical="center"/>
    </xf>
    <xf numFmtId="0" fontId="0" fillId="4" borderId="62" xfId="0" applyFill="1" applyBorder="1" applyAlignment="1">
      <alignment horizontal="center" vertical="center"/>
    </xf>
    <xf numFmtId="0" fontId="0" fillId="4" borderId="63" xfId="0" applyFill="1" applyBorder="1" applyAlignment="1">
      <alignment horizontal="center" vertical="center"/>
    </xf>
    <xf numFmtId="0" fontId="0" fillId="4" borderId="64" xfId="0" applyFill="1" applyBorder="1" applyAlignment="1">
      <alignment horizontal="center" vertical="center"/>
    </xf>
    <xf numFmtId="0" fontId="21" fillId="0" borderId="0" xfId="0" applyFont="1" applyAlignment="1">
      <alignment horizontal="right" vertical="center" textRotation="90" wrapText="1"/>
    </xf>
    <xf numFmtId="0" fontId="21" fillId="0" borderId="0" xfId="0" applyFont="1" applyAlignment="1">
      <alignment horizontal="center" vertical="center" textRotation="90"/>
    </xf>
    <xf numFmtId="0" fontId="0" fillId="10" borderId="0" xfId="0" applyFill="1" applyAlignment="1">
      <alignment horizontal="center" vertical="center" wrapText="1"/>
    </xf>
    <xf numFmtId="0" fontId="0" fillId="14" borderId="0" xfId="0" applyFill="1" applyAlignment="1">
      <alignment horizontal="center" vertical="center" wrapText="1"/>
    </xf>
    <xf numFmtId="0" fontId="23" fillId="0" borderId="0" xfId="0" applyFont="1" applyAlignment="1">
      <alignment horizontal="right" vertical="center" textRotation="90"/>
    </xf>
    <xf numFmtId="0" fontId="21" fillId="0" borderId="0" xfId="0" applyFont="1" applyAlignment="1">
      <alignment horizontal="right" vertical="center" textRotation="90"/>
    </xf>
    <xf numFmtId="0" fontId="6" fillId="13" borderId="0" xfId="0" applyFont="1" applyFill="1" applyAlignment="1">
      <alignment horizontal="center" vertical="center"/>
    </xf>
    <xf numFmtId="0" fontId="6" fillId="0" borderId="0" xfId="0" applyFont="1" applyAlignment="1">
      <alignment horizontal="left" indent="29"/>
    </xf>
    <xf numFmtId="0" fontId="9" fillId="0" borderId="0" xfId="0" applyFont="1" applyAlignment="1">
      <alignment horizontal="left" indent="23"/>
    </xf>
    <xf numFmtId="0" fontId="6" fillId="0" borderId="0" xfId="0" applyFont="1" applyAlignment="1">
      <alignment horizontal="left" vertical="center" indent="18"/>
    </xf>
    <xf numFmtId="0" fontId="6" fillId="0" borderId="0" xfId="0" applyFont="1" applyAlignment="1">
      <alignment horizontal="left" vertical="center" indent="19"/>
    </xf>
    <xf numFmtId="0" fontId="9" fillId="0" borderId="0" xfId="0" applyFont="1" applyAlignment="1">
      <alignment horizontal="left" vertical="center" indent="12"/>
    </xf>
    <xf numFmtId="0" fontId="6" fillId="0" borderId="0" xfId="0" applyFont="1" applyAlignment="1">
      <alignment horizontal="left" vertical="center" indent="21"/>
    </xf>
    <xf numFmtId="0" fontId="9" fillId="0" borderId="0" xfId="0" applyFont="1" applyAlignment="1">
      <alignment horizontal="left" indent="14"/>
    </xf>
    <xf numFmtId="0" fontId="9" fillId="0" borderId="0" xfId="0" applyFont="1" applyAlignment="1">
      <alignment horizontal="left" indent="12"/>
    </xf>
    <xf numFmtId="0" fontId="6" fillId="0" borderId="0" xfId="0" applyFont="1" applyAlignment="1">
      <alignment horizontal="left" indent="19"/>
    </xf>
    <xf numFmtId="0" fontId="21" fillId="0" borderId="0" xfId="0" applyFont="1" applyAlignment="1">
      <alignment horizontal="center" vertical="center"/>
    </xf>
    <xf numFmtId="0" fontId="22" fillId="0" borderId="0" xfId="0" applyFont="1" applyAlignment="1">
      <alignment horizontal="center" vertical="center"/>
    </xf>
    <xf numFmtId="0" fontId="6" fillId="0" borderId="0" xfId="0" applyFont="1" applyAlignment="1">
      <alignment horizontal="center"/>
    </xf>
    <xf numFmtId="0" fontId="6" fillId="0" borderId="0" xfId="0" applyFont="1" applyAlignment="1">
      <alignment horizontal="left" vertical="center" indent="10"/>
    </xf>
    <xf numFmtId="0" fontId="6" fillId="0" borderId="0" xfId="0" applyFont="1" applyAlignment="1">
      <alignment horizontal="left" indent="31"/>
    </xf>
    <xf numFmtId="0" fontId="6" fillId="0" borderId="0" xfId="0" applyFont="1" applyAlignment="1">
      <alignment horizontal="left" vertical="center" indent="8"/>
    </xf>
    <xf numFmtId="0" fontId="6" fillId="0" borderId="0" xfId="0" applyFont="1" applyAlignment="1">
      <alignment horizontal="center" vertical="center"/>
    </xf>
    <xf numFmtId="0" fontId="21" fillId="0" borderId="0" xfId="0" applyFont="1" applyAlignment="1">
      <alignment horizontal="left" vertical="center" textRotation="90"/>
    </xf>
    <xf numFmtId="0" fontId="6" fillId="6" borderId="0" xfId="0" applyFont="1" applyFill="1" applyAlignment="1">
      <alignment horizontal="left" vertical="center"/>
    </xf>
    <xf numFmtId="0" fontId="9" fillId="6" borderId="0" xfId="0" applyFont="1" applyFill="1" applyAlignment="1">
      <alignment horizontal="left" vertical="center" wrapText="1"/>
    </xf>
    <xf numFmtId="0" fontId="6" fillId="5" borderId="0" xfId="0" applyFont="1" applyFill="1" applyAlignment="1">
      <alignment horizontal="left" vertical="center" wrapText="1"/>
    </xf>
    <xf numFmtId="0" fontId="6" fillId="5" borderId="0" xfId="0" applyFont="1" applyFill="1" applyAlignment="1">
      <alignment horizontal="left" vertical="center"/>
    </xf>
    <xf numFmtId="0" fontId="9" fillId="7" borderId="0" xfId="0" applyFont="1" applyFill="1" applyAlignment="1">
      <alignment horizontal="center" vertical="center" wrapText="1"/>
    </xf>
    <xf numFmtId="0" fontId="6" fillId="10" borderId="68" xfId="0" applyFont="1" applyFill="1" applyBorder="1" applyAlignment="1">
      <alignment horizontal="center" vertical="center" wrapText="1"/>
    </xf>
    <xf numFmtId="0" fontId="6" fillId="12" borderId="0" xfId="0" applyFont="1" applyFill="1" applyAlignment="1">
      <alignment horizontal="center" vertical="center" wrapText="1"/>
    </xf>
    <xf numFmtId="0" fontId="6" fillId="8" borderId="0" xfId="0" applyFont="1" applyFill="1" applyAlignment="1">
      <alignment horizontal="center" vertical="center" wrapText="1"/>
    </xf>
    <xf numFmtId="0" fontId="11" fillId="0" borderId="69" xfId="0" applyFont="1" applyBorder="1" applyAlignment="1">
      <alignment horizontal="center" vertical="center" wrapText="1"/>
    </xf>
    <xf numFmtId="0" fontId="8" fillId="0" borderId="0" xfId="0" applyFont="1" applyAlignment="1">
      <alignment horizontal="center" vertical="center" wrapText="1"/>
    </xf>
    <xf numFmtId="0" fontId="15" fillId="11" borderId="0" xfId="0" applyFont="1" applyFill="1" applyAlignment="1">
      <alignment horizontal="center" vertical="center" wrapText="1"/>
    </xf>
    <xf numFmtId="0" fontId="13" fillId="10" borderId="0" xfId="0" applyFont="1" applyFill="1" applyAlignment="1">
      <alignment horizontal="center" vertical="center" wrapText="1"/>
    </xf>
    <xf numFmtId="0" fontId="10" fillId="10" borderId="0" xfId="0" applyFont="1" applyFill="1" applyAlignment="1">
      <alignment horizontal="center" vertical="center" wrapText="1"/>
    </xf>
    <xf numFmtId="0" fontId="9" fillId="8" borderId="0" xfId="0" applyFont="1" applyFill="1" applyAlignment="1">
      <alignment horizontal="center" vertical="center" wrapText="1"/>
    </xf>
    <xf numFmtId="0" fontId="11" fillId="0" borderId="0" xfId="0" applyFont="1" applyAlignment="1">
      <alignment horizontal="center" vertical="center" wrapText="1"/>
    </xf>
    <xf numFmtId="0" fontId="12" fillId="9" borderId="0" xfId="0" applyFont="1" applyFill="1" applyAlignment="1">
      <alignment horizontal="center" vertical="center" wrapText="1"/>
    </xf>
    <xf numFmtId="0" fontId="0" fillId="10" borderId="0" xfId="0" applyFill="1" applyAlignment="1">
      <alignment horizontal="left" vertical="center" wrapText="1"/>
    </xf>
    <xf numFmtId="0" fontId="0" fillId="5" borderId="0" xfId="0" applyFill="1" applyAlignment="1">
      <alignment horizontal="left" vertical="center" wrapText="1"/>
    </xf>
    <xf numFmtId="0" fontId="25" fillId="10" borderId="0" xfId="0" applyFont="1" applyFill="1" applyAlignment="1">
      <alignment horizontal="left" vertical="center" wrapText="1"/>
    </xf>
    <xf numFmtId="0" fontId="24" fillId="5" borderId="0" xfId="0" applyFont="1" applyFill="1" applyAlignment="1">
      <alignment horizontal="left" vertical="center" wrapText="1"/>
    </xf>
    <xf numFmtId="0" fontId="29" fillId="0" borderId="0" xfId="0" applyFont="1" applyAlignment="1">
      <alignment horizontal="center" vertical="center" textRotation="90"/>
    </xf>
    <xf numFmtId="0" fontId="24" fillId="5" borderId="0" xfId="0" applyFont="1" applyFill="1" applyAlignment="1">
      <alignment horizontal="center" vertical="center" wrapText="1"/>
    </xf>
    <xf numFmtId="0" fontId="24" fillId="5" borderId="0" xfId="0" applyFont="1" applyFill="1" applyAlignment="1">
      <alignment horizontal="center" vertical="top" wrapText="1"/>
    </xf>
    <xf numFmtId="0" fontId="6" fillId="0" borderId="0" xfId="0" applyFont="1" applyAlignment="1">
      <alignment horizontal="center" wrapText="1"/>
    </xf>
    <xf numFmtId="0" fontId="6" fillId="0" borderId="0" xfId="0" applyFont="1" applyAlignment="1">
      <alignment horizontal="center" vertical="center" wrapText="1"/>
    </xf>
    <xf numFmtId="0" fontId="24" fillId="5" borderId="0" xfId="0" applyFont="1" applyFill="1" applyAlignment="1">
      <alignment horizontal="left" vertical="top" wrapText="1"/>
    </xf>
    <xf numFmtId="164" fontId="15" fillId="16" borderId="0" xfId="1" applyNumberFormat="1" applyFont="1" applyFill="1" applyBorder="1" applyAlignment="1">
      <alignment horizontal="center" vertical="center" wrapText="1"/>
    </xf>
    <xf numFmtId="164" fontId="33" fillId="15" borderId="77" xfId="1" applyNumberFormat="1" applyFont="1" applyFill="1" applyBorder="1" applyAlignment="1">
      <alignment horizontal="center" vertical="center" wrapText="1"/>
    </xf>
    <xf numFmtId="164" fontId="33" fillId="15" borderId="78" xfId="1" applyNumberFormat="1" applyFont="1" applyFill="1" applyBorder="1" applyAlignment="1">
      <alignment horizontal="center" vertical="center" wrapText="1"/>
    </xf>
    <xf numFmtId="164" fontId="6" fillId="19" borderId="0" xfId="1" applyNumberFormat="1" applyFont="1" applyFill="1" applyAlignment="1">
      <alignment horizontal="center" vertical="center"/>
    </xf>
    <xf numFmtId="164" fontId="6" fillId="19" borderId="0" xfId="1" applyNumberFormat="1" applyFont="1" applyFill="1" applyBorder="1" applyAlignment="1">
      <alignment horizontal="center" vertical="center"/>
    </xf>
    <xf numFmtId="0" fontId="9" fillId="15" borderId="0" xfId="0" applyFont="1" applyFill="1" applyAlignment="1">
      <alignment horizontal="left" vertical="center"/>
    </xf>
    <xf numFmtId="0" fontId="9" fillId="16" borderId="0" xfId="0" applyFont="1" applyFill="1" applyAlignment="1">
      <alignment horizontal="left" vertical="center" wrapText="1"/>
    </xf>
    <xf numFmtId="0" fontId="32" fillId="15" borderId="76" xfId="0" applyFont="1" applyFill="1" applyBorder="1" applyAlignment="1">
      <alignment horizontal="left" vertical="center" wrapText="1"/>
    </xf>
    <xf numFmtId="0" fontId="6" fillId="19" borderId="0" xfId="0" applyFont="1" applyFill="1" applyAlignment="1">
      <alignment horizontal="left" vertical="center"/>
    </xf>
    <xf numFmtId="0" fontId="16" fillId="20" borderId="0" xfId="0" applyFont="1" applyFill="1" applyAlignment="1">
      <alignment horizontal="center" vertical="center" wrapText="1"/>
    </xf>
    <xf numFmtId="0" fontId="16" fillId="21" borderId="0" xfId="0" applyFont="1" applyFill="1" applyAlignment="1">
      <alignment horizontal="center" vertical="center" wrapText="1"/>
    </xf>
    <xf numFmtId="0" fontId="16" fillId="22" borderId="0" xfId="0" applyFont="1" applyFill="1" applyAlignment="1">
      <alignment horizontal="center" vertical="center" wrapText="1"/>
    </xf>
    <xf numFmtId="0" fontId="13" fillId="14" borderId="0" xfId="0" applyFont="1" applyFill="1" applyAlignment="1">
      <alignment horizontal="center" vertical="center" wrapText="1"/>
    </xf>
    <xf numFmtId="164" fontId="0" fillId="0" borderId="75" xfId="1" applyNumberFormat="1" applyFont="1" applyBorder="1"/>
    <xf numFmtId="0" fontId="0" fillId="0" borderId="77" xfId="0" applyBorder="1"/>
    <xf numFmtId="0" fontId="0" fillId="0" borderId="78" xfId="0" applyBorder="1"/>
    <xf numFmtId="164" fontId="0" fillId="23" borderId="73" xfId="1" applyNumberFormat="1" applyFont="1" applyFill="1" applyBorder="1"/>
    <xf numFmtId="0" fontId="6" fillId="0" borderId="68" xfId="0" applyFont="1" applyBorder="1" applyAlignment="1">
      <alignment horizontal="right"/>
    </xf>
    <xf numFmtId="0" fontId="6" fillId="24" borderId="68" xfId="0" applyFont="1" applyFill="1" applyBorder="1" applyAlignment="1">
      <alignment horizontal="center"/>
    </xf>
    <xf numFmtId="0" fontId="6" fillId="25" borderId="68" xfId="0" applyFont="1" applyFill="1" applyBorder="1" applyAlignment="1">
      <alignment horizontal="center"/>
    </xf>
    <xf numFmtId="0" fontId="6" fillId="26" borderId="91" xfId="0" applyFont="1" applyFill="1" applyBorder="1" applyAlignment="1">
      <alignment horizontal="center"/>
    </xf>
    <xf numFmtId="0" fontId="6" fillId="27" borderId="68" xfId="0" applyFont="1" applyFill="1" applyBorder="1" applyAlignment="1">
      <alignment horizontal="center"/>
    </xf>
    <xf numFmtId="0" fontId="6" fillId="0" borderId="68" xfId="0" applyFont="1" applyBorder="1" applyAlignment="1">
      <alignment horizontal="center"/>
    </xf>
    <xf numFmtId="0" fontId="0" fillId="0" borderId="0" xfId="0" applyFont="1"/>
    <xf numFmtId="0" fontId="6" fillId="19" borderId="0" xfId="0" applyFont="1" applyFill="1" applyAlignment="1">
      <alignment horizontal="right"/>
    </xf>
    <xf numFmtId="164" fontId="0" fillId="19" borderId="0" xfId="1" applyNumberFormat="1" applyFont="1" applyFill="1" applyAlignment="1">
      <alignment horizontal="center"/>
    </xf>
    <xf numFmtId="164" fontId="0" fillId="19" borderId="92" xfId="1" applyNumberFormat="1" applyFont="1" applyFill="1" applyBorder="1" applyAlignment="1">
      <alignment horizontal="center"/>
    </xf>
    <xf numFmtId="164" fontId="6" fillId="19" borderId="0" xfId="0" applyNumberFormat="1" applyFont="1" applyFill="1"/>
    <xf numFmtId="0" fontId="6" fillId="0" borderId="0" xfId="0" applyFont="1" applyAlignment="1">
      <alignment horizontal="right"/>
    </xf>
    <xf numFmtId="164" fontId="0" fillId="0" borderId="0" xfId="1" applyNumberFormat="1" applyFont="1" applyAlignment="1">
      <alignment horizontal="center"/>
    </xf>
    <xf numFmtId="164" fontId="6" fillId="0" borderId="0" xfId="0" applyNumberFormat="1" applyFont="1"/>
    <xf numFmtId="164" fontId="0" fillId="0" borderId="92" xfId="1" applyNumberFormat="1" applyFont="1" applyFill="1" applyBorder="1" applyAlignment="1">
      <alignment horizontal="center"/>
    </xf>
    <xf numFmtId="164" fontId="0" fillId="19" borderId="93" xfId="1" applyNumberFormat="1" applyFont="1" applyFill="1" applyBorder="1" applyAlignment="1">
      <alignment horizontal="center"/>
    </xf>
    <xf numFmtId="164" fontId="0" fillId="19" borderId="94" xfId="1" applyNumberFormat="1" applyFont="1" applyFill="1" applyBorder="1" applyAlignment="1">
      <alignment horizontal="center"/>
    </xf>
    <xf numFmtId="164" fontId="6" fillId="19" borderId="93" xfId="0" applyNumberFormat="1" applyFont="1" applyFill="1" applyBorder="1"/>
    <xf numFmtId="164" fontId="34" fillId="0" borderId="0" xfId="0" applyNumberFormat="1" applyFont="1"/>
    <xf numFmtId="164" fontId="35" fillId="0" borderId="0" xfId="0" applyNumberFormat="1" applyFont="1"/>
    <xf numFmtId="164" fontId="36" fillId="0" borderId="95" xfId="0" applyNumberFormat="1" applyFont="1" applyBorder="1"/>
    <xf numFmtId="164" fontId="10" fillId="0" borderId="0" xfId="0" applyNumberFormat="1" applyFont="1"/>
    <xf numFmtId="164" fontId="6" fillId="2" borderId="0" xfId="1" applyNumberFormat="1" applyFont="1" applyFill="1" applyAlignment="1">
      <alignment horizontal="center"/>
    </xf>
    <xf numFmtId="164" fontId="6" fillId="28" borderId="0" xfId="1" applyNumberFormat="1" applyFont="1" applyFill="1" applyAlignment="1">
      <alignment horizontal="center"/>
    </xf>
    <xf numFmtId="164" fontId="7" fillId="0" borderId="92" xfId="1" applyNumberFormat="1" applyFont="1" applyFill="1" applyBorder="1" applyAlignment="1">
      <alignment horizontal="center"/>
    </xf>
    <xf numFmtId="164" fontId="0" fillId="29" borderId="92" xfId="1" applyNumberFormat="1" applyFont="1" applyFill="1" applyBorder="1" applyAlignment="1">
      <alignment horizontal="center"/>
    </xf>
    <xf numFmtId="164" fontId="7" fillId="29" borderId="92" xfId="1" applyNumberFormat="1" applyFont="1" applyFill="1" applyBorder="1" applyAlignment="1">
      <alignment horizontal="center"/>
    </xf>
    <xf numFmtId="164" fontId="0" fillId="30" borderId="0" xfId="1" applyNumberFormat="1" applyFont="1" applyFill="1" applyAlignment="1">
      <alignment horizontal="center"/>
    </xf>
    <xf numFmtId="164" fontId="0" fillId="8" borderId="0" xfId="1" applyNumberFormat="1" applyFont="1" applyFill="1" applyAlignment="1">
      <alignment horizontal="center"/>
    </xf>
    <xf numFmtId="164" fontId="7" fillId="8" borderId="92" xfId="1" applyNumberFormat="1" applyFont="1" applyFill="1" applyBorder="1" applyAlignment="1">
      <alignment horizontal="center"/>
    </xf>
    <xf numFmtId="0" fontId="25" fillId="0" borderId="0" xfId="0" applyFont="1"/>
    <xf numFmtId="0" fontId="37" fillId="0" borderId="0" xfId="0" applyFont="1"/>
    <xf numFmtId="0" fontId="38" fillId="0" borderId="0" xfId="0" applyFont="1"/>
    <xf numFmtId="0" fontId="39" fillId="0" borderId="0" xfId="0" applyFont="1"/>
    <xf numFmtId="0" fontId="40" fillId="3" borderId="0" xfId="0" applyFont="1" applyFill="1" applyAlignment="1">
      <alignment horizontal="left" vertical="center" wrapText="1"/>
    </xf>
    <xf numFmtId="0" fontId="41" fillId="0" borderId="0" xfId="0" applyFont="1"/>
    <xf numFmtId="0" fontId="42" fillId="0" borderId="0" xfId="0" applyFont="1"/>
    <xf numFmtId="0" fontId="43" fillId="0" borderId="0" xfId="0" applyFont="1"/>
    <xf numFmtId="0" fontId="30" fillId="0" borderId="0" xfId="2"/>
    <xf numFmtId="0" fontId="0" fillId="0" borderId="6" xfId="0" applyFill="1" applyBorder="1" applyAlignment="1">
      <alignment horizontal="center" vertical="center"/>
    </xf>
    <xf numFmtId="0" fontId="0" fillId="0" borderId="19" xfId="0" applyFill="1" applyBorder="1" applyAlignment="1">
      <alignment horizontal="center" vertical="center"/>
    </xf>
    <xf numFmtId="3" fontId="0" fillId="0" borderId="7" xfId="0" applyNumberFormat="1" applyFill="1" applyBorder="1" applyAlignment="1">
      <alignment horizontal="center" vertical="center"/>
    </xf>
    <xf numFmtId="0" fontId="0" fillId="0" borderId="7" xfId="0" applyFill="1" applyBorder="1" applyAlignment="1">
      <alignment horizontal="center" vertical="center" wrapText="1"/>
    </xf>
    <xf numFmtId="0" fontId="0" fillId="0" borderId="20" xfId="0" applyFill="1" applyBorder="1" applyAlignment="1">
      <alignment horizontal="center" vertical="center" wrapText="1"/>
    </xf>
    <xf numFmtId="0" fontId="0" fillId="0" borderId="29" xfId="0" applyFill="1" applyBorder="1" applyAlignment="1">
      <alignment horizontal="center" vertical="center"/>
    </xf>
    <xf numFmtId="0" fontId="0" fillId="0" borderId="21" xfId="0" applyFill="1" applyBorder="1" applyAlignment="1">
      <alignment horizontal="center" vertical="center"/>
    </xf>
    <xf numFmtId="0" fontId="0" fillId="0" borderId="22" xfId="0" applyFill="1" applyBorder="1" applyAlignment="1">
      <alignment horizontal="center" vertical="center"/>
    </xf>
    <xf numFmtId="0" fontId="0" fillId="0" borderId="23" xfId="0" applyFill="1" applyBorder="1" applyAlignment="1">
      <alignment horizontal="center" vertical="center"/>
    </xf>
    <xf numFmtId="0" fontId="0" fillId="0" borderId="30" xfId="0" applyFill="1" applyBorder="1" applyAlignment="1">
      <alignment horizontal="center" vertical="center"/>
    </xf>
    <xf numFmtId="0" fontId="0" fillId="0" borderId="24" xfId="0" applyFill="1" applyBorder="1" applyAlignment="1">
      <alignment horizontal="center"/>
    </xf>
    <xf numFmtId="0" fontId="0" fillId="0" borderId="25" xfId="0" applyFill="1" applyBorder="1" applyAlignment="1">
      <alignment horizontal="center"/>
    </xf>
    <xf numFmtId="0" fontId="0" fillId="0" borderId="26" xfId="0" applyFill="1" applyBorder="1" applyAlignment="1">
      <alignment horizontal="center"/>
    </xf>
    <xf numFmtId="0" fontId="0" fillId="0" borderId="31" xfId="0" applyFill="1" applyBorder="1" applyAlignment="1">
      <alignment horizontal="center"/>
    </xf>
    <xf numFmtId="0" fontId="0" fillId="0" borderId="24" xfId="0" applyFill="1" applyBorder="1" applyAlignment="1">
      <alignment horizontal="center" vertical="center"/>
    </xf>
    <xf numFmtId="0" fontId="0" fillId="0" borderId="25" xfId="0" applyFill="1" applyBorder="1" applyAlignment="1">
      <alignment horizontal="center" vertical="center"/>
    </xf>
    <xf numFmtId="0" fontId="0" fillId="0" borderId="26" xfId="0" applyFill="1" applyBorder="1" applyAlignment="1">
      <alignment horizontal="center" vertical="center"/>
    </xf>
    <xf numFmtId="0" fontId="0" fillId="0" borderId="26" xfId="0" applyFill="1" applyBorder="1" applyAlignment="1">
      <alignment horizontal="center" vertical="center" wrapText="1"/>
    </xf>
    <xf numFmtId="0" fontId="0" fillId="0" borderId="31" xfId="0" applyFill="1" applyBorder="1" applyAlignment="1">
      <alignment horizontal="center" vertical="center"/>
    </xf>
    <xf numFmtId="0" fontId="0" fillId="0" borderId="11" xfId="0" applyFill="1" applyBorder="1" applyAlignment="1">
      <alignment horizontal="center" vertical="center"/>
    </xf>
    <xf numFmtId="0" fontId="0" fillId="0" borderId="27" xfId="0" applyFill="1" applyBorder="1" applyAlignment="1">
      <alignment horizontal="center" vertical="center"/>
    </xf>
    <xf numFmtId="0" fontId="0" fillId="0" borderId="12" xfId="0" applyFill="1" applyBorder="1" applyAlignment="1">
      <alignment horizontal="center" vertical="center"/>
    </xf>
    <xf numFmtId="0" fontId="0" fillId="0" borderId="12" xfId="0" applyFill="1" applyBorder="1" applyAlignment="1">
      <alignment horizontal="center" vertical="center" wrapText="1"/>
    </xf>
    <xf numFmtId="0" fontId="0" fillId="0" borderId="13" xfId="0" applyFill="1" applyBorder="1" applyAlignment="1">
      <alignment horizontal="center" vertical="center" wrapText="1"/>
    </xf>
    <xf numFmtId="0" fontId="0" fillId="0" borderId="34" xfId="0" applyFill="1" applyBorder="1" applyAlignment="1">
      <alignment horizontal="center" vertical="center"/>
    </xf>
    <xf numFmtId="0" fontId="0" fillId="0" borderId="16" xfId="0" applyFill="1" applyBorder="1" applyAlignment="1">
      <alignment horizontal="center"/>
    </xf>
    <xf numFmtId="0" fontId="0" fillId="0" borderId="35" xfId="0" applyFill="1" applyBorder="1" applyAlignment="1">
      <alignment horizontal="center" vertical="center"/>
    </xf>
    <xf numFmtId="0" fontId="0" fillId="0" borderId="36" xfId="0" applyFill="1" applyBorder="1" applyAlignment="1">
      <alignment horizontal="center" vertical="center"/>
    </xf>
    <xf numFmtId="0" fontId="0" fillId="0" borderId="37" xfId="0" applyFill="1" applyBorder="1" applyAlignment="1">
      <alignment horizontal="center"/>
    </xf>
    <xf numFmtId="0" fontId="0" fillId="0" borderId="17" xfId="0" applyFill="1" applyBorder="1" applyAlignment="1">
      <alignment horizontal="center"/>
    </xf>
    <xf numFmtId="0" fontId="0" fillId="0" borderId="14" xfId="0" applyFill="1" applyBorder="1" applyAlignment="1">
      <alignment horizontal="center"/>
    </xf>
    <xf numFmtId="0" fontId="0" fillId="0" borderId="38" xfId="0" applyFill="1" applyBorder="1" applyAlignment="1">
      <alignment horizontal="center" vertical="center"/>
    </xf>
    <xf numFmtId="0" fontId="0" fillId="0" borderId="37" xfId="0" quotePrefix="1" applyFill="1" applyBorder="1" applyAlignment="1">
      <alignment horizontal="center"/>
    </xf>
    <xf numFmtId="0" fontId="0" fillId="0" borderId="39" xfId="0" applyFill="1" applyBorder="1" applyAlignment="1">
      <alignment horizontal="center" vertical="center"/>
    </xf>
    <xf numFmtId="0" fontId="0" fillId="0" borderId="40" xfId="0" applyFill="1" applyBorder="1" applyAlignment="1">
      <alignment horizontal="center"/>
    </xf>
    <xf numFmtId="0" fontId="0" fillId="0" borderId="41" xfId="0" applyFill="1" applyBorder="1" applyAlignment="1">
      <alignment horizontal="center"/>
    </xf>
    <xf numFmtId="0" fontId="0" fillId="0" borderId="42" xfId="0" applyFill="1" applyBorder="1" applyAlignment="1">
      <alignment horizontal="center" vertical="center"/>
    </xf>
    <xf numFmtId="0" fontId="0" fillId="0" borderId="41" xfId="0" applyFill="1" applyBorder="1" applyAlignment="1">
      <alignment horizontal="center" vertical="center" wrapText="1"/>
    </xf>
    <xf numFmtId="0" fontId="0" fillId="0" borderId="43" xfId="0" applyFill="1" applyBorder="1" applyAlignment="1">
      <alignment horizontal="center" vertical="center"/>
    </xf>
    <xf numFmtId="0" fontId="0" fillId="0" borderId="44" xfId="0" applyFill="1" applyBorder="1" applyAlignment="1">
      <alignment horizontal="center" vertical="center"/>
    </xf>
    <xf numFmtId="0" fontId="0" fillId="0" borderId="45" xfId="0" applyFill="1" applyBorder="1" applyAlignment="1">
      <alignment horizontal="center"/>
    </xf>
    <xf numFmtId="0" fontId="0" fillId="0" borderId="46" xfId="0" applyFill="1" applyBorder="1" applyAlignment="1">
      <alignment horizontal="center"/>
    </xf>
    <xf numFmtId="0" fontId="0" fillId="0" borderId="47" xfId="0" applyFill="1" applyBorder="1" applyAlignment="1">
      <alignment horizontal="center" vertical="center" wrapText="1"/>
    </xf>
    <xf numFmtId="0" fontId="0" fillId="0" borderId="48" xfId="0" applyFill="1" applyBorder="1" applyAlignment="1">
      <alignment horizontal="center"/>
    </xf>
    <xf numFmtId="0" fontId="0" fillId="0" borderId="38" xfId="0" applyFill="1" applyBorder="1" applyAlignment="1">
      <alignment horizontal="center" vertical="center" wrapText="1"/>
    </xf>
    <xf numFmtId="0" fontId="0" fillId="0" borderId="43" xfId="0" applyFill="1" applyBorder="1" applyAlignment="1">
      <alignment horizontal="center" vertical="center" wrapText="1"/>
    </xf>
  </cellXfs>
  <cellStyles count="3">
    <cellStyle name="Comma" xfId="1" builtinId="3"/>
    <cellStyle name="Hyperlink" xfId="2"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FF7E79"/>
      <color rgb="FFFFA501"/>
      <color rgb="FFFF0000"/>
      <color rgb="FF1B00FF"/>
      <color rgb="FF008000"/>
      <color rgb="FFBE95C4"/>
      <color rgb="FFE0B1CB"/>
      <color rgb="FF9F86C0"/>
      <color rgb="FFFFAA79"/>
      <color rgb="FFFF7D4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 3,421,083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3,421,083</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 49,963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49,672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 32,434,489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32,434,489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 206,209 </a:t>
          </a:r>
          <a:endParaRPr lang="en-US" sz="14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206,209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0602" y="804717"/>
          <a:ext cx="638635" cy="727064"/>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402" y="36068"/>
          <a:ext cx="1075086" cy="752525"/>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8144" y="72810"/>
        <a:ext cx="1001602" cy="679041"/>
      </dsp:txXfrm>
    </dsp:sp>
    <dsp:sp modelId="{02D75559-D361-43C2-960D-0DE64B2217E1}">
      <dsp:nvSpPr>
        <dsp:cNvPr id="0" name=""/>
        <dsp:cNvSpPr/>
      </dsp:nvSpPr>
      <dsp:spPr>
        <a:xfrm>
          <a:off x="1142549" y="107838"/>
          <a:ext cx="1721723" cy="60822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3,421,083  </a:t>
          </a:r>
        </a:p>
      </dsp:txBody>
      <dsp:txXfrm>
        <a:off x="1142549" y="107838"/>
        <a:ext cx="1721723" cy="608224"/>
      </dsp:txXfrm>
    </dsp:sp>
    <dsp:sp modelId="{9621899D-0F5A-435B-840E-4641491BFF2E}">
      <dsp:nvSpPr>
        <dsp:cNvPr id="0" name=""/>
        <dsp:cNvSpPr/>
      </dsp:nvSpPr>
      <dsp:spPr>
        <a:xfrm>
          <a:off x="905278" y="881402"/>
          <a:ext cx="1164684" cy="820313"/>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945330" y="921454"/>
        <a:ext cx="1084580" cy="740209"/>
      </dsp:txXfrm>
    </dsp:sp>
    <dsp:sp modelId="{FEDA8202-94DB-48E0-9F89-FDAC252494CB}">
      <dsp:nvSpPr>
        <dsp:cNvPr id="0" name=""/>
        <dsp:cNvSpPr/>
      </dsp:nvSpPr>
      <dsp:spPr>
        <a:xfrm>
          <a:off x="2044701" y="987066"/>
          <a:ext cx="1171723" cy="60822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3,421,083</a:t>
          </a:r>
        </a:p>
      </dsp:txBody>
      <dsp:txXfrm>
        <a:off x="2044701" y="987066"/>
        <a:ext cx="1171723" cy="608224"/>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86271" y="1064941"/>
          <a:ext cx="701254" cy="798353"/>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481" y="213120"/>
          <a:ext cx="1180500" cy="826311"/>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40825" y="253464"/>
        <a:ext cx="1099812" cy="745623"/>
      </dsp:txXfrm>
    </dsp:sp>
    <dsp:sp modelId="{02D75559-D361-43C2-960D-0DE64B2217E1}">
      <dsp:nvSpPr>
        <dsp:cNvPr id="0" name=""/>
        <dsp:cNvSpPr/>
      </dsp:nvSpPr>
      <dsp:spPr>
        <a:xfrm>
          <a:off x="1198492" y="268679"/>
          <a:ext cx="1660577" cy="66786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49,963  </a:t>
          </a:r>
          <a:endParaRPr lang="en-US" sz="1900" kern="1200">
            <a:solidFill>
              <a:schemeClr val="bg2">
                <a:lumMod val="50000"/>
              </a:schemeClr>
            </a:solidFill>
          </a:endParaRPr>
        </a:p>
      </dsp:txBody>
      <dsp:txXfrm>
        <a:off x="1198492" y="268679"/>
        <a:ext cx="1660577" cy="667861"/>
      </dsp:txXfrm>
    </dsp:sp>
    <dsp:sp modelId="{9621899D-0F5A-435B-840E-4641491BFF2E}">
      <dsp:nvSpPr>
        <dsp:cNvPr id="0" name=""/>
        <dsp:cNvSpPr/>
      </dsp:nvSpPr>
      <dsp:spPr>
        <a:xfrm>
          <a:off x="1008929" y="1141341"/>
          <a:ext cx="1180500" cy="826311"/>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1049273" y="1181685"/>
        <a:ext cx="1099812" cy="745623"/>
      </dsp:txXfrm>
    </dsp:sp>
    <dsp:sp modelId="{FEDA8202-94DB-48E0-9F89-FDAC252494CB}">
      <dsp:nvSpPr>
        <dsp:cNvPr id="0" name=""/>
        <dsp:cNvSpPr/>
      </dsp:nvSpPr>
      <dsp:spPr>
        <a:xfrm>
          <a:off x="2212718" y="1220148"/>
          <a:ext cx="858583" cy="66786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49,672 </a:t>
          </a:r>
        </a:p>
      </dsp:txBody>
      <dsp:txXfrm>
        <a:off x="2212718" y="1220148"/>
        <a:ext cx="858583" cy="667861"/>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90048" y="1333733"/>
          <a:ext cx="910773" cy="629563"/>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7017" y="515472"/>
          <a:ext cx="2258139" cy="604858"/>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96549" y="545004"/>
        <a:ext cx="2199075" cy="545794"/>
      </dsp:txXfrm>
    </dsp:sp>
    <dsp:sp modelId="{02D75559-D361-43C2-960D-0DE64B2217E1}">
      <dsp:nvSpPr>
        <dsp:cNvPr id="0" name=""/>
        <dsp:cNvSpPr/>
      </dsp:nvSpPr>
      <dsp:spPr>
        <a:xfrm>
          <a:off x="2324147" y="332761"/>
          <a:ext cx="1154977" cy="89841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32,434,489 </a:t>
          </a:r>
          <a:endParaRPr lang="en-US" sz="1900" kern="1200">
            <a:solidFill>
              <a:schemeClr val="bg2">
                <a:lumMod val="50000"/>
              </a:schemeClr>
            </a:solidFill>
          </a:endParaRPr>
        </a:p>
      </dsp:txBody>
      <dsp:txXfrm>
        <a:off x="2324147" y="332761"/>
        <a:ext cx="1154977" cy="898416"/>
      </dsp:txXfrm>
    </dsp:sp>
    <dsp:sp modelId="{9621899D-0F5A-435B-840E-4641491BFF2E}">
      <dsp:nvSpPr>
        <dsp:cNvPr id="0" name=""/>
        <dsp:cNvSpPr/>
      </dsp:nvSpPr>
      <dsp:spPr>
        <a:xfrm>
          <a:off x="937257" y="1533604"/>
          <a:ext cx="2303541" cy="732166"/>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973005" y="1569352"/>
        <a:ext cx="2232045" cy="660670"/>
      </dsp:txXfrm>
    </dsp:sp>
    <dsp:sp modelId="{FEDA8202-94DB-48E0-9F89-FDAC252494CB}">
      <dsp:nvSpPr>
        <dsp:cNvPr id="0" name=""/>
        <dsp:cNvSpPr/>
      </dsp:nvSpPr>
      <dsp:spPr>
        <a:xfrm>
          <a:off x="3308001" y="1446228"/>
          <a:ext cx="1254502" cy="89841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32,434,489 </a:t>
          </a:r>
        </a:p>
      </dsp:txBody>
      <dsp:txXfrm>
        <a:off x="3308001" y="1446228"/>
        <a:ext cx="1254502" cy="898416"/>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90511" y="1111867"/>
          <a:ext cx="717200" cy="816507"/>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496" y="248659"/>
          <a:ext cx="1207343" cy="845101"/>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41758" y="289921"/>
        <a:ext cx="1124819" cy="762577"/>
      </dsp:txXfrm>
    </dsp:sp>
    <dsp:sp modelId="{02D75559-D361-43C2-960D-0DE64B2217E1}">
      <dsp:nvSpPr>
        <dsp:cNvPr id="0" name=""/>
        <dsp:cNvSpPr/>
      </dsp:nvSpPr>
      <dsp:spPr>
        <a:xfrm>
          <a:off x="1207839" y="329258"/>
          <a:ext cx="878106" cy="68304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206,209 </a:t>
          </a:r>
          <a:endParaRPr lang="en-US" sz="1400" kern="1200">
            <a:solidFill>
              <a:schemeClr val="bg2">
                <a:lumMod val="50000"/>
              </a:schemeClr>
            </a:solidFill>
          </a:endParaRPr>
        </a:p>
      </dsp:txBody>
      <dsp:txXfrm>
        <a:off x="1207839" y="329258"/>
        <a:ext cx="878106" cy="683048"/>
      </dsp:txXfrm>
    </dsp:sp>
    <dsp:sp modelId="{9621899D-0F5A-435B-840E-4641491BFF2E}">
      <dsp:nvSpPr>
        <dsp:cNvPr id="0" name=""/>
        <dsp:cNvSpPr/>
      </dsp:nvSpPr>
      <dsp:spPr>
        <a:xfrm>
          <a:off x="1024041" y="1276902"/>
          <a:ext cx="1207343" cy="845101"/>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1065303" y="1318164"/>
        <a:ext cx="1124819" cy="762577"/>
      </dsp:txXfrm>
    </dsp:sp>
    <dsp:sp modelId="{FEDA8202-94DB-48E0-9F89-FDAC252494CB}">
      <dsp:nvSpPr>
        <dsp:cNvPr id="0" name=""/>
        <dsp:cNvSpPr/>
      </dsp:nvSpPr>
      <dsp:spPr>
        <a:xfrm>
          <a:off x="2209352" y="1278586"/>
          <a:ext cx="878106" cy="68304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206,209 </a:t>
          </a:r>
        </a:p>
      </dsp:txBody>
      <dsp:txXfrm>
        <a:off x="2209352" y="1278586"/>
        <a:ext cx="878106" cy="683048"/>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7.xml.rels><?xml version="1.0" encoding="UTF-8" standalone="yes"?>
<Relationships xmlns="http://schemas.openxmlformats.org/package/2006/relationships"><Relationship Id="rId8" Type="http://schemas.openxmlformats.org/officeDocument/2006/relationships/image" Target="../media/image12.png"/><Relationship Id="rId3" Type="http://schemas.openxmlformats.org/officeDocument/2006/relationships/image" Target="../media/image5.png"/><Relationship Id="rId7" Type="http://schemas.openxmlformats.org/officeDocument/2006/relationships/image" Target="../media/image8.png"/><Relationship Id="rId2" Type="http://schemas.openxmlformats.org/officeDocument/2006/relationships/image" Target="../media/image2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3.png"/><Relationship Id="rId5" Type="http://schemas.openxmlformats.org/officeDocument/2006/relationships/image" Target="../media/image10.png"/><Relationship Id="rId10" Type="http://schemas.openxmlformats.org/officeDocument/2006/relationships/image" Target="../media/image14.png"/><Relationship Id="rId4" Type="http://schemas.openxmlformats.org/officeDocument/2006/relationships/image" Target="../media/image3.png"/><Relationship Id="rId9" Type="http://schemas.openxmlformats.org/officeDocument/2006/relationships/image" Target="../media/image17.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InstaCart Basket Analysis</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January 2023</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Ngawang Dhundup</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13</xdr:col>
      <xdr:colOff>247650</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63800" y="120650"/>
          <a:ext cx="5708650" cy="552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a:t>
          </a:r>
          <a:r>
            <a:rPr lang="en-US" sz="2800" baseline="0">
              <a:solidFill>
                <a:schemeClr val="bg2">
                  <a:lumMod val="50000"/>
                </a:schemeClr>
              </a:solidFill>
              <a:latin typeface="Adobe Fan Heiti Std B" panose="020B0700000000000000" pitchFamily="34" charset="-128"/>
              <a:ea typeface="Adobe Fan Heiti Std B" panose="020B0700000000000000" pitchFamily="34" charset="-128"/>
            </a:rPr>
            <a:t>InstaCart Basket Analysis</a:t>
          </a:r>
          <a:r>
            <a:rPr lang="en-US" sz="2800" b="1" baseline="0">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a:t>
          </a:r>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28850" y="4933041"/>
          <a:ext cx="14334901" cy="231049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920369" y="3737426"/>
          <a:ext cx="2686006" cy="508002"/>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7559089" y="3746499"/>
          <a:ext cx="2595294" cy="498930"/>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1786378" y="3637642"/>
          <a:ext cx="3462696" cy="641049"/>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8</xdr:col>
      <xdr:colOff>349250</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946065" y="4224269"/>
          <a:ext cx="1444307" cy="588126"/>
          <a:chOff x="1129010" y="94243"/>
          <a:chExt cx="820949"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marR="0" lvl="1" indent="-114300" algn="l" defTabSz="533400" eaLnBrk="1" fontAlgn="auto" latinLnBrk="0" hangingPunct="1">
              <a:lnSpc>
                <a:spcPct val="90000"/>
              </a:lnSpc>
              <a:spcBef>
                <a:spcPct val="0"/>
              </a:spcBef>
              <a:spcAft>
                <a:spcPct val="15000"/>
              </a:spcAft>
              <a:buClrTx/>
              <a:buSzTx/>
              <a:buFontTx/>
              <a:buChar char="••"/>
              <a:tabLst/>
              <a:defRPr/>
            </a:pPr>
            <a:r>
              <a:rPr lang="en-US" sz="1100" kern="1200">
                <a:solidFill>
                  <a:schemeClr val="bg2">
                    <a:lumMod val="50000"/>
                  </a:schemeClr>
                </a:solidFill>
              </a:rPr>
              <a:t>Total</a:t>
            </a:r>
            <a:r>
              <a:rPr lang="en-US" sz="1200" kern="1200">
                <a:solidFill>
                  <a:schemeClr val="bg2">
                    <a:lumMod val="50000"/>
                  </a:schemeClr>
                </a:solidFill>
              </a:rPr>
              <a:t>: </a:t>
            </a:r>
            <a:r>
              <a:rPr lang="en-US" sz="1200">
                <a:solidFill>
                  <a:schemeClr val="bg2">
                    <a:lumMod val="50000"/>
                  </a:schemeClr>
                </a:solidFill>
              </a:rPr>
              <a:t>32,434,489</a:t>
            </a:r>
            <a:endParaRPr lang="en-US" sz="1100" kern="1200">
              <a:solidFill>
                <a:schemeClr val="bg2">
                  <a:lumMod val="50000"/>
                </a:schemeClr>
              </a:solidFill>
            </a:endParaRPr>
          </a:p>
        </xdr:txBody>
      </xdr:sp>
    </xdr:grpSp>
    <xdr:clientData/>
  </xdr:twoCellAnchor>
  <xdr:twoCellAnchor>
    <xdr:from>
      <xdr:col>11</xdr:col>
      <xdr:colOff>603249</xdr:colOff>
      <xdr:row>22</xdr:row>
      <xdr:rowOff>127003</xdr:rowOff>
    </xdr:from>
    <xdr:to>
      <xdr:col>14</xdr:col>
      <xdr:colOff>158750</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7627127" y="4118432"/>
          <a:ext cx="1538256" cy="598711"/>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marR="0" lvl="1" indent="-114300" algn="l" defTabSz="533400" eaLnBrk="1" fontAlgn="auto" latinLnBrk="0" hangingPunct="1">
              <a:lnSpc>
                <a:spcPct val="90000"/>
              </a:lnSpc>
              <a:spcBef>
                <a:spcPct val="0"/>
              </a:spcBef>
              <a:spcAft>
                <a:spcPct val="15000"/>
              </a:spcAft>
              <a:buClrTx/>
              <a:buSzTx/>
              <a:buFontTx/>
              <a:buChar char="••"/>
              <a:tabLst/>
              <a:defRPr/>
            </a:pPr>
            <a:r>
              <a:rPr lang="en-US" sz="1100" kern="1200">
                <a:solidFill>
                  <a:schemeClr val="bg2">
                    <a:lumMod val="50000"/>
                  </a:schemeClr>
                </a:solidFill>
              </a:rPr>
              <a:t>Total</a:t>
            </a:r>
            <a:r>
              <a:rPr lang="en-US" sz="1200" kern="1200">
                <a:solidFill>
                  <a:schemeClr val="bg2">
                    <a:lumMod val="50000"/>
                  </a:schemeClr>
                </a:solidFill>
              </a:rPr>
              <a:t>: </a:t>
            </a:r>
            <a:r>
              <a:rPr lang="en-US" sz="1200">
                <a:solidFill>
                  <a:schemeClr val="bg2">
                    <a:lumMod val="50000"/>
                  </a:schemeClr>
                </a:solidFill>
              </a:rPr>
              <a:t>32,434,489</a:t>
            </a:r>
            <a:r>
              <a:rPr lang="en-US" sz="1200" kern="1200">
                <a:solidFill>
                  <a:schemeClr val="bg2">
                    <a:lumMod val="50000"/>
                  </a:schemeClr>
                </a:solidFill>
              </a:rPr>
              <a:t> </a:t>
            </a:r>
            <a:endParaRPr lang="en-US" sz="1100" kern="1200">
              <a:solidFill>
                <a:schemeClr val="bg2">
                  <a:lumMod val="50000"/>
                </a:schemeClr>
              </a:solidFill>
            </a:endParaRPr>
          </a:p>
        </xdr:txBody>
      </xdr:sp>
    </xdr:grpSp>
    <xdr:clientData/>
  </xdr:twoCellAnchor>
  <xdr:twoCellAnchor>
    <xdr:from>
      <xdr:col>18</xdr:col>
      <xdr:colOff>232829</xdr:colOff>
      <xdr:row>23</xdr:row>
      <xdr:rowOff>33273</xdr:rowOff>
    </xdr:from>
    <xdr:to>
      <xdr:col>20</xdr:col>
      <xdr:colOff>433916</xdr:colOff>
      <xdr:row>25</xdr:row>
      <xdr:rowOff>172928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1883135" y="4206130"/>
          <a:ext cx="1522924" cy="502512"/>
          <a:chOff x="1076469" y="28743"/>
          <a:chExt cx="873490"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100" kern="1200">
                <a:solidFill>
                  <a:schemeClr val="bg2">
                    <a:lumMod val="50000"/>
                  </a:schemeClr>
                </a:solidFill>
              </a:rPr>
              <a:t>Total</a:t>
            </a:r>
            <a:r>
              <a:rPr lang="en-US" sz="1200" kern="1200"/>
              <a:t>: </a:t>
            </a:r>
            <a:r>
              <a:rPr lang="en-US" sz="1200"/>
              <a:t>30,964,564</a:t>
            </a:r>
            <a:r>
              <a:rPr lang="en-US" sz="1200" kern="1200" baseline="0"/>
              <a:t> </a:t>
            </a:r>
            <a:r>
              <a:rPr lang="en-US" sz="1200" kern="1200"/>
              <a:t> </a:t>
            </a:r>
            <a:endParaRPr lang="en-US" sz="11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210361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5</a:t>
          </a:r>
        </a:p>
        <a:p>
          <a:r>
            <a:rPr lang="en-US" sz="1400" b="0">
              <a:solidFill>
                <a:schemeClr val="bg2">
                  <a:lumMod val="50000"/>
                </a:schemeClr>
              </a:solidFill>
            </a:rPr>
            <a:t>Obervations</a:t>
          </a:r>
          <a:r>
            <a:rPr lang="en-US" sz="1400" b="0" baseline="0">
              <a:solidFill>
                <a:schemeClr val="bg2">
                  <a:lumMod val="50000"/>
                </a:schemeClr>
              </a:solidFill>
            </a:rPr>
            <a:t> to be removed: 1,440,295</a:t>
          </a:r>
        </a:p>
        <a:p>
          <a:r>
            <a:rPr lang="en-US" sz="1400" b="0" baseline="0">
              <a:solidFill>
                <a:schemeClr val="bg2">
                  <a:lumMod val="50000"/>
                </a:schemeClr>
              </a:solidFill>
            </a:rPr>
            <a:t>Final total count of order_products_all: </a:t>
          </a:r>
        </a:p>
        <a:p>
          <a:r>
            <a:rPr lang="en-US" sz="1400"/>
            <a:t>30,964,564</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6</xdr:col>
      <xdr:colOff>0</xdr:colOff>
      <xdr:row>5</xdr:row>
      <xdr:rowOff>7</xdr:rowOff>
    </xdr:from>
    <xdr:to>
      <xdr:col>16</xdr:col>
      <xdr:colOff>503422</xdr:colOff>
      <xdr:row>7</xdr:row>
      <xdr:rowOff>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7532696" y="920757"/>
          <a:ext cx="7282039" cy="460368"/>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280811</xdr:colOff>
      <xdr:row>4</xdr:row>
      <xdr:rowOff>182740</xdr:rowOff>
    </xdr:from>
    <xdr:to>
      <xdr:col>12</xdr:col>
      <xdr:colOff>528461</xdr:colOff>
      <xdr:row>7</xdr:row>
      <xdr:rowOff>148168</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80811" y="916518"/>
          <a:ext cx="7282039" cy="51576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all the visualtions from Exercises 4.9 and 4.10, alongside  the questions from the project brief that they answer. Include any commentary on the relationship between different variables.</a:t>
          </a:r>
          <a:endParaRPr lang="en-US" sz="1100"/>
        </a:p>
      </xdr:txBody>
    </xdr:sp>
    <xdr:clientData/>
  </xdr:twoCellAnchor>
  <xdr:twoCellAnchor editAs="oneCell">
    <xdr:from>
      <xdr:col>0</xdr:col>
      <xdr:colOff>594792</xdr:colOff>
      <xdr:row>0</xdr:row>
      <xdr:rowOff>44450</xdr:rowOff>
    </xdr:from>
    <xdr:to>
      <xdr:col>1</xdr:col>
      <xdr:colOff>597369</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2</xdr:col>
      <xdr:colOff>205331</xdr:colOff>
      <xdr:row>12</xdr:row>
      <xdr:rowOff>174152</xdr:rowOff>
    </xdr:from>
    <xdr:to>
      <xdr:col>9</xdr:col>
      <xdr:colOff>243354</xdr:colOff>
      <xdr:row>35</xdr:row>
      <xdr:rowOff>145633</xdr:rowOff>
    </xdr:to>
    <xdr:pic>
      <xdr:nvPicPr>
        <xdr:cNvPr id="7" name="Picture 6">
          <a:extLst>
            <a:ext uri="{FF2B5EF4-FFF2-40B4-BE49-F238E27FC236}">
              <a16:creationId xmlns:a16="http://schemas.microsoft.com/office/drawing/2014/main" id="{04B90D6C-DCBB-5A7C-C8F1-165CFA7BFEFB}"/>
            </a:ext>
          </a:extLst>
        </xdr:cNvPr>
        <xdr:cNvPicPr>
          <a:picLocks noChangeAspect="1"/>
        </xdr:cNvPicPr>
      </xdr:nvPicPr>
      <xdr:blipFill>
        <a:blip xmlns:r="http://schemas.openxmlformats.org/officeDocument/2006/relationships" r:embed="rId2"/>
        <a:stretch>
          <a:fillRect/>
        </a:stretch>
      </xdr:blipFill>
      <xdr:spPr>
        <a:xfrm>
          <a:off x="2022876" y="2455589"/>
          <a:ext cx="5832873" cy="4374655"/>
        </a:xfrm>
        <a:prstGeom prst="rect">
          <a:avLst/>
        </a:prstGeom>
      </xdr:spPr>
    </xdr:pic>
    <xdr:clientData/>
  </xdr:twoCellAnchor>
  <xdr:twoCellAnchor editAs="oneCell">
    <xdr:from>
      <xdr:col>10</xdr:col>
      <xdr:colOff>258559</xdr:colOff>
      <xdr:row>13</xdr:row>
      <xdr:rowOff>22816</xdr:rowOff>
    </xdr:from>
    <xdr:to>
      <xdr:col>18</xdr:col>
      <xdr:colOff>473015</xdr:colOff>
      <xdr:row>36</xdr:row>
      <xdr:rowOff>1142</xdr:rowOff>
    </xdr:to>
    <xdr:pic>
      <xdr:nvPicPr>
        <xdr:cNvPr id="8" name="Picture 7">
          <a:extLst>
            <a:ext uri="{FF2B5EF4-FFF2-40B4-BE49-F238E27FC236}">
              <a16:creationId xmlns:a16="http://schemas.microsoft.com/office/drawing/2014/main" id="{027D7FAE-5579-6CE6-02EC-441F591A267A}"/>
            </a:ext>
          </a:extLst>
        </xdr:cNvPr>
        <xdr:cNvPicPr>
          <a:picLocks noChangeAspect="1"/>
        </xdr:cNvPicPr>
      </xdr:nvPicPr>
      <xdr:blipFill>
        <a:blip xmlns:r="http://schemas.openxmlformats.org/officeDocument/2006/relationships" r:embed="rId3"/>
        <a:stretch>
          <a:fillRect/>
        </a:stretch>
      </xdr:blipFill>
      <xdr:spPr>
        <a:xfrm>
          <a:off x="8547781" y="2494373"/>
          <a:ext cx="5842000" cy="4381500"/>
        </a:xfrm>
        <a:prstGeom prst="rect">
          <a:avLst/>
        </a:prstGeom>
      </xdr:spPr>
    </xdr:pic>
    <xdr:clientData/>
  </xdr:twoCellAnchor>
  <xdr:twoCellAnchor editAs="oneCell">
    <xdr:from>
      <xdr:col>1</xdr:col>
      <xdr:colOff>646406</xdr:colOff>
      <xdr:row>53</xdr:row>
      <xdr:rowOff>7606</xdr:rowOff>
    </xdr:from>
    <xdr:to>
      <xdr:col>9</xdr:col>
      <xdr:colOff>16730</xdr:colOff>
      <xdr:row>76</xdr:row>
      <xdr:rowOff>16352</xdr:rowOff>
    </xdr:to>
    <xdr:pic>
      <xdr:nvPicPr>
        <xdr:cNvPr id="9" name="Picture 8">
          <a:extLst>
            <a:ext uri="{FF2B5EF4-FFF2-40B4-BE49-F238E27FC236}">
              <a16:creationId xmlns:a16="http://schemas.microsoft.com/office/drawing/2014/main" id="{F1FC9424-D278-EE17-3752-831DF56ECE46}"/>
            </a:ext>
          </a:extLst>
        </xdr:cNvPr>
        <xdr:cNvPicPr>
          <a:picLocks noChangeAspect="1"/>
        </xdr:cNvPicPr>
      </xdr:nvPicPr>
      <xdr:blipFill>
        <a:blip xmlns:r="http://schemas.openxmlformats.org/officeDocument/2006/relationships" r:embed="rId4"/>
        <a:stretch>
          <a:fillRect/>
        </a:stretch>
      </xdr:blipFill>
      <xdr:spPr>
        <a:xfrm>
          <a:off x="1787125" y="10144792"/>
          <a:ext cx="5842000" cy="4381500"/>
        </a:xfrm>
        <a:prstGeom prst="rect">
          <a:avLst/>
        </a:prstGeom>
      </xdr:spPr>
    </xdr:pic>
    <xdr:clientData/>
  </xdr:twoCellAnchor>
  <xdr:twoCellAnchor editAs="oneCell">
    <xdr:from>
      <xdr:col>9</xdr:col>
      <xdr:colOff>608384</xdr:colOff>
      <xdr:row>53</xdr:row>
      <xdr:rowOff>76048</xdr:rowOff>
    </xdr:from>
    <xdr:to>
      <xdr:col>18</xdr:col>
      <xdr:colOff>146013</xdr:colOff>
      <xdr:row>76</xdr:row>
      <xdr:rowOff>84794</xdr:rowOff>
    </xdr:to>
    <xdr:pic>
      <xdr:nvPicPr>
        <xdr:cNvPr id="10" name="Picture 9">
          <a:extLst>
            <a:ext uri="{FF2B5EF4-FFF2-40B4-BE49-F238E27FC236}">
              <a16:creationId xmlns:a16="http://schemas.microsoft.com/office/drawing/2014/main" id="{1F4D997A-F279-C313-871E-DBCBFA18C56D}"/>
            </a:ext>
          </a:extLst>
        </xdr:cNvPr>
        <xdr:cNvPicPr>
          <a:picLocks noChangeAspect="1"/>
        </xdr:cNvPicPr>
      </xdr:nvPicPr>
      <xdr:blipFill>
        <a:blip xmlns:r="http://schemas.openxmlformats.org/officeDocument/2006/relationships" r:embed="rId5"/>
        <a:stretch>
          <a:fillRect/>
        </a:stretch>
      </xdr:blipFill>
      <xdr:spPr>
        <a:xfrm>
          <a:off x="8220779" y="10213234"/>
          <a:ext cx="5842000" cy="4381500"/>
        </a:xfrm>
        <a:prstGeom prst="rect">
          <a:avLst/>
        </a:prstGeom>
      </xdr:spPr>
    </xdr:pic>
    <xdr:clientData/>
  </xdr:twoCellAnchor>
  <xdr:twoCellAnchor editAs="oneCell">
    <xdr:from>
      <xdr:col>10</xdr:col>
      <xdr:colOff>519970</xdr:colOff>
      <xdr:row>153</xdr:row>
      <xdr:rowOff>76047</xdr:rowOff>
    </xdr:from>
    <xdr:to>
      <xdr:col>18</xdr:col>
      <xdr:colOff>489823</xdr:colOff>
      <xdr:row>184</xdr:row>
      <xdr:rowOff>129281</xdr:rowOff>
    </xdr:to>
    <xdr:pic>
      <xdr:nvPicPr>
        <xdr:cNvPr id="3" name="Picture 2">
          <a:extLst>
            <a:ext uri="{FF2B5EF4-FFF2-40B4-BE49-F238E27FC236}">
              <a16:creationId xmlns:a16="http://schemas.microsoft.com/office/drawing/2014/main" id="{3A6DDFBD-3267-1201-E8C6-2322526DE52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8809192" y="29225209"/>
          <a:ext cx="5597397" cy="59469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273771</xdr:colOff>
      <xdr:row>268</xdr:row>
      <xdr:rowOff>76048</xdr:rowOff>
    </xdr:from>
    <xdr:to>
      <xdr:col>10</xdr:col>
      <xdr:colOff>311095</xdr:colOff>
      <xdr:row>299</xdr:row>
      <xdr:rowOff>126923</xdr:rowOff>
    </xdr:to>
    <xdr:pic>
      <xdr:nvPicPr>
        <xdr:cNvPr id="11" name="Picture 10">
          <a:extLst>
            <a:ext uri="{FF2B5EF4-FFF2-40B4-BE49-F238E27FC236}">
              <a16:creationId xmlns:a16="http://schemas.microsoft.com/office/drawing/2014/main" id="{7983707B-A145-3A71-F2BB-C1EDDEE99AF2}"/>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2091316" y="49758144"/>
          <a:ext cx="6509001" cy="59445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226</xdr:row>
      <xdr:rowOff>174911</xdr:rowOff>
    </xdr:from>
    <xdr:to>
      <xdr:col>11</xdr:col>
      <xdr:colOff>330200</xdr:colOff>
      <xdr:row>263</xdr:row>
      <xdr:rowOff>60991</xdr:rowOff>
    </xdr:to>
    <xdr:pic>
      <xdr:nvPicPr>
        <xdr:cNvPr id="12" name="Picture 11">
          <a:extLst>
            <a:ext uri="{FF2B5EF4-FFF2-40B4-BE49-F238E27FC236}">
              <a16:creationId xmlns:a16="http://schemas.microsoft.com/office/drawing/2014/main" id="{7E3060BB-3A86-181D-F752-490D5668EAA1}"/>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2494371" y="43202815"/>
          <a:ext cx="6801877" cy="69205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349819</xdr:colOff>
      <xdr:row>186</xdr:row>
      <xdr:rowOff>182514</xdr:rowOff>
    </xdr:from>
    <xdr:to>
      <xdr:col>9</xdr:col>
      <xdr:colOff>422393</xdr:colOff>
      <xdr:row>218</xdr:row>
      <xdr:rowOff>40609</xdr:rowOff>
    </xdr:to>
    <xdr:pic>
      <xdr:nvPicPr>
        <xdr:cNvPr id="13" name="Picture 12">
          <a:extLst>
            <a:ext uri="{FF2B5EF4-FFF2-40B4-BE49-F238E27FC236}">
              <a16:creationId xmlns:a16="http://schemas.microsoft.com/office/drawing/2014/main" id="{A20FDA77-6645-B3AA-D04F-F30DE4F4413A}"/>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2167364" y="34845149"/>
          <a:ext cx="5867424" cy="59419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413874</xdr:colOff>
      <xdr:row>186</xdr:row>
      <xdr:rowOff>167305</xdr:rowOff>
    </xdr:from>
    <xdr:to>
      <xdr:col>19</xdr:col>
      <xdr:colOff>664506</xdr:colOff>
      <xdr:row>218</xdr:row>
      <xdr:rowOff>25401</xdr:rowOff>
    </xdr:to>
    <xdr:pic>
      <xdr:nvPicPr>
        <xdr:cNvPr id="14" name="Picture 13">
          <a:extLst>
            <a:ext uri="{FF2B5EF4-FFF2-40B4-BE49-F238E27FC236}">
              <a16:creationId xmlns:a16="http://schemas.microsoft.com/office/drawing/2014/main" id="{1E24F948-36D4-D1EC-0036-96B3493A089D}"/>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9379922" y="34829940"/>
          <a:ext cx="5878177" cy="59419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190120</xdr:colOff>
      <xdr:row>152</xdr:row>
      <xdr:rowOff>40532</xdr:rowOff>
    </xdr:from>
    <xdr:to>
      <xdr:col>9</xdr:col>
      <xdr:colOff>480091</xdr:colOff>
      <xdr:row>183</xdr:row>
      <xdr:rowOff>91563</xdr:rowOff>
    </xdr:to>
    <xdr:pic>
      <xdr:nvPicPr>
        <xdr:cNvPr id="15" name="Picture 14">
          <a:extLst>
            <a:ext uri="{FF2B5EF4-FFF2-40B4-BE49-F238E27FC236}">
              <a16:creationId xmlns:a16="http://schemas.microsoft.com/office/drawing/2014/main" id="{490A4D51-AC3E-8E20-838E-84B40A65BAA8}"/>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007665" y="28239095"/>
          <a:ext cx="6084821" cy="59447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426799</xdr:colOff>
      <xdr:row>268</xdr:row>
      <xdr:rowOff>121677</xdr:rowOff>
    </xdr:from>
    <xdr:to>
      <xdr:col>19</xdr:col>
      <xdr:colOff>659107</xdr:colOff>
      <xdr:row>299</xdr:row>
      <xdr:rowOff>175062</xdr:rowOff>
    </xdr:to>
    <xdr:pic>
      <xdr:nvPicPr>
        <xdr:cNvPr id="17" name="Picture 16">
          <a:extLst>
            <a:ext uri="{FF2B5EF4-FFF2-40B4-BE49-F238E27FC236}">
              <a16:creationId xmlns:a16="http://schemas.microsoft.com/office/drawing/2014/main" id="{1A7AEA31-A5AD-1D44-5CAB-2B47719DE044}"/>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9392847" y="51134611"/>
          <a:ext cx="5859853" cy="59470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570361</xdr:colOff>
      <xdr:row>308</xdr:row>
      <xdr:rowOff>137746</xdr:rowOff>
    </xdr:from>
    <xdr:to>
      <xdr:col>10</xdr:col>
      <xdr:colOff>205330</xdr:colOff>
      <xdr:row>339</xdr:row>
      <xdr:rowOff>187837</xdr:rowOff>
    </xdr:to>
    <xdr:pic>
      <xdr:nvPicPr>
        <xdr:cNvPr id="18" name="Picture 17">
          <a:extLst>
            <a:ext uri="{FF2B5EF4-FFF2-40B4-BE49-F238E27FC236}">
              <a16:creationId xmlns:a16="http://schemas.microsoft.com/office/drawing/2014/main" id="{B6DAE3D1-FB68-1CA7-B0F4-F49F984746FD}"/>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2387906" y="58755471"/>
          <a:ext cx="6106646" cy="59438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577963</xdr:colOff>
      <xdr:row>310</xdr:row>
      <xdr:rowOff>14768</xdr:rowOff>
    </xdr:from>
    <xdr:to>
      <xdr:col>20</xdr:col>
      <xdr:colOff>375600</xdr:colOff>
      <xdr:row>336</xdr:row>
      <xdr:rowOff>65934</xdr:rowOff>
    </xdr:to>
    <xdr:pic>
      <xdr:nvPicPr>
        <xdr:cNvPr id="19" name="Picture 18">
          <a:extLst>
            <a:ext uri="{FF2B5EF4-FFF2-40B4-BE49-F238E27FC236}">
              <a16:creationId xmlns:a16="http://schemas.microsoft.com/office/drawing/2014/main" id="{905D00DA-99D2-4259-E731-FF5210F42D84}"/>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9544011" y="59012732"/>
          <a:ext cx="6102008" cy="49942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57486</xdr:colOff>
      <xdr:row>357</xdr:row>
      <xdr:rowOff>0</xdr:rowOff>
    </xdr:from>
    <xdr:to>
      <xdr:col>19</xdr:col>
      <xdr:colOff>383205</xdr:colOff>
      <xdr:row>389</xdr:row>
      <xdr:rowOff>20534</xdr:rowOff>
    </xdr:to>
    <xdr:pic>
      <xdr:nvPicPr>
        <xdr:cNvPr id="21" name="Picture 20">
          <a:extLst>
            <a:ext uri="{FF2B5EF4-FFF2-40B4-BE49-F238E27FC236}">
              <a16:creationId xmlns:a16="http://schemas.microsoft.com/office/drawing/2014/main" id="{D7935CD6-9C37-86E0-0E53-EB95B857AE4D}"/>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9023534" y="67743473"/>
          <a:ext cx="5953264" cy="61043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152097</xdr:colOff>
      <xdr:row>356</xdr:row>
      <xdr:rowOff>152096</xdr:rowOff>
    </xdr:from>
    <xdr:to>
      <xdr:col>9</xdr:col>
      <xdr:colOff>356292</xdr:colOff>
      <xdr:row>388</xdr:row>
      <xdr:rowOff>10267</xdr:rowOff>
    </xdr:to>
    <xdr:pic>
      <xdr:nvPicPr>
        <xdr:cNvPr id="22" name="Picture 21">
          <a:extLst>
            <a:ext uri="{FF2B5EF4-FFF2-40B4-BE49-F238E27FC236}">
              <a16:creationId xmlns:a16="http://schemas.microsoft.com/office/drawing/2014/main" id="{2F47ED62-7EB0-2352-5CB9-6E4E1EF3BDE7}"/>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969642" y="67895569"/>
          <a:ext cx="5999045" cy="59420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403053</xdr:colOff>
      <xdr:row>390</xdr:row>
      <xdr:rowOff>121676</xdr:rowOff>
    </xdr:from>
    <xdr:to>
      <xdr:col>8</xdr:col>
      <xdr:colOff>405656</xdr:colOff>
      <xdr:row>421</xdr:row>
      <xdr:rowOff>172628</xdr:rowOff>
    </xdr:to>
    <xdr:pic>
      <xdr:nvPicPr>
        <xdr:cNvPr id="23" name="Picture 22">
          <a:extLst>
            <a:ext uri="{FF2B5EF4-FFF2-40B4-BE49-F238E27FC236}">
              <a16:creationId xmlns:a16="http://schemas.microsoft.com/office/drawing/2014/main" id="{D0B34357-1511-CB2C-DFAD-329A43883F8E}"/>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543772" y="72808263"/>
          <a:ext cx="5797453" cy="59446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6988</xdr:colOff>
      <xdr:row>428</xdr:row>
      <xdr:rowOff>114071</xdr:rowOff>
    </xdr:from>
    <xdr:to>
      <xdr:col>9</xdr:col>
      <xdr:colOff>639791</xdr:colOff>
      <xdr:row>459</xdr:row>
      <xdr:rowOff>114224</xdr:rowOff>
    </xdr:to>
    <xdr:pic>
      <xdr:nvPicPr>
        <xdr:cNvPr id="24" name="Picture 23">
          <a:extLst>
            <a:ext uri="{FF2B5EF4-FFF2-40B4-BE49-F238E27FC236}">
              <a16:creationId xmlns:a16="http://schemas.microsoft.com/office/drawing/2014/main" id="{A7DB35CF-1742-FBA2-1628-489DB17AAF62}"/>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147707" y="81546167"/>
          <a:ext cx="7104479" cy="58938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181694</xdr:colOff>
      <xdr:row>461</xdr:row>
      <xdr:rowOff>98864</xdr:rowOff>
    </xdr:from>
    <xdr:to>
      <xdr:col>10</xdr:col>
      <xdr:colOff>183503</xdr:colOff>
      <xdr:row>492</xdr:row>
      <xdr:rowOff>83806</xdr:rowOff>
    </xdr:to>
    <xdr:pic>
      <xdr:nvPicPr>
        <xdr:cNvPr id="25" name="Picture 24">
          <a:extLst>
            <a:ext uri="{FF2B5EF4-FFF2-40B4-BE49-F238E27FC236}">
              <a16:creationId xmlns:a16="http://schemas.microsoft.com/office/drawing/2014/main" id="{97B1B7B9-C196-9BA9-D3F7-D665A79393C3}"/>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1322413" y="87804912"/>
          <a:ext cx="7150312" cy="59318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646406</xdr:colOff>
      <xdr:row>461</xdr:row>
      <xdr:rowOff>171239</xdr:rowOff>
    </xdr:from>
    <xdr:to>
      <xdr:col>22</xdr:col>
      <xdr:colOff>76048</xdr:colOff>
      <xdr:row>492</xdr:row>
      <xdr:rowOff>89805</xdr:rowOff>
    </xdr:to>
    <xdr:pic>
      <xdr:nvPicPr>
        <xdr:cNvPr id="26" name="Picture 25">
          <a:extLst>
            <a:ext uri="{FF2B5EF4-FFF2-40B4-BE49-F238E27FC236}">
              <a16:creationId xmlns:a16="http://schemas.microsoft.com/office/drawing/2014/main" id="{55DB207B-EB23-672C-A4CA-D20C7AC48675}"/>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9612454" y="87877287"/>
          <a:ext cx="7087666" cy="58655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152091</xdr:colOff>
      <xdr:row>428</xdr:row>
      <xdr:rowOff>174910</xdr:rowOff>
    </xdr:from>
    <xdr:to>
      <xdr:col>22</xdr:col>
      <xdr:colOff>163984</xdr:colOff>
      <xdr:row>459</xdr:row>
      <xdr:rowOff>68443</xdr:rowOff>
    </xdr:to>
    <xdr:pic>
      <xdr:nvPicPr>
        <xdr:cNvPr id="27" name="Picture 26">
          <a:extLst>
            <a:ext uri="{FF2B5EF4-FFF2-40B4-BE49-F238E27FC236}">
              <a16:creationId xmlns:a16="http://schemas.microsoft.com/office/drawing/2014/main" id="{2895BCF6-D465-F1A0-4FD7-370F4CFB045B}"/>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9794965" y="81607006"/>
          <a:ext cx="6993091" cy="57872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280811</xdr:colOff>
      <xdr:row>4</xdr:row>
      <xdr:rowOff>182747</xdr:rowOff>
    </xdr:from>
    <xdr:to>
      <xdr:col>12</xdr:col>
      <xdr:colOff>528461</xdr:colOff>
      <xdr:row>9</xdr:row>
      <xdr:rowOff>84666</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280811" y="916525"/>
          <a:ext cx="7282039" cy="81914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any recommendations you would made to Instcart in terms of their marketing strategy based on the questions posed in the brief. Every key question has been covered in the Tasks of the Exercises - here you need to add an item - a visualisation or table/crosstable that is showing the answer in the data, acompanied by a comment from you. Please, list the questions below and add the answer underneath.</a:t>
          </a:r>
          <a:endParaRPr lang="en-US" sz="11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twoCellAnchor editAs="oneCell">
    <xdr:from>
      <xdr:col>9</xdr:col>
      <xdr:colOff>694905</xdr:colOff>
      <xdr:row>61</xdr:row>
      <xdr:rowOff>47924</xdr:rowOff>
    </xdr:from>
    <xdr:to>
      <xdr:col>13</xdr:col>
      <xdr:colOff>1072723</xdr:colOff>
      <xdr:row>83</xdr:row>
      <xdr:rowOff>7988</xdr:rowOff>
    </xdr:to>
    <xdr:pic>
      <xdr:nvPicPr>
        <xdr:cNvPr id="7" name="Picture 6">
          <a:extLst>
            <a:ext uri="{FF2B5EF4-FFF2-40B4-BE49-F238E27FC236}">
              <a16:creationId xmlns:a16="http://schemas.microsoft.com/office/drawing/2014/main" id="{948B0128-A580-E0E2-7134-8183F26B2594}"/>
            </a:ext>
          </a:extLst>
        </xdr:cNvPr>
        <xdr:cNvPicPr>
          <a:picLocks noChangeAspect="1"/>
        </xdr:cNvPicPr>
      </xdr:nvPicPr>
      <xdr:blipFill>
        <a:blip xmlns:r="http://schemas.openxmlformats.org/officeDocument/2006/relationships" r:embed="rId2"/>
        <a:stretch>
          <a:fillRect/>
        </a:stretch>
      </xdr:blipFill>
      <xdr:spPr>
        <a:xfrm>
          <a:off x="7172704" y="11741509"/>
          <a:ext cx="4243730" cy="4177422"/>
        </a:xfrm>
        <a:prstGeom prst="rect">
          <a:avLst/>
        </a:prstGeom>
      </xdr:spPr>
    </xdr:pic>
    <xdr:clientData/>
  </xdr:twoCellAnchor>
  <xdr:twoCellAnchor>
    <xdr:from>
      <xdr:col>9</xdr:col>
      <xdr:colOff>926541</xdr:colOff>
      <xdr:row>62</xdr:row>
      <xdr:rowOff>39937</xdr:rowOff>
    </xdr:from>
    <xdr:to>
      <xdr:col>11</xdr:col>
      <xdr:colOff>103836</xdr:colOff>
      <xdr:row>83</xdr:row>
      <xdr:rowOff>59389</xdr:rowOff>
    </xdr:to>
    <xdr:sp macro="" textlink="">
      <xdr:nvSpPr>
        <xdr:cNvPr id="15" name="TextBox 14">
          <a:extLst>
            <a:ext uri="{FF2B5EF4-FFF2-40B4-BE49-F238E27FC236}">
              <a16:creationId xmlns:a16="http://schemas.microsoft.com/office/drawing/2014/main" id="{5652417E-D10E-984A-AF35-27588D0D1170}"/>
            </a:ext>
          </a:extLst>
        </xdr:cNvPr>
        <xdr:cNvSpPr txBox="1"/>
      </xdr:nvSpPr>
      <xdr:spPr>
        <a:xfrm>
          <a:off x="7404340" y="11925220"/>
          <a:ext cx="1110251" cy="4045112"/>
        </a:xfrm>
        <a:prstGeom prst="rect">
          <a:avLst/>
        </a:prstGeom>
        <a:noFill/>
        <a:ln w="9525" cmpd="sng">
          <a:solidFill>
            <a:schemeClr val="accent2">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900" b="1" baseline="0"/>
        </a:p>
        <a:p>
          <a:pPr algn="ctr"/>
          <a:endParaRPr lang="en-US" sz="900" b="1" baseline="0"/>
        </a:p>
        <a:p>
          <a:pPr algn="ctr"/>
          <a:endParaRPr lang="en-US" sz="900" b="1" baseline="0"/>
        </a:p>
        <a:p>
          <a:pPr algn="ctr"/>
          <a:endParaRPr lang="en-US" sz="900" b="1" baseline="0"/>
        </a:p>
        <a:p>
          <a:pPr algn="ctr"/>
          <a:r>
            <a:rPr lang="en-US" sz="900" b="1" baseline="0">
              <a:solidFill>
                <a:schemeClr val="tx1">
                  <a:lumMod val="65000"/>
                  <a:lumOff val="35000"/>
                </a:schemeClr>
              </a:solidFill>
            </a:rPr>
            <a:t> MOST POPULAR</a:t>
          </a:r>
          <a:endParaRPr lang="en-US" sz="900" b="1">
            <a:solidFill>
              <a:schemeClr val="tx1">
                <a:lumMod val="65000"/>
                <a:lumOff val="35000"/>
              </a:schemeClr>
            </a:solidFill>
          </a:endParaRPr>
        </a:p>
      </xdr:txBody>
    </xdr:sp>
    <xdr:clientData/>
  </xdr:twoCellAnchor>
  <xdr:twoCellAnchor>
    <xdr:from>
      <xdr:col>13</xdr:col>
      <xdr:colOff>15974</xdr:colOff>
      <xdr:row>71</xdr:row>
      <xdr:rowOff>87861</xdr:rowOff>
    </xdr:from>
    <xdr:to>
      <xdr:col>14</xdr:col>
      <xdr:colOff>15975</xdr:colOff>
      <xdr:row>83</xdr:row>
      <xdr:rowOff>51401</xdr:rowOff>
    </xdr:to>
    <xdr:sp macro="" textlink="">
      <xdr:nvSpPr>
        <xdr:cNvPr id="16" name="TextBox 15">
          <a:extLst>
            <a:ext uri="{FF2B5EF4-FFF2-40B4-BE49-F238E27FC236}">
              <a16:creationId xmlns:a16="http://schemas.microsoft.com/office/drawing/2014/main" id="{6391A2E4-3DAE-3F45-B6DD-C0E34059BCE7}"/>
            </a:ext>
          </a:extLst>
        </xdr:cNvPr>
        <xdr:cNvSpPr txBox="1"/>
      </xdr:nvSpPr>
      <xdr:spPr>
        <a:xfrm>
          <a:off x="10359685" y="13698427"/>
          <a:ext cx="966479" cy="2263917"/>
        </a:xfrm>
        <a:prstGeom prst="rect">
          <a:avLst/>
        </a:prstGeom>
        <a:noFill/>
        <a:ln w="9525" cmpd="sng">
          <a:solidFill>
            <a:schemeClr val="accent2">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900" b="1" baseline="0"/>
        </a:p>
        <a:p>
          <a:pPr algn="ctr"/>
          <a:endParaRPr lang="en-US" sz="900" b="1" baseline="0"/>
        </a:p>
        <a:p>
          <a:pPr algn="ctr"/>
          <a:endParaRPr lang="en-US" sz="900" b="1" baseline="0"/>
        </a:p>
        <a:p>
          <a:pPr algn="ctr"/>
          <a:endParaRPr lang="en-US" sz="900" b="1" baseline="0"/>
        </a:p>
        <a:p>
          <a:pPr algn="ctr"/>
          <a:r>
            <a:rPr lang="en-US" sz="900" b="1" baseline="0">
              <a:solidFill>
                <a:schemeClr val="tx1">
                  <a:lumMod val="65000"/>
                  <a:lumOff val="35000"/>
                </a:schemeClr>
              </a:solidFill>
            </a:rPr>
            <a:t> LEAST POPULAR</a:t>
          </a:r>
          <a:endParaRPr lang="en-US" sz="900" b="1">
            <a:solidFill>
              <a:schemeClr val="tx1">
                <a:lumMod val="65000"/>
                <a:lumOff val="35000"/>
              </a:schemeClr>
            </a:solidFill>
          </a:endParaRPr>
        </a:p>
      </xdr:txBody>
    </xdr:sp>
    <xdr:clientData/>
  </xdr:twoCellAnchor>
  <xdr:twoCellAnchor editAs="oneCell">
    <xdr:from>
      <xdr:col>15</xdr:col>
      <xdr:colOff>103836</xdr:colOff>
      <xdr:row>60</xdr:row>
      <xdr:rowOff>47925</xdr:rowOff>
    </xdr:from>
    <xdr:to>
      <xdr:col>21</xdr:col>
      <xdr:colOff>290742</xdr:colOff>
      <xdr:row>83</xdr:row>
      <xdr:rowOff>20369</xdr:rowOff>
    </xdr:to>
    <xdr:pic>
      <xdr:nvPicPr>
        <xdr:cNvPr id="17" name="Picture 16">
          <a:extLst>
            <a:ext uri="{FF2B5EF4-FFF2-40B4-BE49-F238E27FC236}">
              <a16:creationId xmlns:a16="http://schemas.microsoft.com/office/drawing/2014/main" id="{36B9F429-F69F-5E43-93FD-D9884F16D425}"/>
            </a:ext>
          </a:extLst>
        </xdr:cNvPr>
        <xdr:cNvPicPr>
          <a:picLocks noChangeAspect="1"/>
        </xdr:cNvPicPr>
      </xdr:nvPicPr>
      <xdr:blipFill>
        <a:blip xmlns:r="http://schemas.openxmlformats.org/officeDocument/2006/relationships" r:embed="rId3"/>
        <a:stretch>
          <a:fillRect/>
        </a:stretch>
      </xdr:blipFill>
      <xdr:spPr>
        <a:xfrm>
          <a:off x="12380503" y="11549812"/>
          <a:ext cx="5842000" cy="4381500"/>
        </a:xfrm>
        <a:prstGeom prst="rect">
          <a:avLst/>
        </a:prstGeom>
      </xdr:spPr>
    </xdr:pic>
    <xdr:clientData/>
  </xdr:twoCellAnchor>
  <xdr:twoCellAnchor editAs="oneCell">
    <xdr:from>
      <xdr:col>16</xdr:col>
      <xdr:colOff>383396</xdr:colOff>
      <xdr:row>27</xdr:row>
      <xdr:rowOff>55912</xdr:rowOff>
    </xdr:from>
    <xdr:to>
      <xdr:col>22</xdr:col>
      <xdr:colOff>849862</xdr:colOff>
      <xdr:row>52</xdr:row>
      <xdr:rowOff>132191</xdr:rowOff>
    </xdr:to>
    <xdr:pic>
      <xdr:nvPicPr>
        <xdr:cNvPr id="18" name="Picture 17">
          <a:extLst>
            <a:ext uri="{FF2B5EF4-FFF2-40B4-BE49-F238E27FC236}">
              <a16:creationId xmlns:a16="http://schemas.microsoft.com/office/drawing/2014/main" id="{8F100792-ED3E-2C46-9785-AE62758924E6}"/>
            </a:ext>
          </a:extLst>
        </xdr:cNvPr>
        <xdr:cNvPicPr>
          <a:picLocks noChangeAspect="1"/>
        </xdr:cNvPicPr>
      </xdr:nvPicPr>
      <xdr:blipFill>
        <a:blip xmlns:r="http://schemas.openxmlformats.org/officeDocument/2006/relationships" r:embed="rId4"/>
        <a:stretch>
          <a:fillRect/>
        </a:stretch>
      </xdr:blipFill>
      <xdr:spPr>
        <a:xfrm>
          <a:off x="13698427" y="5231761"/>
          <a:ext cx="5842000" cy="4868732"/>
        </a:xfrm>
        <a:prstGeom prst="rect">
          <a:avLst/>
        </a:prstGeom>
      </xdr:spPr>
    </xdr:pic>
    <xdr:clientData/>
  </xdr:twoCellAnchor>
  <xdr:twoCellAnchor>
    <xdr:from>
      <xdr:col>9</xdr:col>
      <xdr:colOff>263584</xdr:colOff>
      <xdr:row>120</xdr:row>
      <xdr:rowOff>119811</xdr:rowOff>
    </xdr:from>
    <xdr:to>
      <xdr:col>9</xdr:col>
      <xdr:colOff>748216</xdr:colOff>
      <xdr:row>125</xdr:row>
      <xdr:rowOff>139729</xdr:rowOff>
    </xdr:to>
    <xdr:sp macro="" textlink="">
      <xdr:nvSpPr>
        <xdr:cNvPr id="19" name="Up Arrow 18">
          <a:extLst>
            <a:ext uri="{FF2B5EF4-FFF2-40B4-BE49-F238E27FC236}">
              <a16:creationId xmlns:a16="http://schemas.microsoft.com/office/drawing/2014/main" id="{3E69CC4F-3A62-7E56-52B2-9709471ADDD5}"/>
            </a:ext>
          </a:extLst>
        </xdr:cNvPr>
        <xdr:cNvSpPr/>
      </xdr:nvSpPr>
      <xdr:spPr>
        <a:xfrm>
          <a:off x="6741383" y="23123585"/>
          <a:ext cx="484632" cy="978408"/>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11</xdr:col>
      <xdr:colOff>734843</xdr:colOff>
      <xdr:row>96</xdr:row>
      <xdr:rowOff>20168</xdr:rowOff>
    </xdr:from>
    <xdr:to>
      <xdr:col>16</xdr:col>
      <xdr:colOff>702892</xdr:colOff>
      <xdr:row>124</xdr:row>
      <xdr:rowOff>151047</xdr:rowOff>
    </xdr:to>
    <xdr:pic>
      <xdr:nvPicPr>
        <xdr:cNvPr id="20" name="Picture 19">
          <a:extLst>
            <a:ext uri="{FF2B5EF4-FFF2-40B4-BE49-F238E27FC236}">
              <a16:creationId xmlns:a16="http://schemas.microsoft.com/office/drawing/2014/main" id="{B2028788-2D8A-BD4B-B2EB-D2B4D6072B36}"/>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9145598" y="18423187"/>
          <a:ext cx="5439433" cy="54984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375408</xdr:colOff>
      <xdr:row>176</xdr:row>
      <xdr:rowOff>63899</xdr:rowOff>
    </xdr:from>
    <xdr:to>
      <xdr:col>12</xdr:col>
      <xdr:colOff>381610</xdr:colOff>
      <xdr:row>207</xdr:row>
      <xdr:rowOff>68203</xdr:rowOff>
    </xdr:to>
    <xdr:pic>
      <xdr:nvPicPr>
        <xdr:cNvPr id="21" name="Picture 20">
          <a:extLst>
            <a:ext uri="{FF2B5EF4-FFF2-40B4-BE49-F238E27FC236}">
              <a16:creationId xmlns:a16="http://schemas.microsoft.com/office/drawing/2014/main" id="{BA9A317F-071C-0948-B30D-C4100FFA6B7C}"/>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033647" y="34018427"/>
          <a:ext cx="5597397" cy="59469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95850</xdr:colOff>
      <xdr:row>178</xdr:row>
      <xdr:rowOff>127800</xdr:rowOff>
    </xdr:from>
    <xdr:to>
      <xdr:col>20</xdr:col>
      <xdr:colOff>135222</xdr:colOff>
      <xdr:row>209</xdr:row>
      <xdr:rowOff>127087</xdr:rowOff>
    </xdr:to>
    <xdr:pic>
      <xdr:nvPicPr>
        <xdr:cNvPr id="22" name="Picture 21">
          <a:extLst>
            <a:ext uri="{FF2B5EF4-FFF2-40B4-BE49-F238E27FC236}">
              <a16:creationId xmlns:a16="http://schemas.microsoft.com/office/drawing/2014/main" id="{DCAFD1E9-E268-4348-8D0C-F35A2B140856}"/>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1757485" y="34465725"/>
          <a:ext cx="5878177" cy="59419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495220</xdr:colOff>
      <xdr:row>221</xdr:row>
      <xdr:rowOff>136529</xdr:rowOff>
    </xdr:from>
    <xdr:to>
      <xdr:col>12</xdr:col>
      <xdr:colOff>747411</xdr:colOff>
      <xdr:row>247</xdr:row>
      <xdr:rowOff>115228</xdr:rowOff>
    </xdr:to>
    <xdr:pic>
      <xdr:nvPicPr>
        <xdr:cNvPr id="8" name="Picture 7">
          <a:extLst>
            <a:ext uri="{FF2B5EF4-FFF2-40B4-BE49-F238E27FC236}">
              <a16:creationId xmlns:a16="http://schemas.microsoft.com/office/drawing/2014/main" id="{BB3126CF-A39F-784A-ABC4-5BCE3B5F7C1E}"/>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153459" y="42717472"/>
          <a:ext cx="5843386" cy="59453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535157</xdr:colOff>
      <xdr:row>264</xdr:row>
      <xdr:rowOff>188924</xdr:rowOff>
    </xdr:from>
    <xdr:to>
      <xdr:col>11</xdr:col>
      <xdr:colOff>883689</xdr:colOff>
      <xdr:row>291</xdr:row>
      <xdr:rowOff>44394</xdr:rowOff>
    </xdr:to>
    <xdr:pic>
      <xdr:nvPicPr>
        <xdr:cNvPr id="9" name="Picture 8">
          <a:extLst>
            <a:ext uri="{FF2B5EF4-FFF2-40B4-BE49-F238E27FC236}">
              <a16:creationId xmlns:a16="http://schemas.microsoft.com/office/drawing/2014/main" id="{7EB074FB-F373-3045-8733-1210E555E013}"/>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193396" y="51995339"/>
          <a:ext cx="4973249" cy="50472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167737</xdr:colOff>
      <xdr:row>302</xdr:row>
      <xdr:rowOff>31949</xdr:rowOff>
    </xdr:from>
    <xdr:to>
      <xdr:col>11</xdr:col>
      <xdr:colOff>422333</xdr:colOff>
      <xdr:row>324</xdr:row>
      <xdr:rowOff>129820</xdr:rowOff>
    </xdr:to>
    <xdr:pic>
      <xdr:nvPicPr>
        <xdr:cNvPr id="10" name="Picture 9">
          <a:extLst>
            <a:ext uri="{FF2B5EF4-FFF2-40B4-BE49-F238E27FC236}">
              <a16:creationId xmlns:a16="http://schemas.microsoft.com/office/drawing/2014/main" id="{76E5DE6E-B504-CF49-B8EB-1F5B60493AC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496919" y="59138867"/>
          <a:ext cx="4208370" cy="43152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702892</xdr:colOff>
      <xdr:row>303</xdr:row>
      <xdr:rowOff>119811</xdr:rowOff>
    </xdr:from>
    <xdr:to>
      <xdr:col>16</xdr:col>
      <xdr:colOff>894695</xdr:colOff>
      <xdr:row>323</xdr:row>
      <xdr:rowOff>129940</xdr:rowOff>
    </xdr:to>
    <xdr:pic>
      <xdr:nvPicPr>
        <xdr:cNvPr id="11" name="Picture 10">
          <a:extLst>
            <a:ext uri="{FF2B5EF4-FFF2-40B4-BE49-F238E27FC236}">
              <a16:creationId xmlns:a16="http://schemas.microsoft.com/office/drawing/2014/main" id="{7A86FE3B-7371-FC4E-8134-65702AAD4069}"/>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9952326" y="59418427"/>
          <a:ext cx="4696709" cy="38440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902578</xdr:colOff>
      <xdr:row>303</xdr:row>
      <xdr:rowOff>103839</xdr:rowOff>
    </xdr:from>
    <xdr:to>
      <xdr:col>23</xdr:col>
      <xdr:colOff>502867</xdr:colOff>
      <xdr:row>327</xdr:row>
      <xdr:rowOff>112987</xdr:rowOff>
    </xdr:to>
    <xdr:pic>
      <xdr:nvPicPr>
        <xdr:cNvPr id="12" name="Picture 11">
          <a:extLst>
            <a:ext uri="{FF2B5EF4-FFF2-40B4-BE49-F238E27FC236}">
              <a16:creationId xmlns:a16="http://schemas.microsoft.com/office/drawing/2014/main" id="{B21CDF51-EB8A-6944-93A3-974C083D40F5}"/>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751194" y="59402455"/>
          <a:ext cx="4736201" cy="46099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st.github.com/jeremystan/c3b39d947d9b88b3ccff3147dbcf6c6b" TargetMode="External"/><Relationship Id="rId2" Type="http://schemas.openxmlformats.org/officeDocument/2006/relationships/hyperlink" Target="https://gist.github.com/jeremystan/c3b39d947d9b88b3ccff3147dbcf6c6b" TargetMode="External"/><Relationship Id="rId1" Type="http://schemas.openxmlformats.org/officeDocument/2006/relationships/hyperlink" Target="https://s3.amazonaws.com/coach-courses-us/public/courses/data-immersion/A4/A4_Data_Assets/customers.zip"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2:T31"/>
  <sheetViews>
    <sheetView showGridLines="0" zoomScale="159" zoomScaleNormal="159" workbookViewId="0">
      <selection activeCell="O21" sqref="O21"/>
    </sheetView>
  </sheetViews>
  <sheetFormatPr baseColWidth="10" defaultColWidth="8.83203125" defaultRowHeight="15"/>
  <sheetData>
    <row r="12" spans="1:20" ht="21">
      <c r="A12" s="224"/>
      <c r="B12" s="224"/>
      <c r="C12" s="224"/>
      <c r="D12" s="224"/>
      <c r="E12" s="224"/>
      <c r="F12" s="224"/>
      <c r="G12" s="224"/>
      <c r="H12" s="224"/>
      <c r="I12" s="224"/>
      <c r="J12" s="224"/>
      <c r="K12" s="224"/>
      <c r="L12" s="224"/>
      <c r="M12" s="224"/>
      <c r="N12" s="224"/>
      <c r="O12" s="224"/>
      <c r="P12" s="224"/>
      <c r="Q12" s="224"/>
      <c r="R12" s="224"/>
      <c r="S12" s="224"/>
      <c r="T12" s="224"/>
    </row>
    <row r="13" spans="1:20" ht="21">
      <c r="A13" s="224"/>
      <c r="B13" s="225" t="s">
        <v>0</v>
      </c>
      <c r="C13" s="224"/>
      <c r="D13" s="224"/>
      <c r="E13" s="224"/>
      <c r="F13" s="224"/>
      <c r="G13" s="224"/>
      <c r="H13" s="224"/>
      <c r="I13" s="224"/>
      <c r="J13" s="224"/>
      <c r="K13" s="224"/>
      <c r="L13" s="224"/>
      <c r="M13" s="224"/>
      <c r="N13" s="224"/>
      <c r="O13" s="224"/>
      <c r="P13" s="224"/>
      <c r="Q13" s="224"/>
      <c r="R13" s="224"/>
      <c r="S13" s="224"/>
      <c r="T13" s="224"/>
    </row>
    <row r="14" spans="1:20" ht="21">
      <c r="A14" s="224"/>
      <c r="B14" s="226" t="s">
        <v>15</v>
      </c>
      <c r="C14" s="224"/>
      <c r="D14" s="224"/>
      <c r="E14" s="224"/>
      <c r="F14" s="224"/>
      <c r="G14" s="224"/>
      <c r="H14" s="224"/>
      <c r="I14" s="224"/>
      <c r="J14" s="224"/>
      <c r="K14" s="224"/>
      <c r="L14" s="224"/>
      <c r="M14" s="224"/>
      <c r="N14" s="224"/>
      <c r="O14" s="224"/>
      <c r="P14" s="224"/>
      <c r="Q14" s="224"/>
      <c r="R14" s="224"/>
      <c r="S14" s="224"/>
      <c r="T14" s="224"/>
    </row>
    <row r="15" spans="1:20" ht="21">
      <c r="A15" s="224"/>
      <c r="B15" s="226" t="s">
        <v>16</v>
      </c>
      <c r="C15" s="224"/>
      <c r="D15" s="224"/>
      <c r="E15" s="224"/>
      <c r="F15" s="224"/>
      <c r="G15" s="224"/>
      <c r="H15" s="224"/>
      <c r="I15" s="224"/>
      <c r="J15" s="224"/>
      <c r="K15" s="224"/>
      <c r="L15" s="224"/>
      <c r="M15" s="224"/>
      <c r="N15" s="224"/>
      <c r="O15" s="224"/>
      <c r="P15" s="224"/>
      <c r="Q15" s="224"/>
      <c r="R15" s="224"/>
      <c r="S15" s="224"/>
      <c r="T15" s="224"/>
    </row>
    <row r="16" spans="1:20" ht="21">
      <c r="A16" s="224"/>
      <c r="B16" s="226" t="s">
        <v>17</v>
      </c>
      <c r="C16" s="224"/>
      <c r="D16" s="224"/>
      <c r="E16" s="224"/>
      <c r="F16" s="224"/>
      <c r="G16" s="224"/>
      <c r="H16" s="224"/>
      <c r="I16" s="224"/>
      <c r="J16" s="224"/>
      <c r="K16" s="224"/>
      <c r="L16" s="224"/>
      <c r="M16" s="224"/>
      <c r="N16" s="224"/>
      <c r="O16" s="224"/>
      <c r="P16" s="224"/>
      <c r="Q16" s="224"/>
      <c r="R16" s="224"/>
      <c r="S16" s="224"/>
      <c r="T16" s="224"/>
    </row>
    <row r="17" spans="1:20" ht="21">
      <c r="A17" s="224"/>
      <c r="B17" s="226" t="s">
        <v>18</v>
      </c>
      <c r="C17" s="224"/>
      <c r="D17" s="224"/>
      <c r="E17" s="224"/>
      <c r="F17" s="224"/>
      <c r="G17" s="224"/>
      <c r="H17" s="224"/>
      <c r="I17" s="224"/>
      <c r="J17" s="224"/>
      <c r="K17" s="224"/>
      <c r="L17" s="224"/>
      <c r="M17" s="224"/>
      <c r="N17" s="224"/>
      <c r="O17" s="224"/>
      <c r="P17" s="224"/>
      <c r="Q17" s="224"/>
      <c r="R17" s="224"/>
      <c r="S17" s="224"/>
      <c r="T17" s="224"/>
    </row>
    <row r="18" spans="1:20" ht="21">
      <c r="A18" s="224"/>
      <c r="B18" s="226" t="s">
        <v>20</v>
      </c>
      <c r="C18" s="224"/>
      <c r="D18" s="224"/>
      <c r="E18" s="224"/>
      <c r="F18" s="224"/>
      <c r="G18" s="224"/>
      <c r="H18" s="224"/>
      <c r="I18" s="224"/>
      <c r="J18" s="224"/>
      <c r="K18" s="224"/>
      <c r="L18" s="224"/>
      <c r="M18" s="224"/>
      <c r="N18" s="224"/>
      <c r="O18" s="224"/>
      <c r="P18" s="224"/>
      <c r="Q18" s="224"/>
      <c r="R18" s="224"/>
      <c r="S18" s="224"/>
      <c r="T18" s="224"/>
    </row>
    <row r="19" spans="1:20" ht="21">
      <c r="A19" s="224"/>
      <c r="B19" s="226" t="s">
        <v>31</v>
      </c>
      <c r="C19" s="224"/>
      <c r="D19" s="224"/>
      <c r="E19" s="224"/>
      <c r="F19" s="224"/>
      <c r="G19" s="224"/>
      <c r="H19" s="224"/>
      <c r="I19" s="224"/>
      <c r="J19" s="224"/>
      <c r="K19" s="224"/>
      <c r="L19" s="224"/>
      <c r="M19" s="224"/>
      <c r="N19" s="224"/>
      <c r="O19" s="224"/>
      <c r="P19" s="224"/>
      <c r="Q19" s="224"/>
      <c r="R19" s="224"/>
      <c r="S19" s="224"/>
      <c r="T19" s="224"/>
    </row>
    <row r="20" spans="1:20" ht="21">
      <c r="A20" s="224"/>
      <c r="B20" s="224"/>
      <c r="C20" s="224"/>
      <c r="D20" s="224"/>
      <c r="E20" s="224"/>
      <c r="F20" s="224"/>
      <c r="G20" s="224"/>
      <c r="H20" s="224"/>
      <c r="I20" s="224"/>
      <c r="J20" s="224"/>
      <c r="K20" s="224"/>
      <c r="L20" s="224"/>
      <c r="M20" s="224"/>
      <c r="N20" s="224"/>
      <c r="O20" s="224"/>
      <c r="P20" s="224"/>
      <c r="Q20" s="224"/>
      <c r="R20" s="224"/>
      <c r="S20" s="224"/>
      <c r="T20" s="224"/>
    </row>
    <row r="21" spans="1:20" ht="21">
      <c r="A21" s="224"/>
      <c r="B21" s="230" t="s">
        <v>110</v>
      </c>
      <c r="C21" s="224"/>
      <c r="D21" s="224"/>
      <c r="E21" s="224"/>
      <c r="F21" s="224"/>
      <c r="G21" s="224"/>
      <c r="H21" s="224"/>
      <c r="I21" s="224"/>
      <c r="J21" s="224"/>
      <c r="K21" s="224"/>
      <c r="L21" s="224"/>
      <c r="M21" s="224"/>
      <c r="N21" s="224"/>
      <c r="O21" s="224"/>
      <c r="P21" s="224"/>
      <c r="Q21" s="224"/>
      <c r="R21" s="224"/>
      <c r="S21" s="224"/>
      <c r="T21" s="224"/>
    </row>
    <row r="22" spans="1:20" ht="21">
      <c r="A22" s="224"/>
      <c r="B22" s="231" t="s">
        <v>292</v>
      </c>
      <c r="C22" s="224"/>
      <c r="D22" s="224"/>
      <c r="E22" s="224"/>
      <c r="F22" s="224"/>
      <c r="G22" s="224"/>
      <c r="H22" s="224"/>
      <c r="I22" s="224"/>
      <c r="J22" s="224"/>
      <c r="K22" s="224"/>
      <c r="L22" s="224"/>
      <c r="M22" s="224"/>
      <c r="N22" s="224"/>
      <c r="O22" s="224"/>
      <c r="P22" s="224"/>
      <c r="Q22" s="224"/>
      <c r="R22" s="224"/>
      <c r="S22" s="224"/>
      <c r="T22" s="224"/>
    </row>
    <row r="23" spans="1:20" ht="21">
      <c r="A23" s="224"/>
      <c r="B23" s="224"/>
      <c r="C23" s="224"/>
      <c r="D23" s="224"/>
      <c r="E23" s="224"/>
      <c r="F23" s="224"/>
      <c r="G23" s="224"/>
      <c r="H23" s="224"/>
      <c r="I23" s="224"/>
      <c r="J23" s="224"/>
      <c r="K23" s="224"/>
      <c r="L23" s="224"/>
      <c r="M23" s="224"/>
      <c r="N23" s="224"/>
      <c r="O23" s="224"/>
      <c r="P23" s="224"/>
      <c r="Q23" s="224"/>
      <c r="R23" s="224"/>
      <c r="S23" s="224"/>
      <c r="T23" s="224"/>
    </row>
    <row r="24" spans="1:20" ht="21">
      <c r="A24" s="224"/>
      <c r="B24" s="232" t="s">
        <v>296</v>
      </c>
      <c r="C24" s="224"/>
      <c r="E24" s="224"/>
      <c r="F24" s="224"/>
      <c r="G24" s="224"/>
      <c r="H24" s="224"/>
      <c r="I24" s="224"/>
      <c r="J24" s="224"/>
      <c r="K24" s="224"/>
      <c r="L24" s="224"/>
      <c r="M24" s="224"/>
      <c r="N24" s="224"/>
      <c r="O24" s="224"/>
      <c r="P24" s="224"/>
      <c r="Q24" s="224"/>
      <c r="R24" s="224"/>
      <c r="S24" s="224"/>
      <c r="T24" s="224"/>
    </row>
    <row r="25" spans="1:20" ht="21">
      <c r="A25" s="224"/>
      <c r="B25" s="227" t="s">
        <v>111</v>
      </c>
      <c r="C25" s="224"/>
      <c r="D25" s="224"/>
      <c r="E25" s="224"/>
      <c r="F25" s="224"/>
      <c r="G25" s="224"/>
      <c r="H25" s="224"/>
      <c r="I25" s="224"/>
      <c r="J25" s="224"/>
      <c r="K25" s="224"/>
      <c r="L25" s="224"/>
      <c r="M25" s="224"/>
      <c r="N25" s="224"/>
      <c r="O25" s="224"/>
      <c r="P25" s="224"/>
      <c r="Q25" s="224"/>
      <c r="R25" s="224"/>
      <c r="S25" s="224"/>
      <c r="T25" s="224"/>
    </row>
    <row r="26" spans="1:20" ht="21">
      <c r="A26" s="224"/>
      <c r="B26" s="232" t="s">
        <v>295</v>
      </c>
      <c r="C26" s="224"/>
      <c r="E26" s="224"/>
      <c r="F26" s="224"/>
      <c r="G26" s="224"/>
      <c r="H26" s="224"/>
      <c r="I26" s="224"/>
      <c r="J26" s="224"/>
      <c r="K26" s="224"/>
      <c r="L26" s="224"/>
      <c r="M26" s="224"/>
      <c r="N26" s="224"/>
      <c r="O26" s="224"/>
      <c r="P26" s="224"/>
      <c r="Q26" s="224"/>
      <c r="R26" s="224"/>
      <c r="S26" s="224"/>
      <c r="T26" s="224"/>
    </row>
    <row r="27" spans="1:20" ht="21">
      <c r="A27" s="224"/>
      <c r="B27" s="224"/>
      <c r="C27" s="224"/>
      <c r="D27" s="224"/>
      <c r="E27" s="224"/>
      <c r="F27" s="224"/>
      <c r="G27" s="224"/>
      <c r="H27" s="224"/>
      <c r="I27" s="224"/>
      <c r="J27" s="224"/>
      <c r="K27" s="224"/>
      <c r="L27" s="224"/>
      <c r="M27" s="224"/>
      <c r="N27" s="224"/>
      <c r="O27" s="224"/>
      <c r="P27" s="224"/>
      <c r="Q27" s="224"/>
      <c r="R27" s="224"/>
      <c r="S27" s="224"/>
      <c r="T27" s="224"/>
    </row>
    <row r="28" spans="1:20" ht="21">
      <c r="A28" s="224"/>
      <c r="B28" s="229" t="s">
        <v>294</v>
      </c>
      <c r="C28" s="224"/>
      <c r="D28" s="224"/>
      <c r="E28" s="224"/>
      <c r="F28" s="224"/>
      <c r="G28" s="224"/>
      <c r="H28" s="224"/>
      <c r="I28" s="224"/>
      <c r="J28" s="224"/>
      <c r="K28" s="224"/>
      <c r="L28" s="224"/>
      <c r="M28" s="224"/>
      <c r="N28" s="224"/>
      <c r="O28" s="224"/>
      <c r="P28" s="224"/>
      <c r="Q28" s="224"/>
      <c r="R28" s="224"/>
      <c r="S28" s="224"/>
      <c r="T28" s="224"/>
    </row>
    <row r="29" spans="1:20" ht="21">
      <c r="A29" s="224"/>
      <c r="B29" s="224"/>
      <c r="C29" s="224"/>
      <c r="D29" s="224"/>
      <c r="E29" s="224"/>
      <c r="F29" s="224"/>
      <c r="G29" s="224"/>
      <c r="H29" s="224"/>
      <c r="I29" s="224"/>
      <c r="J29" s="224"/>
      <c r="K29" s="224"/>
      <c r="L29" s="224"/>
      <c r="M29" s="224"/>
      <c r="N29" s="224"/>
      <c r="O29" s="224"/>
      <c r="P29" s="224"/>
      <c r="Q29" s="224"/>
      <c r="R29" s="224"/>
      <c r="S29" s="224"/>
      <c r="T29" s="224"/>
    </row>
    <row r="30" spans="1:20" ht="21">
      <c r="A30" s="224"/>
      <c r="B30" s="232" t="s">
        <v>293</v>
      </c>
      <c r="C30" s="224"/>
      <c r="D30" s="224"/>
      <c r="E30" s="224"/>
      <c r="F30" s="224"/>
      <c r="G30" s="224"/>
      <c r="H30" s="224"/>
      <c r="I30" s="224"/>
      <c r="J30" s="224"/>
      <c r="K30" s="224"/>
      <c r="L30" s="224"/>
      <c r="M30" s="224"/>
      <c r="N30" s="224"/>
      <c r="O30" s="224"/>
      <c r="P30" s="224"/>
      <c r="Q30" s="224"/>
      <c r="R30" s="224"/>
      <c r="S30" s="224"/>
      <c r="T30" s="224"/>
    </row>
    <row r="31" spans="1:20" ht="21">
      <c r="A31" s="224"/>
      <c r="B31" s="224"/>
      <c r="C31" s="224"/>
      <c r="D31" s="224"/>
      <c r="E31" s="224"/>
      <c r="F31" s="224"/>
      <c r="G31" s="224"/>
      <c r="H31" s="224"/>
      <c r="I31" s="224"/>
      <c r="J31" s="224"/>
      <c r="K31" s="224"/>
      <c r="L31" s="224"/>
      <c r="M31" s="224"/>
      <c r="N31" s="224"/>
      <c r="O31" s="224"/>
      <c r="P31" s="224"/>
      <c r="Q31" s="224"/>
      <c r="R31" s="224"/>
      <c r="S31" s="224"/>
      <c r="T31" s="224"/>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 ref="B24" r:id="rId1" xr:uid="{0A3FC06D-8A40-FB4A-9F44-93A3A47D65F5}"/>
    <hyperlink ref="B26" r:id="rId2" xr:uid="{E92443A2-AF6F-B547-9AF9-5971778FC66B}"/>
    <hyperlink ref="B30" r:id="rId3" xr:uid="{F46BEB20-51E4-4B4A-B8C9-3F89600986D9}"/>
  </hyperlinks>
  <pageMargins left="0.7" right="0.7" top="0.75" bottom="0.75" header="0.3" footer="0.3"/>
  <pageSetup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V1:Y51"/>
  <sheetViews>
    <sheetView showGridLines="0" topLeftCell="A3" zoomScale="98" zoomScaleNormal="98" workbookViewId="0">
      <selection activeCell="O69" sqref="O69"/>
    </sheetView>
  </sheetViews>
  <sheetFormatPr baseColWidth="10" defaultColWidth="8.6640625" defaultRowHeight="14"/>
  <cols>
    <col min="1" max="1" width="5.5" style="1" customWidth="1"/>
    <col min="2" max="21" width="8.6640625" style="1"/>
    <col min="22" max="22" width="16.33203125" style="1" bestFit="1" customWidth="1"/>
    <col min="23" max="24" width="8.6640625" style="1"/>
    <col min="25" max="25" width="12.83203125" style="1" bestFit="1" customWidth="1"/>
    <col min="26" max="16384" width="8.6640625" style="1"/>
  </cols>
  <sheetData>
    <row r="1" spans="25:25" ht="17">
      <c r="Y1" s="2" t="s">
        <v>19</v>
      </c>
    </row>
    <row r="2" spans="25:25" ht="17">
      <c r="Y2" s="2"/>
    </row>
    <row r="6" spans="25:25" ht="8.5" customHeight="1"/>
    <row r="51" spans="22:22">
      <c r="V51" s="40"/>
    </row>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13"/>
  <sheetViews>
    <sheetView showGridLines="0" zoomScale="179" zoomScaleNormal="179" workbookViewId="0">
      <selection activeCell="G27" sqref="G27"/>
    </sheetView>
  </sheetViews>
  <sheetFormatPr baseColWidth="10" defaultColWidth="8.83203125" defaultRowHeight="15"/>
  <cols>
    <col min="1" max="1" width="4.6640625" customWidth="1"/>
    <col min="2" max="3" width="22.33203125" customWidth="1"/>
    <col min="4" max="4" width="21.83203125" bestFit="1" customWidth="1"/>
    <col min="5" max="5" width="35.33203125" customWidth="1"/>
    <col min="6" max="6" width="21.5" bestFit="1" customWidth="1"/>
    <col min="7" max="7" width="34.5" bestFit="1" customWidth="1"/>
  </cols>
  <sheetData>
    <row r="1" spans="2:9">
      <c r="I1" s="3" t="s">
        <v>19</v>
      </c>
    </row>
    <row r="5" spans="2:9" ht="16" thickBot="1"/>
    <row r="6" spans="2:9" ht="24.5" customHeight="1" thickTop="1" thickBot="1">
      <c r="B6" s="10" t="s">
        <v>49</v>
      </c>
      <c r="C6" s="11" t="s">
        <v>50</v>
      </c>
      <c r="D6" s="12" t="s">
        <v>7</v>
      </c>
      <c r="E6" s="12" t="s">
        <v>8</v>
      </c>
      <c r="F6" s="11" t="s">
        <v>9</v>
      </c>
      <c r="G6" s="8" t="s">
        <v>45</v>
      </c>
    </row>
    <row r="7" spans="2:9" ht="97" thickTop="1">
      <c r="B7" s="233" t="s">
        <v>10</v>
      </c>
      <c r="C7" s="234" t="s">
        <v>32</v>
      </c>
      <c r="D7" s="235">
        <v>206209</v>
      </c>
      <c r="E7" s="236" t="s">
        <v>33</v>
      </c>
      <c r="F7" s="237" t="s">
        <v>34</v>
      </c>
      <c r="G7" s="238" t="s">
        <v>46</v>
      </c>
    </row>
    <row r="8" spans="2:9" ht="16" thickBot="1">
      <c r="B8" s="239" t="s">
        <v>11</v>
      </c>
      <c r="C8" s="240" t="s">
        <v>35</v>
      </c>
      <c r="D8" s="241">
        <v>16</v>
      </c>
      <c r="E8" s="241" t="s">
        <v>36</v>
      </c>
      <c r="F8" s="241" t="s">
        <v>37</v>
      </c>
      <c r="G8" s="242"/>
    </row>
    <row r="9" spans="2:9" ht="16" thickBot="1">
      <c r="B9" s="243" t="s">
        <v>12</v>
      </c>
      <c r="C9" s="244"/>
      <c r="D9" s="245" t="s">
        <v>38</v>
      </c>
      <c r="E9" s="245" t="s">
        <v>39</v>
      </c>
      <c r="F9" s="244" t="s">
        <v>34</v>
      </c>
      <c r="G9" s="246"/>
    </row>
    <row r="10" spans="2:9" ht="65" thickBot="1">
      <c r="B10" s="247" t="s">
        <v>40</v>
      </c>
      <c r="C10" s="248" t="s">
        <v>41</v>
      </c>
      <c r="D10" s="249">
        <v>5</v>
      </c>
      <c r="E10" s="250" t="s">
        <v>42</v>
      </c>
      <c r="F10" s="248" t="s">
        <v>34</v>
      </c>
      <c r="G10" s="251" t="s">
        <v>47</v>
      </c>
    </row>
    <row r="11" spans="2:9" ht="64">
      <c r="B11" s="252" t="s">
        <v>13</v>
      </c>
      <c r="C11" s="253" t="s">
        <v>43</v>
      </c>
      <c r="D11" s="254">
        <v>11259</v>
      </c>
      <c r="E11" s="255" t="s">
        <v>44</v>
      </c>
      <c r="F11" s="253" t="s">
        <v>34</v>
      </c>
      <c r="G11" s="256" t="s">
        <v>48</v>
      </c>
    </row>
    <row r="12" spans="2:9" ht="16" thickBot="1">
      <c r="B12" s="5"/>
      <c r="C12" s="6"/>
      <c r="D12" s="7"/>
      <c r="E12" s="7"/>
      <c r="F12" s="6"/>
      <c r="G12" s="9"/>
    </row>
    <row r="13" spans="2:9" ht="16" thickTop="1"/>
  </sheetData>
  <mergeCells count="1">
    <mergeCell ref="G7:G8"/>
  </mergeCells>
  <hyperlinks>
    <hyperlink ref="I1" location="'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2"/>
  <sheetViews>
    <sheetView showGridLines="0" tabSelected="1" zoomScale="174" zoomScaleNormal="174" workbookViewId="0">
      <selection activeCell="F27" sqref="F27"/>
    </sheetView>
  </sheetViews>
  <sheetFormatPr baseColWidth="10" defaultColWidth="8.83203125" defaultRowHeight="15"/>
  <cols>
    <col min="1" max="1" width="4.5" customWidth="1"/>
    <col min="2" max="2" width="26.83203125" customWidth="1"/>
    <col min="3" max="3" width="29.6640625" customWidth="1"/>
    <col min="4" max="4" width="22.83203125" customWidth="1"/>
    <col min="5" max="5" width="45" bestFit="1" customWidth="1"/>
    <col min="6" max="6" width="36.1640625" customWidth="1"/>
    <col min="7" max="7" width="26.83203125" bestFit="1" customWidth="1"/>
  </cols>
  <sheetData>
    <row r="1" spans="2:8">
      <c r="H1" s="3" t="s">
        <v>19</v>
      </c>
    </row>
    <row r="5" spans="2:8" ht="16" thickBot="1"/>
    <row r="6" spans="2:8" ht="23" customHeight="1" thickTop="1" thickBot="1">
      <c r="B6" s="10" t="s">
        <v>49</v>
      </c>
      <c r="C6" s="10" t="s">
        <v>1</v>
      </c>
      <c r="D6" s="12" t="s">
        <v>2</v>
      </c>
      <c r="E6" s="12" t="s">
        <v>3</v>
      </c>
      <c r="F6" s="13" t="s">
        <v>4</v>
      </c>
      <c r="G6" s="8" t="s">
        <v>45</v>
      </c>
    </row>
    <row r="7" spans="2:8" ht="16" thickTop="1">
      <c r="B7" s="257" t="s">
        <v>10</v>
      </c>
      <c r="C7" s="258" t="s">
        <v>51</v>
      </c>
      <c r="D7" s="258"/>
      <c r="E7" s="258"/>
      <c r="F7" s="258" t="s">
        <v>52</v>
      </c>
      <c r="G7" s="259" t="s">
        <v>53</v>
      </c>
    </row>
    <row r="8" spans="2:8">
      <c r="B8" s="260"/>
      <c r="C8" s="261"/>
      <c r="D8" s="262"/>
      <c r="E8" s="263"/>
      <c r="F8" s="262"/>
      <c r="G8" s="264"/>
    </row>
    <row r="9" spans="2:8">
      <c r="B9" s="260"/>
      <c r="C9" s="265"/>
      <c r="D9" s="262" t="s">
        <v>54</v>
      </c>
      <c r="E9" s="263"/>
      <c r="F9" s="262" t="s">
        <v>297</v>
      </c>
      <c r="G9" s="264"/>
    </row>
    <row r="10" spans="2:8">
      <c r="B10" s="260"/>
      <c r="C10" s="261"/>
      <c r="D10" s="262"/>
      <c r="E10" s="263" t="s">
        <v>55</v>
      </c>
      <c r="F10" s="262" t="s">
        <v>56</v>
      </c>
      <c r="G10" s="264"/>
    </row>
    <row r="11" spans="2:8" ht="65" thickBot="1">
      <c r="B11" s="266"/>
      <c r="C11" s="267"/>
      <c r="D11" s="268"/>
      <c r="E11" s="269" t="s">
        <v>57</v>
      </c>
      <c r="F11" s="270" t="s">
        <v>58</v>
      </c>
      <c r="G11" s="271"/>
    </row>
    <row r="12" spans="2:8" ht="15" customHeight="1">
      <c r="B12" s="272" t="s">
        <v>59</v>
      </c>
      <c r="C12" s="273"/>
      <c r="D12" s="274"/>
      <c r="E12" s="274"/>
      <c r="F12" s="274"/>
      <c r="G12" s="275" t="s">
        <v>48</v>
      </c>
    </row>
    <row r="13" spans="2:8">
      <c r="B13" s="260"/>
      <c r="C13" s="261"/>
      <c r="D13" s="262" t="s">
        <v>60</v>
      </c>
      <c r="E13" s="262"/>
      <c r="F13" s="276" t="s">
        <v>299</v>
      </c>
      <c r="G13" s="277"/>
    </row>
    <row r="14" spans="2:8">
      <c r="B14" s="260"/>
      <c r="C14" s="261"/>
      <c r="D14" s="262" t="s">
        <v>61</v>
      </c>
      <c r="E14" s="262"/>
      <c r="F14" s="276" t="s">
        <v>298</v>
      </c>
      <c r="G14" s="277"/>
    </row>
    <row r="15" spans="2:8">
      <c r="B15" s="260"/>
      <c r="C15" s="261"/>
      <c r="D15" s="262" t="s">
        <v>62</v>
      </c>
      <c r="E15" s="262"/>
      <c r="F15" s="276" t="s">
        <v>300</v>
      </c>
      <c r="G15" s="277"/>
    </row>
    <row r="16" spans="2:8">
      <c r="B16" s="260"/>
      <c r="C16" s="261"/>
      <c r="D16" s="262" t="s">
        <v>63</v>
      </c>
      <c r="E16" s="262"/>
      <c r="F16" s="276" t="s">
        <v>301</v>
      </c>
      <c r="G16" s="277"/>
    </row>
    <row r="17" spans="2:7">
      <c r="B17" s="260"/>
      <c r="C17" s="261"/>
      <c r="D17" s="262" t="s">
        <v>64</v>
      </c>
      <c r="E17" s="262"/>
      <c r="F17" s="276" t="s">
        <v>302</v>
      </c>
      <c r="G17" s="277"/>
    </row>
    <row r="18" spans="2:7">
      <c r="B18" s="260"/>
      <c r="C18" s="261"/>
      <c r="D18" s="262" t="s">
        <v>65</v>
      </c>
      <c r="E18" s="262"/>
      <c r="F18" s="276" t="s">
        <v>303</v>
      </c>
      <c r="G18" s="277"/>
    </row>
    <row r="19" spans="2:7">
      <c r="B19" s="260"/>
      <c r="C19" s="261"/>
      <c r="D19" s="262" t="s">
        <v>66</v>
      </c>
      <c r="E19" s="262"/>
      <c r="F19" s="276" t="s">
        <v>304</v>
      </c>
      <c r="G19" s="277"/>
    </row>
    <row r="20" spans="2:7" ht="16" thickBot="1">
      <c r="B20" s="266"/>
      <c r="C20" s="267"/>
      <c r="D20" s="268"/>
      <c r="E20" s="268"/>
      <c r="F20" s="268"/>
      <c r="G20" s="278"/>
    </row>
    <row r="21" spans="2:7" ht="16" thickBot="1">
      <c r="B21" s="14"/>
      <c r="C21" s="15"/>
      <c r="D21" s="16"/>
      <c r="E21" s="16"/>
      <c r="F21" s="17"/>
      <c r="G21" s="18"/>
    </row>
    <row r="22" spans="2:7" ht="16" thickTop="1"/>
  </sheetData>
  <mergeCells count="4">
    <mergeCell ref="B7:B11"/>
    <mergeCell ref="G7:G11"/>
    <mergeCell ref="B12:B20"/>
    <mergeCell ref="G12:G20"/>
  </mergeCells>
  <hyperlinks>
    <hyperlink ref="H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25"/>
  <sheetViews>
    <sheetView showGridLines="0" topLeftCell="A17" zoomScale="171" zoomScaleNormal="171" workbookViewId="0">
      <selection activeCell="E7" sqref="E7"/>
    </sheetView>
  </sheetViews>
  <sheetFormatPr baseColWidth="10" defaultColWidth="8.83203125" defaultRowHeight="15"/>
  <cols>
    <col min="1" max="1" width="4.33203125" customWidth="1"/>
    <col min="2" max="2" width="26.83203125" bestFit="1" customWidth="1"/>
    <col min="3" max="3" width="18.33203125" bestFit="1" customWidth="1"/>
    <col min="4" max="4" width="28" customWidth="1"/>
    <col min="5" max="5" width="39.83203125" bestFit="1" customWidth="1"/>
  </cols>
  <sheetData>
    <row r="1" spans="2:11">
      <c r="K1" s="3" t="s">
        <v>19</v>
      </c>
    </row>
    <row r="5" spans="2:11" ht="16" thickBot="1"/>
    <row r="6" spans="2:11" ht="21.5" customHeight="1" thickTop="1" thickBot="1">
      <c r="B6" s="21" t="s">
        <v>6</v>
      </c>
      <c r="C6" s="22" t="s">
        <v>5</v>
      </c>
      <c r="D6" s="22" t="s">
        <v>14</v>
      </c>
      <c r="E6" s="37" t="s">
        <v>30</v>
      </c>
    </row>
    <row r="7" spans="2:11" ht="102">
      <c r="B7" s="121" t="s">
        <v>158</v>
      </c>
      <c r="C7" s="23" t="s">
        <v>112</v>
      </c>
      <c r="D7" s="23" t="s">
        <v>113</v>
      </c>
      <c r="E7" s="24" t="s">
        <v>114</v>
      </c>
    </row>
    <row r="8" spans="2:11" ht="51">
      <c r="B8" s="122"/>
      <c r="C8" s="20" t="s">
        <v>115</v>
      </c>
      <c r="D8" s="20" t="s">
        <v>116</v>
      </c>
      <c r="E8" s="25" t="s">
        <v>117</v>
      </c>
    </row>
    <row r="9" spans="2:11" ht="51">
      <c r="B9" s="122"/>
      <c r="C9" s="20" t="s">
        <v>118</v>
      </c>
      <c r="D9" s="20" t="s">
        <v>116</v>
      </c>
      <c r="E9" s="25" t="s">
        <v>119</v>
      </c>
    </row>
    <row r="10" spans="2:11" ht="86" thickBot="1">
      <c r="B10" s="123"/>
      <c r="C10" s="26" t="s">
        <v>120</v>
      </c>
      <c r="D10" s="26" t="s">
        <v>57</v>
      </c>
      <c r="E10" s="27" t="s">
        <v>121</v>
      </c>
    </row>
    <row r="11" spans="2:11">
      <c r="B11" s="124" t="s">
        <v>159</v>
      </c>
      <c r="C11" s="23" t="s">
        <v>122</v>
      </c>
      <c r="D11" s="23" t="s">
        <v>123</v>
      </c>
      <c r="E11" s="38" t="s">
        <v>124</v>
      </c>
    </row>
    <row r="12" spans="2:11" ht="80">
      <c r="B12" s="125"/>
      <c r="C12" s="20" t="s">
        <v>125</v>
      </c>
      <c r="D12" s="20" t="s">
        <v>122</v>
      </c>
      <c r="E12" s="28" t="s">
        <v>126</v>
      </c>
    </row>
    <row r="13" spans="2:11">
      <c r="B13" s="125"/>
      <c r="C13" s="20" t="s">
        <v>160</v>
      </c>
      <c r="D13" s="20" t="s">
        <v>127</v>
      </c>
      <c r="E13" s="39" t="s">
        <v>128</v>
      </c>
    </row>
    <row r="14" spans="2:11" ht="64">
      <c r="B14" s="125"/>
      <c r="C14" s="20" t="s">
        <v>129</v>
      </c>
      <c r="D14" s="20" t="s">
        <v>160</v>
      </c>
      <c r="E14" s="28" t="s">
        <v>130</v>
      </c>
    </row>
    <row r="15" spans="2:11">
      <c r="B15" s="125"/>
      <c r="C15" s="20" t="s">
        <v>131</v>
      </c>
      <c r="D15" s="20" t="s">
        <v>132</v>
      </c>
      <c r="E15" s="39" t="s">
        <v>133</v>
      </c>
    </row>
    <row r="16" spans="2:11" ht="97" thickBot="1">
      <c r="B16" s="126"/>
      <c r="C16" s="26" t="s">
        <v>41</v>
      </c>
      <c r="D16" s="26" t="s">
        <v>131</v>
      </c>
      <c r="E16" s="29" t="s">
        <v>134</v>
      </c>
    </row>
    <row r="17" spans="2:5" ht="357" thickBot="1">
      <c r="B17" s="30" t="s">
        <v>148</v>
      </c>
      <c r="C17" s="31" t="s">
        <v>137</v>
      </c>
      <c r="D17" s="31" t="s">
        <v>138</v>
      </c>
      <c r="E17" s="32" t="s">
        <v>139</v>
      </c>
    </row>
    <row r="18" spans="2:5" ht="35" thickBot="1">
      <c r="B18" s="30" t="s">
        <v>150</v>
      </c>
      <c r="C18" s="31" t="s">
        <v>77</v>
      </c>
      <c r="D18" s="31" t="s">
        <v>135</v>
      </c>
      <c r="E18" s="32" t="s">
        <v>136</v>
      </c>
    </row>
    <row r="19" spans="2:5" ht="68">
      <c r="B19" s="124" t="s">
        <v>149</v>
      </c>
      <c r="C19" s="33" t="s">
        <v>161</v>
      </c>
      <c r="D19" s="33" t="s">
        <v>122</v>
      </c>
      <c r="E19" s="34" t="s">
        <v>140</v>
      </c>
    </row>
    <row r="20" spans="2:5" ht="170" customHeight="1">
      <c r="B20" s="125"/>
      <c r="C20" s="19" t="s">
        <v>141</v>
      </c>
      <c r="D20" s="19" t="s">
        <v>142</v>
      </c>
      <c r="E20" s="25" t="s">
        <v>151</v>
      </c>
    </row>
    <row r="21" spans="2:5" ht="85">
      <c r="B21" s="125"/>
      <c r="C21" s="19" t="s">
        <v>143</v>
      </c>
      <c r="D21" s="19" t="s">
        <v>66</v>
      </c>
      <c r="E21" s="25" t="s">
        <v>144</v>
      </c>
    </row>
    <row r="22" spans="2:5" ht="34">
      <c r="B22" s="125"/>
      <c r="C22" s="19" t="s">
        <v>155</v>
      </c>
      <c r="D22" s="19" t="s">
        <v>135</v>
      </c>
      <c r="E22" s="25" t="s">
        <v>156</v>
      </c>
    </row>
    <row r="23" spans="2:5" ht="51">
      <c r="B23" s="125"/>
      <c r="C23" s="19" t="s">
        <v>147</v>
      </c>
      <c r="D23" s="19" t="s">
        <v>135</v>
      </c>
      <c r="E23" s="25" t="s">
        <v>154</v>
      </c>
    </row>
    <row r="24" spans="2:5" ht="85">
      <c r="B24" s="125"/>
      <c r="C24" s="19" t="s">
        <v>145</v>
      </c>
      <c r="D24" s="19" t="s">
        <v>152</v>
      </c>
      <c r="E24" s="25" t="s">
        <v>153</v>
      </c>
    </row>
    <row r="25" spans="2:5" ht="187" customHeight="1" thickBot="1">
      <c r="B25" s="126"/>
      <c r="C25" s="35" t="s">
        <v>146</v>
      </c>
      <c r="D25" s="35" t="s">
        <v>135</v>
      </c>
      <c r="E25" s="36" t="s">
        <v>157</v>
      </c>
    </row>
  </sheetData>
  <mergeCells count="3">
    <mergeCell ref="B7:B10"/>
    <mergeCell ref="B11:B16"/>
    <mergeCell ref="B19:B25"/>
  </mergeCells>
  <hyperlinks>
    <hyperlink ref="K1" location="'Title Page'!A1" display="Title page" xr:uid="{00000000-0004-0000-0400-000000000000}"/>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496"/>
  <sheetViews>
    <sheetView showGridLines="0" topLeftCell="A361" zoomScale="167" zoomScaleNormal="167" workbookViewId="0">
      <selection activeCell="L313" sqref="L313:L328"/>
    </sheetView>
  </sheetViews>
  <sheetFormatPr baseColWidth="10" defaultColWidth="8.83203125" defaultRowHeight="15"/>
  <cols>
    <col min="1" max="1" width="15" bestFit="1" customWidth="1"/>
    <col min="4" max="4" width="12.83203125" bestFit="1" customWidth="1"/>
    <col min="5" max="5" width="11.1640625" bestFit="1" customWidth="1"/>
    <col min="6" max="7" width="12.6640625" bestFit="1" customWidth="1"/>
    <col min="14" max="14" width="9.33203125" customWidth="1"/>
    <col min="15" max="15" width="11.1640625" bestFit="1" customWidth="1"/>
  </cols>
  <sheetData>
    <row r="1" spans="2:18">
      <c r="Q1" s="3" t="s">
        <v>19</v>
      </c>
    </row>
    <row r="10" spans="2:18">
      <c r="B10" s="153" t="s">
        <v>218</v>
      </c>
      <c r="C10" s="154"/>
      <c r="D10" s="154"/>
      <c r="E10" s="154"/>
      <c r="F10" s="154"/>
      <c r="G10" s="154"/>
      <c r="H10" s="154"/>
      <c r="I10" s="154"/>
      <c r="J10" s="154"/>
      <c r="K10" s="154"/>
      <c r="L10" s="154"/>
      <c r="M10" s="154"/>
      <c r="N10" s="154"/>
      <c r="O10" s="154"/>
      <c r="P10" s="154"/>
      <c r="Q10" s="154"/>
      <c r="R10" s="154"/>
    </row>
    <row r="11" spans="2:18">
      <c r="B11" s="154"/>
      <c r="C11" s="154"/>
      <c r="D11" s="154"/>
      <c r="E11" s="154"/>
      <c r="F11" s="154"/>
      <c r="G11" s="154"/>
      <c r="H11" s="154"/>
      <c r="I11" s="154"/>
      <c r="J11" s="154"/>
      <c r="K11" s="154"/>
      <c r="L11" s="154"/>
      <c r="M11" s="154"/>
      <c r="N11" s="154"/>
      <c r="O11" s="154"/>
      <c r="P11" s="154"/>
      <c r="Q11" s="154"/>
      <c r="R11" s="154"/>
    </row>
    <row r="13" spans="2:18">
      <c r="C13" s="145" t="s">
        <v>221</v>
      </c>
      <c r="D13" s="145"/>
      <c r="E13" s="145"/>
      <c r="F13" s="145"/>
      <c r="G13" s="145"/>
      <c r="H13" s="145"/>
      <c r="I13" s="145"/>
      <c r="J13" s="145"/>
      <c r="L13" s="149" t="s">
        <v>222</v>
      </c>
      <c r="M13" s="149"/>
      <c r="N13" s="149"/>
      <c r="O13" s="149"/>
      <c r="P13" s="149"/>
      <c r="Q13" s="149"/>
      <c r="R13" s="149"/>
    </row>
    <row r="18" spans="1:11">
      <c r="C18" s="150" t="s">
        <v>223</v>
      </c>
      <c r="K18" s="150" t="s">
        <v>223</v>
      </c>
    </row>
    <row r="19" spans="1:11">
      <c r="C19" s="150"/>
      <c r="K19" s="150"/>
    </row>
    <row r="20" spans="1:11">
      <c r="C20" s="150"/>
      <c r="K20" s="150"/>
    </row>
    <row r="21" spans="1:11">
      <c r="A21" s="48" t="s">
        <v>202</v>
      </c>
      <c r="C21" s="150"/>
      <c r="K21" s="150"/>
    </row>
    <row r="22" spans="1:11">
      <c r="A22" s="49" t="s">
        <v>203</v>
      </c>
      <c r="C22" s="150"/>
      <c r="K22" s="150"/>
    </row>
    <row r="23" spans="1:11">
      <c r="A23" s="49" t="s">
        <v>204</v>
      </c>
      <c r="C23" s="150"/>
      <c r="K23" s="150"/>
    </row>
    <row r="24" spans="1:11">
      <c r="A24" s="49" t="s">
        <v>205</v>
      </c>
      <c r="C24" s="150"/>
      <c r="K24" s="150"/>
    </row>
    <row r="25" spans="1:11">
      <c r="A25" s="49" t="s">
        <v>206</v>
      </c>
      <c r="C25" s="150"/>
      <c r="K25" s="150"/>
    </row>
    <row r="26" spans="1:11">
      <c r="A26" s="49" t="s">
        <v>207</v>
      </c>
      <c r="C26" s="150"/>
      <c r="K26" s="150"/>
    </row>
    <row r="27" spans="1:11">
      <c r="A27" s="49" t="s">
        <v>208</v>
      </c>
      <c r="C27" s="150"/>
      <c r="K27" s="150"/>
    </row>
    <row r="28" spans="1:11">
      <c r="A28" s="49" t="s">
        <v>209</v>
      </c>
      <c r="C28" s="150"/>
      <c r="K28" s="150"/>
    </row>
    <row r="29" spans="1:11">
      <c r="C29" s="150"/>
      <c r="K29" s="150"/>
    </row>
    <row r="30" spans="1:11">
      <c r="C30" s="150"/>
      <c r="K30" s="150"/>
    </row>
    <row r="31" spans="1:11">
      <c r="C31" s="150"/>
      <c r="K31" s="150"/>
    </row>
    <row r="32" spans="1:11">
      <c r="C32" s="150"/>
      <c r="K32" s="150"/>
    </row>
    <row r="33" spans="2:18">
      <c r="C33" s="150"/>
      <c r="K33" s="150"/>
    </row>
    <row r="34" spans="2:18" ht="16" customHeight="1"/>
    <row r="35" spans="2:18" ht="16" customHeight="1"/>
    <row r="37" spans="2:18">
      <c r="D37" s="143" t="s">
        <v>224</v>
      </c>
      <c r="E37" s="144"/>
      <c r="F37" s="144"/>
      <c r="G37" s="144"/>
      <c r="H37" s="144"/>
      <c r="I37" s="144"/>
      <c r="M37" s="143" t="s">
        <v>225</v>
      </c>
      <c r="N37" s="143"/>
      <c r="O37" s="143"/>
      <c r="P37" s="143"/>
      <c r="Q37" s="143"/>
      <c r="R37" s="143"/>
    </row>
    <row r="38" spans="2:18" ht="15" customHeight="1">
      <c r="B38" s="162" t="s">
        <v>200</v>
      </c>
      <c r="C38" s="129"/>
      <c r="D38" s="129"/>
      <c r="E38" s="129"/>
      <c r="F38" s="129"/>
      <c r="G38" s="129"/>
      <c r="H38" s="129"/>
      <c r="I38" s="129"/>
      <c r="K38" s="161" t="s">
        <v>201</v>
      </c>
      <c r="L38" s="161"/>
      <c r="M38" s="161"/>
      <c r="N38" s="161"/>
      <c r="O38" s="161"/>
      <c r="P38" s="161"/>
      <c r="Q38" s="161"/>
      <c r="R38" s="161"/>
    </row>
    <row r="39" spans="2:18">
      <c r="B39" s="129"/>
      <c r="C39" s="129"/>
      <c r="D39" s="129"/>
      <c r="E39" s="129"/>
      <c r="F39" s="129"/>
      <c r="G39" s="129"/>
      <c r="H39" s="129"/>
      <c r="I39" s="129"/>
      <c r="K39" s="161"/>
      <c r="L39" s="161"/>
      <c r="M39" s="161"/>
      <c r="N39" s="161"/>
      <c r="O39" s="161"/>
      <c r="P39" s="161"/>
      <c r="Q39" s="161"/>
      <c r="R39" s="161"/>
    </row>
    <row r="40" spans="2:18" ht="16" customHeight="1">
      <c r="B40" s="129"/>
      <c r="C40" s="129"/>
      <c r="D40" s="129"/>
      <c r="E40" s="129"/>
      <c r="F40" s="129"/>
      <c r="G40" s="129"/>
      <c r="H40" s="129"/>
      <c r="I40" s="129"/>
      <c r="K40" s="161"/>
      <c r="L40" s="161"/>
      <c r="M40" s="161"/>
      <c r="N40" s="161"/>
      <c r="O40" s="161"/>
      <c r="P40" s="161"/>
      <c r="Q40" s="161"/>
      <c r="R40" s="161"/>
    </row>
    <row r="41" spans="2:18" ht="16" customHeight="1">
      <c r="B41" s="129"/>
      <c r="C41" s="129"/>
      <c r="D41" s="129"/>
      <c r="E41" s="129"/>
      <c r="F41" s="129"/>
      <c r="G41" s="129"/>
      <c r="H41" s="129"/>
      <c r="I41" s="129"/>
      <c r="K41" s="161"/>
      <c r="L41" s="161"/>
      <c r="M41" s="161"/>
      <c r="N41" s="161"/>
      <c r="O41" s="161"/>
      <c r="P41" s="161"/>
      <c r="Q41" s="161"/>
      <c r="R41" s="161"/>
    </row>
    <row r="42" spans="2:18">
      <c r="B42" s="129"/>
      <c r="C42" s="129"/>
      <c r="D42" s="129"/>
      <c r="E42" s="129"/>
      <c r="F42" s="129"/>
      <c r="G42" s="129"/>
      <c r="H42" s="129"/>
      <c r="I42" s="129"/>
      <c r="K42" s="161"/>
      <c r="L42" s="161"/>
      <c r="M42" s="161"/>
      <c r="N42" s="161"/>
      <c r="O42" s="161"/>
      <c r="P42" s="161"/>
      <c r="Q42" s="161"/>
      <c r="R42" s="161"/>
    </row>
    <row r="43" spans="2:18">
      <c r="B43" s="129"/>
      <c r="C43" s="129"/>
      <c r="D43" s="129"/>
      <c r="E43" s="129"/>
      <c r="F43" s="129"/>
      <c r="G43" s="129"/>
      <c r="H43" s="129"/>
      <c r="I43" s="129"/>
      <c r="K43" s="161"/>
      <c r="L43" s="161"/>
      <c r="M43" s="161"/>
      <c r="N43" s="161"/>
      <c r="O43" s="161"/>
      <c r="P43" s="161"/>
      <c r="Q43" s="161"/>
      <c r="R43" s="161"/>
    </row>
    <row r="44" spans="2:18">
      <c r="B44" s="129"/>
      <c r="C44" s="129"/>
      <c r="D44" s="129"/>
      <c r="E44" s="129"/>
      <c r="F44" s="129"/>
      <c r="G44" s="129"/>
      <c r="H44" s="129"/>
      <c r="I44" s="129"/>
      <c r="K44" s="161"/>
      <c r="L44" s="161"/>
      <c r="M44" s="161"/>
      <c r="N44" s="161"/>
      <c r="O44" s="161"/>
      <c r="P44" s="161"/>
      <c r="Q44" s="161"/>
      <c r="R44" s="161"/>
    </row>
    <row r="45" spans="2:18">
      <c r="B45" s="129"/>
      <c r="C45" s="129"/>
      <c r="D45" s="129"/>
      <c r="E45" s="129"/>
      <c r="F45" s="129"/>
      <c r="G45" s="129"/>
      <c r="H45" s="129"/>
      <c r="I45" s="129"/>
      <c r="K45" s="161"/>
      <c r="L45" s="161"/>
      <c r="M45" s="161"/>
      <c r="N45" s="161"/>
      <c r="O45" s="161"/>
      <c r="P45" s="161"/>
      <c r="Q45" s="161"/>
      <c r="R45" s="161"/>
    </row>
    <row r="46" spans="2:18">
      <c r="K46" s="47"/>
      <c r="L46" s="47"/>
      <c r="M46" s="47"/>
      <c r="N46" s="47"/>
      <c r="O46" s="47"/>
      <c r="P46" s="47"/>
      <c r="Q46" s="47"/>
      <c r="R46" s="47"/>
    </row>
    <row r="50" spans="1:19">
      <c r="C50" s="153" t="s">
        <v>162</v>
      </c>
      <c r="D50" s="154"/>
      <c r="E50" s="154"/>
      <c r="F50" s="154"/>
      <c r="G50" s="154"/>
      <c r="H50" s="154"/>
      <c r="I50" s="154"/>
      <c r="J50" s="154"/>
      <c r="K50" s="154"/>
      <c r="L50" s="154"/>
      <c r="M50" s="154"/>
      <c r="N50" s="154"/>
      <c r="O50" s="154"/>
      <c r="P50" s="154"/>
      <c r="Q50" s="154"/>
      <c r="R50" s="154"/>
      <c r="S50" s="154"/>
    </row>
    <row r="51" spans="1:19">
      <c r="C51" s="154"/>
      <c r="D51" s="154"/>
      <c r="E51" s="154"/>
      <c r="F51" s="154"/>
      <c r="G51" s="154"/>
      <c r="H51" s="154"/>
      <c r="I51" s="154"/>
      <c r="J51" s="154"/>
      <c r="K51" s="154"/>
      <c r="L51" s="154"/>
      <c r="M51" s="154"/>
      <c r="N51" s="154"/>
      <c r="O51" s="154"/>
      <c r="P51" s="154"/>
      <c r="Q51" s="154"/>
      <c r="R51" s="154"/>
      <c r="S51" s="154"/>
    </row>
    <row r="53" spans="1:19">
      <c r="C53" s="145" t="s">
        <v>226</v>
      </c>
      <c r="D53" s="145"/>
      <c r="E53" s="145"/>
      <c r="F53" s="145"/>
      <c r="G53" s="145"/>
      <c r="H53" s="145"/>
      <c r="I53" s="145"/>
      <c r="J53" s="145"/>
      <c r="K53" s="146" t="s">
        <v>227</v>
      </c>
      <c r="L53" s="146"/>
      <c r="M53" s="146"/>
      <c r="N53" s="146"/>
      <c r="O53" s="146"/>
      <c r="P53" s="146"/>
      <c r="Q53" s="146"/>
    </row>
    <row r="59" spans="1:19">
      <c r="A59" s="48" t="s">
        <v>202</v>
      </c>
    </row>
    <row r="60" spans="1:19">
      <c r="A60" s="49" t="s">
        <v>203</v>
      </c>
    </row>
    <row r="61" spans="1:19">
      <c r="A61" s="49" t="s">
        <v>204</v>
      </c>
    </row>
    <row r="62" spans="1:19">
      <c r="A62" s="49" t="s">
        <v>205</v>
      </c>
    </row>
    <row r="63" spans="1:19">
      <c r="A63" s="49" t="s">
        <v>206</v>
      </c>
    </row>
    <row r="64" spans="1:19">
      <c r="A64" s="49" t="s">
        <v>207</v>
      </c>
    </row>
    <row r="65" spans="1:18">
      <c r="A65" s="49" t="s">
        <v>208</v>
      </c>
    </row>
    <row r="66" spans="1:18">
      <c r="A66" s="49" t="s">
        <v>209</v>
      </c>
    </row>
    <row r="78" spans="1:18">
      <c r="B78" s="129" t="s">
        <v>210</v>
      </c>
      <c r="C78" s="129"/>
      <c r="D78" s="129"/>
      <c r="E78" s="129"/>
      <c r="F78" s="129"/>
      <c r="G78" s="129"/>
      <c r="H78" s="129"/>
      <c r="I78" s="129"/>
      <c r="K78" s="129" t="s">
        <v>211</v>
      </c>
      <c r="L78" s="129"/>
      <c r="M78" s="129"/>
      <c r="N78" s="129"/>
      <c r="O78" s="129"/>
      <c r="P78" s="129"/>
      <c r="Q78" s="129"/>
      <c r="R78" s="129"/>
    </row>
    <row r="79" spans="1:18">
      <c r="B79" s="129"/>
      <c r="C79" s="129"/>
      <c r="D79" s="129"/>
      <c r="E79" s="129"/>
      <c r="F79" s="129"/>
      <c r="G79" s="129"/>
      <c r="H79" s="129"/>
      <c r="I79" s="129"/>
      <c r="K79" s="129"/>
      <c r="L79" s="129"/>
      <c r="M79" s="129"/>
      <c r="N79" s="129"/>
      <c r="O79" s="129"/>
      <c r="P79" s="129"/>
      <c r="Q79" s="129"/>
      <c r="R79" s="129"/>
    </row>
    <row r="80" spans="1:18">
      <c r="B80" s="129"/>
      <c r="C80" s="129"/>
      <c r="D80" s="129"/>
      <c r="E80" s="129"/>
      <c r="F80" s="129"/>
      <c r="G80" s="129"/>
      <c r="H80" s="129"/>
      <c r="I80" s="129"/>
      <c r="K80" s="129"/>
      <c r="L80" s="129"/>
      <c r="M80" s="129"/>
      <c r="N80" s="129"/>
      <c r="O80" s="129"/>
      <c r="P80" s="129"/>
      <c r="Q80" s="129"/>
      <c r="R80" s="129"/>
    </row>
    <row r="81" spans="2:26">
      <c r="B81" s="129"/>
      <c r="C81" s="129"/>
      <c r="D81" s="129"/>
      <c r="E81" s="129"/>
      <c r="F81" s="129"/>
      <c r="G81" s="129"/>
      <c r="H81" s="129"/>
      <c r="I81" s="129"/>
      <c r="K81" s="129"/>
      <c r="L81" s="129"/>
      <c r="M81" s="129"/>
      <c r="N81" s="129"/>
      <c r="O81" s="129"/>
      <c r="P81" s="129"/>
      <c r="Q81" s="129"/>
      <c r="R81" s="129"/>
    </row>
    <row r="85" spans="2:26">
      <c r="C85" s="153" t="s">
        <v>163</v>
      </c>
      <c r="D85" s="154"/>
      <c r="E85" s="154"/>
      <c r="F85" s="154"/>
      <c r="G85" s="154"/>
      <c r="H85" s="154"/>
      <c r="I85" s="154"/>
      <c r="J85" s="154"/>
      <c r="K85" s="154"/>
      <c r="L85" s="154"/>
      <c r="M85" s="154"/>
      <c r="N85" s="154"/>
      <c r="O85" s="154"/>
      <c r="P85" s="154"/>
      <c r="Q85" s="154"/>
      <c r="R85" s="154"/>
      <c r="S85" s="154"/>
    </row>
    <row r="86" spans="2:26">
      <c r="C86" s="154"/>
      <c r="D86" s="154"/>
      <c r="E86" s="154"/>
      <c r="F86" s="154"/>
      <c r="G86" s="154"/>
      <c r="H86" s="154"/>
      <c r="I86" s="154"/>
      <c r="J86" s="154"/>
      <c r="K86" s="154"/>
      <c r="L86" s="154"/>
      <c r="M86" s="154"/>
      <c r="N86" s="154"/>
      <c r="O86" s="154"/>
      <c r="P86" s="154"/>
      <c r="Q86" s="154"/>
      <c r="R86" s="154"/>
      <c r="S86" s="154"/>
    </row>
    <row r="88" spans="2:26">
      <c r="D88" s="54" t="s">
        <v>77</v>
      </c>
      <c r="E88" s="54" t="s">
        <v>215</v>
      </c>
      <c r="F88" s="54" t="s">
        <v>216</v>
      </c>
      <c r="G88" s="54" t="s">
        <v>217</v>
      </c>
    </row>
    <row r="89" spans="2:26">
      <c r="D89" t="s">
        <v>78</v>
      </c>
      <c r="E89" s="51">
        <v>0</v>
      </c>
      <c r="F89" s="51">
        <v>111581</v>
      </c>
      <c r="G89" s="51">
        <v>33046</v>
      </c>
    </row>
    <row r="90" spans="2:26">
      <c r="D90" t="s">
        <v>79</v>
      </c>
      <c r="E90" s="51">
        <v>0</v>
      </c>
      <c r="F90" s="51">
        <v>288908</v>
      </c>
      <c r="G90" s="51">
        <v>121484</v>
      </c>
      <c r="T90" s="189" t="s">
        <v>287</v>
      </c>
      <c r="U90" s="130"/>
      <c r="V90" s="130"/>
      <c r="W90" s="130"/>
      <c r="X90" s="130"/>
      <c r="Y90" s="130"/>
      <c r="Z90" s="130"/>
    </row>
    <row r="91" spans="2:26">
      <c r="D91" t="s">
        <v>80</v>
      </c>
      <c r="E91" s="51">
        <v>0</v>
      </c>
      <c r="F91" s="51">
        <v>845842</v>
      </c>
      <c r="G91" s="51">
        <v>274986</v>
      </c>
      <c r="T91" s="130"/>
      <c r="U91" s="130"/>
      <c r="V91" s="130"/>
      <c r="W91" s="130"/>
      <c r="X91" s="130"/>
      <c r="Y91" s="130"/>
      <c r="Z91" s="130"/>
    </row>
    <row r="92" spans="2:26">
      <c r="D92" t="s">
        <v>81</v>
      </c>
      <c r="E92" s="51">
        <v>0</v>
      </c>
      <c r="F92" s="55">
        <v>1757204</v>
      </c>
      <c r="G92" s="51">
        <v>814697</v>
      </c>
      <c r="T92" s="130"/>
      <c r="U92" s="130"/>
      <c r="V92" s="130"/>
      <c r="W92" s="130"/>
      <c r="X92" s="130"/>
      <c r="Y92" s="130"/>
      <c r="Z92" s="130"/>
    </row>
    <row r="93" spans="2:26">
      <c r="D93" t="s">
        <v>82</v>
      </c>
      <c r="E93" s="51">
        <v>0</v>
      </c>
      <c r="F93" s="51">
        <v>461665</v>
      </c>
      <c r="G93" s="51">
        <v>209185</v>
      </c>
      <c r="T93" s="130"/>
      <c r="U93" s="130"/>
      <c r="V93" s="130"/>
      <c r="W93" s="130"/>
      <c r="X93" s="130"/>
      <c r="Y93" s="130"/>
      <c r="Z93" s="130"/>
    </row>
    <row r="94" spans="2:26">
      <c r="D94" t="s">
        <v>83</v>
      </c>
      <c r="E94" s="51">
        <v>0</v>
      </c>
      <c r="F94" s="51">
        <v>32270</v>
      </c>
      <c r="G94" s="51">
        <v>1181</v>
      </c>
      <c r="T94" s="130"/>
      <c r="U94" s="130"/>
      <c r="V94" s="130"/>
      <c r="W94" s="130"/>
      <c r="X94" s="130"/>
      <c r="Y94" s="130"/>
      <c r="Z94" s="130"/>
    </row>
    <row r="95" spans="2:26">
      <c r="D95" t="s">
        <v>84</v>
      </c>
      <c r="E95" s="51">
        <v>0</v>
      </c>
      <c r="F95" s="51">
        <v>730363</v>
      </c>
      <c r="G95" s="51">
        <v>281711</v>
      </c>
      <c r="J95" s="155" t="s">
        <v>179</v>
      </c>
      <c r="K95" s="155"/>
      <c r="L95" s="155"/>
      <c r="M95" s="155"/>
      <c r="N95" s="155"/>
      <c r="O95" s="155"/>
      <c r="P95" s="155"/>
      <c r="Q95" s="155"/>
      <c r="T95" s="130"/>
      <c r="U95" s="130"/>
      <c r="V95" s="130"/>
      <c r="W95" s="130"/>
      <c r="X95" s="130"/>
      <c r="Y95" s="130"/>
      <c r="Z95" s="130"/>
    </row>
    <row r="96" spans="2:26">
      <c r="D96" t="s">
        <v>85</v>
      </c>
      <c r="E96" s="52">
        <v>4877</v>
      </c>
      <c r="F96" s="55">
        <v>3801397</v>
      </c>
      <c r="G96" s="53">
        <v>1370908</v>
      </c>
      <c r="J96" s="42"/>
      <c r="K96" s="42"/>
      <c r="L96" s="42"/>
      <c r="M96" s="42"/>
      <c r="N96" s="42"/>
      <c r="O96" s="42"/>
      <c r="P96" s="42"/>
      <c r="Q96" s="42"/>
      <c r="T96" s="130"/>
      <c r="U96" s="130"/>
      <c r="V96" s="130"/>
      <c r="W96" s="130"/>
      <c r="X96" s="130"/>
      <c r="Y96" s="130"/>
      <c r="Z96" s="130"/>
    </row>
    <row r="97" spans="3:26">
      <c r="D97" t="s">
        <v>86</v>
      </c>
      <c r="E97" s="51">
        <v>0</v>
      </c>
      <c r="F97" s="51">
        <v>704614</v>
      </c>
      <c r="G97" s="51">
        <v>299220</v>
      </c>
      <c r="J97" s="156" t="s">
        <v>180</v>
      </c>
      <c r="K97" s="156"/>
      <c r="L97" s="43"/>
      <c r="M97" s="157" t="s">
        <v>181</v>
      </c>
      <c r="N97" s="157"/>
      <c r="O97" s="43"/>
      <c r="P97" s="158" t="s">
        <v>182</v>
      </c>
      <c r="Q97" s="158"/>
      <c r="T97" s="130"/>
      <c r="U97" s="130"/>
      <c r="V97" s="130"/>
      <c r="W97" s="130"/>
      <c r="X97" s="130"/>
      <c r="Y97" s="130"/>
      <c r="Z97" s="130"/>
    </row>
    <row r="98" spans="3:26" ht="15" customHeight="1">
      <c r="D98" t="s">
        <v>87</v>
      </c>
      <c r="E98" s="51">
        <v>0</v>
      </c>
      <c r="F98" s="51">
        <v>537790</v>
      </c>
      <c r="G98" s="51">
        <v>284346</v>
      </c>
      <c r="J98" s="159" t="s">
        <v>183</v>
      </c>
      <c r="K98" s="159"/>
      <c r="L98" s="43"/>
      <c r="M98" s="159" t="s">
        <v>184</v>
      </c>
      <c r="N98" s="159"/>
      <c r="O98" s="43"/>
      <c r="P98" s="159" t="s">
        <v>184</v>
      </c>
      <c r="Q98" s="159"/>
    </row>
    <row r="99" spans="3:26" ht="15" customHeight="1">
      <c r="D99" t="s">
        <v>88</v>
      </c>
      <c r="E99" s="51">
        <v>0</v>
      </c>
      <c r="F99" s="51">
        <v>1474114</v>
      </c>
      <c r="G99" s="51">
        <v>647617</v>
      </c>
      <c r="J99" s="165" t="s">
        <v>185</v>
      </c>
      <c r="K99" s="165"/>
      <c r="L99" s="43"/>
      <c r="M99" s="165" t="s">
        <v>185</v>
      </c>
      <c r="N99" s="165"/>
      <c r="O99" s="43"/>
      <c r="P99" s="165" t="s">
        <v>185</v>
      </c>
      <c r="Q99" s="165"/>
    </row>
    <row r="100" spans="3:26" ht="15" customHeight="1">
      <c r="D100" t="s">
        <v>89</v>
      </c>
      <c r="E100" s="51">
        <v>0</v>
      </c>
      <c r="F100" s="51">
        <v>454787</v>
      </c>
      <c r="G100" s="51">
        <v>245070</v>
      </c>
      <c r="J100" s="165" t="s">
        <v>212</v>
      </c>
      <c r="K100" s="165"/>
      <c r="L100" s="43"/>
      <c r="M100" s="165" t="s">
        <v>213</v>
      </c>
      <c r="N100" s="165"/>
      <c r="O100" s="43"/>
      <c r="P100" s="165" t="s">
        <v>186</v>
      </c>
      <c r="Q100" s="165"/>
    </row>
    <row r="101" spans="3:26">
      <c r="D101" t="s">
        <v>90</v>
      </c>
      <c r="E101" s="51">
        <v>0</v>
      </c>
      <c r="F101" s="51">
        <v>182788</v>
      </c>
      <c r="G101" s="51">
        <v>73203</v>
      </c>
      <c r="J101" s="43"/>
      <c r="K101" s="43"/>
      <c r="L101" s="43"/>
      <c r="M101" s="43"/>
      <c r="N101" s="43"/>
      <c r="O101" s="43"/>
      <c r="P101" s="43"/>
      <c r="Q101" s="43"/>
    </row>
    <row r="102" spans="3:26">
      <c r="D102" t="s">
        <v>91</v>
      </c>
      <c r="E102" s="52">
        <v>392855</v>
      </c>
      <c r="F102" s="51">
        <v>281926</v>
      </c>
      <c r="G102" s="51">
        <v>0</v>
      </c>
      <c r="J102" s="44" t="s">
        <v>214</v>
      </c>
      <c r="K102" s="43"/>
      <c r="L102" s="43"/>
      <c r="M102" s="43"/>
      <c r="N102" s="43"/>
      <c r="O102" s="43"/>
      <c r="P102" s="43"/>
      <c r="Q102" s="43"/>
    </row>
    <row r="103" spans="3:26">
      <c r="D103" t="s">
        <v>92</v>
      </c>
      <c r="E103" s="51">
        <v>0</v>
      </c>
      <c r="F103" s="51">
        <v>46252</v>
      </c>
      <c r="G103" s="51">
        <v>18516</v>
      </c>
    </row>
    <row r="104" spans="3:26">
      <c r="D104" t="s">
        <v>93</v>
      </c>
      <c r="E104" s="51">
        <v>0</v>
      </c>
      <c r="F104" s="51">
        <v>19152</v>
      </c>
      <c r="G104" s="51">
        <v>15259</v>
      </c>
    </row>
    <row r="105" spans="3:26">
      <c r="D105" t="s">
        <v>94</v>
      </c>
      <c r="E105" s="52">
        <v>221</v>
      </c>
      <c r="F105" s="51">
        <v>1277963</v>
      </c>
      <c r="G105" s="51">
        <v>504521</v>
      </c>
    </row>
    <row r="106" spans="3:26">
      <c r="D106" t="s">
        <v>95</v>
      </c>
      <c r="E106" s="51">
        <v>0</v>
      </c>
      <c r="F106" s="51">
        <v>300432</v>
      </c>
      <c r="G106" s="51">
        <v>123874</v>
      </c>
    </row>
    <row r="107" spans="3:26">
      <c r="D107" t="s">
        <v>96</v>
      </c>
      <c r="E107" s="51">
        <v>0</v>
      </c>
      <c r="F107" s="51">
        <v>64895</v>
      </c>
      <c r="G107" s="51">
        <v>28165</v>
      </c>
    </row>
    <row r="108" spans="3:26">
      <c r="D108" t="s">
        <v>97</v>
      </c>
      <c r="E108" s="51">
        <v>0</v>
      </c>
      <c r="F108" s="55">
        <v>6493565</v>
      </c>
      <c r="G108" s="53">
        <v>2585708</v>
      </c>
    </row>
    <row r="109" spans="3:26">
      <c r="D109" t="s">
        <v>98</v>
      </c>
      <c r="E109" s="51">
        <v>0</v>
      </c>
      <c r="F109" s="51">
        <v>1024263</v>
      </c>
      <c r="G109" s="53">
        <v>1742143</v>
      </c>
    </row>
    <row r="112" spans="3:26">
      <c r="C112" s="153" t="s">
        <v>164</v>
      </c>
      <c r="D112" s="154"/>
      <c r="E112" s="154"/>
      <c r="F112" s="154"/>
      <c r="G112" s="154"/>
      <c r="H112" s="154"/>
      <c r="I112" s="154"/>
      <c r="J112" s="154"/>
      <c r="K112" s="154"/>
      <c r="L112" s="154"/>
      <c r="M112" s="154"/>
      <c r="N112" s="154"/>
      <c r="O112" s="154"/>
      <c r="P112" s="154"/>
      <c r="Q112" s="154"/>
      <c r="R112" s="154"/>
      <c r="S112" s="154"/>
    </row>
    <row r="113" spans="3:19">
      <c r="C113" s="154"/>
      <c r="D113" s="154"/>
      <c r="E113" s="154"/>
      <c r="F113" s="154"/>
      <c r="G113" s="154"/>
      <c r="H113" s="154"/>
      <c r="I113" s="154"/>
      <c r="J113" s="154"/>
      <c r="K113" s="154"/>
      <c r="L113" s="154"/>
      <c r="M113" s="154"/>
      <c r="N113" s="154"/>
      <c r="O113" s="154"/>
      <c r="P113" s="154"/>
      <c r="Q113" s="154"/>
      <c r="R113" s="154"/>
      <c r="S113" s="154"/>
    </row>
    <row r="118" spans="3:19">
      <c r="D118" s="41"/>
      <c r="E118" s="41" t="s">
        <v>220</v>
      </c>
      <c r="F118" s="41"/>
      <c r="G118" s="41"/>
    </row>
    <row r="119" spans="3:19">
      <c r="D119" s="41" t="s">
        <v>77</v>
      </c>
      <c r="E119" s="41" t="s">
        <v>175</v>
      </c>
      <c r="F119" s="41" t="s">
        <v>176</v>
      </c>
      <c r="G119" s="41" t="s">
        <v>177</v>
      </c>
    </row>
    <row r="120" spans="3:19">
      <c r="D120" t="s">
        <v>78</v>
      </c>
      <c r="E120">
        <v>0.59016642812199605</v>
      </c>
      <c r="F120">
        <v>0</v>
      </c>
      <c r="G120">
        <v>1</v>
      </c>
    </row>
    <row r="121" spans="3:19">
      <c r="D121" t="s">
        <v>79</v>
      </c>
      <c r="E121">
        <v>0.59122010175636897</v>
      </c>
      <c r="F121">
        <v>0</v>
      </c>
      <c r="G121">
        <v>1</v>
      </c>
    </row>
    <row r="122" spans="3:19">
      <c r="D122" s="50" t="s">
        <v>80</v>
      </c>
      <c r="E122" s="50">
        <v>0.64493392384915404</v>
      </c>
      <c r="F122">
        <v>0</v>
      </c>
      <c r="G122">
        <v>1</v>
      </c>
    </row>
    <row r="123" spans="3:19" ht="15" customHeight="1">
      <c r="D123" s="50" t="s">
        <v>81</v>
      </c>
      <c r="E123" s="50">
        <v>0.66954832242765105</v>
      </c>
      <c r="F123">
        <v>0</v>
      </c>
      <c r="G123">
        <v>1</v>
      </c>
      <c r="J123" s="155" t="s">
        <v>187</v>
      </c>
      <c r="K123" s="155"/>
      <c r="L123" s="155"/>
      <c r="M123" s="155"/>
      <c r="N123" s="155"/>
      <c r="O123" s="155"/>
      <c r="P123" s="155"/>
      <c r="Q123" s="155"/>
    </row>
    <row r="124" spans="3:19">
      <c r="D124" t="s">
        <v>82</v>
      </c>
      <c r="E124">
        <v>0.57735708429604204</v>
      </c>
      <c r="F124">
        <v>0</v>
      </c>
      <c r="G124">
        <v>1</v>
      </c>
      <c r="J124" s="42"/>
      <c r="K124" s="42"/>
      <c r="L124" s="42"/>
      <c r="M124" s="42"/>
      <c r="N124" s="42"/>
      <c r="O124" s="42"/>
      <c r="P124" s="42"/>
      <c r="Q124" s="42"/>
    </row>
    <row r="125" spans="3:19" ht="15" customHeight="1">
      <c r="D125" t="s">
        <v>83</v>
      </c>
      <c r="E125">
        <v>0.58978804818988895</v>
      </c>
      <c r="F125">
        <v>0</v>
      </c>
      <c r="G125">
        <v>1</v>
      </c>
      <c r="J125" s="43"/>
      <c r="K125" s="163" t="s">
        <v>188</v>
      </c>
      <c r="L125" s="163"/>
      <c r="M125" s="42"/>
      <c r="N125" s="42"/>
      <c r="O125" s="164" t="s">
        <v>189</v>
      </c>
      <c r="P125" s="164"/>
      <c r="Q125" s="42"/>
    </row>
    <row r="126" spans="3:19" ht="15" customHeight="1">
      <c r="D126" t="s">
        <v>84</v>
      </c>
      <c r="E126">
        <v>0.47382602457923001</v>
      </c>
      <c r="F126">
        <v>0</v>
      </c>
      <c r="G126">
        <v>1</v>
      </c>
      <c r="J126" s="43"/>
      <c r="K126" t="s">
        <v>80</v>
      </c>
      <c r="L126">
        <v>0.64493392384915404</v>
      </c>
      <c r="M126" s="43"/>
      <c r="N126" s="43"/>
      <c r="O126" t="s">
        <v>94</v>
      </c>
      <c r="P126">
        <v>0.35980658605882598</v>
      </c>
      <c r="Q126" s="42"/>
    </row>
    <row r="127" spans="3:19" ht="15" customHeight="1">
      <c r="D127" s="50" t="s">
        <v>85</v>
      </c>
      <c r="E127" s="50">
        <v>0.68630907702298205</v>
      </c>
      <c r="F127">
        <v>0</v>
      </c>
      <c r="G127">
        <v>1</v>
      </c>
      <c r="J127" s="43"/>
      <c r="K127" t="s">
        <v>81</v>
      </c>
      <c r="L127">
        <v>0.66954832242765105</v>
      </c>
      <c r="M127" s="43"/>
      <c r="N127" s="43"/>
      <c r="O127" t="s">
        <v>95</v>
      </c>
      <c r="P127">
        <v>0.33414799696445402</v>
      </c>
      <c r="Q127" s="42"/>
    </row>
    <row r="128" spans="3:19" ht="15" customHeight="1">
      <c r="D128" t="s">
        <v>86</v>
      </c>
      <c r="E128">
        <v>0.62448472556219403</v>
      </c>
      <c r="F128">
        <v>0</v>
      </c>
      <c r="G128">
        <v>1</v>
      </c>
      <c r="J128" s="43"/>
      <c r="K128" t="s">
        <v>85</v>
      </c>
      <c r="L128">
        <v>0.68630907702298205</v>
      </c>
      <c r="M128" s="43"/>
      <c r="N128" s="43"/>
      <c r="O128" t="s">
        <v>90</v>
      </c>
      <c r="P128">
        <v>0.38239625611837902</v>
      </c>
      <c r="Q128" s="42"/>
    </row>
    <row r="129" spans="4:26" ht="15" customHeight="1">
      <c r="D129" t="s">
        <v>87</v>
      </c>
      <c r="E129">
        <v>0.47743439041715702</v>
      </c>
      <c r="F129">
        <v>0</v>
      </c>
      <c r="G129">
        <v>1</v>
      </c>
      <c r="J129" s="43"/>
      <c r="K129" t="s">
        <v>97</v>
      </c>
      <c r="L129">
        <v>0.66665535885967897</v>
      </c>
      <c r="M129" s="43"/>
      <c r="N129" s="43"/>
      <c r="O129" s="45"/>
      <c r="P129" s="45"/>
      <c r="Q129" s="42"/>
    </row>
    <row r="130" spans="4:26">
      <c r="D130" t="s">
        <v>88</v>
      </c>
      <c r="E130">
        <v>0.55872775578053901</v>
      </c>
      <c r="F130">
        <v>0</v>
      </c>
      <c r="G130">
        <v>1</v>
      </c>
      <c r="J130" s="43"/>
      <c r="M130" s="43"/>
      <c r="N130" s="43"/>
      <c r="O130" s="43"/>
      <c r="P130" s="43"/>
      <c r="Q130" s="43"/>
    </row>
    <row r="131" spans="4:26">
      <c r="D131" t="s">
        <v>89</v>
      </c>
      <c r="E131">
        <v>0.41807826455975999</v>
      </c>
      <c r="F131">
        <v>0</v>
      </c>
      <c r="G131">
        <v>1</v>
      </c>
    </row>
    <row r="132" spans="4:26">
      <c r="D132" s="56" t="s">
        <v>90</v>
      </c>
      <c r="E132" s="56">
        <v>0.38239625611837902</v>
      </c>
      <c r="F132">
        <v>0</v>
      </c>
      <c r="G132">
        <v>1</v>
      </c>
    </row>
    <row r="133" spans="4:26">
      <c r="D133" t="s">
        <v>91</v>
      </c>
      <c r="E133">
        <v>0.58513651095688801</v>
      </c>
      <c r="F133">
        <v>0</v>
      </c>
      <c r="G133">
        <v>1</v>
      </c>
      <c r="J133" s="160"/>
      <c r="K133" s="160"/>
      <c r="L133" s="160"/>
      <c r="M133" s="160"/>
      <c r="N133" s="160"/>
      <c r="O133" s="160"/>
      <c r="P133" s="160"/>
      <c r="Q133" s="160"/>
    </row>
    <row r="134" spans="4:26">
      <c r="D134" t="s">
        <v>92</v>
      </c>
      <c r="E134">
        <v>0.40936882411067099</v>
      </c>
      <c r="F134">
        <v>0</v>
      </c>
      <c r="G134">
        <v>1</v>
      </c>
      <c r="J134" s="160"/>
      <c r="K134" s="160"/>
      <c r="L134" s="160"/>
      <c r="M134" s="160"/>
      <c r="N134" s="160"/>
      <c r="O134" s="160"/>
      <c r="P134" s="160"/>
      <c r="Q134" s="160"/>
    </row>
    <row r="135" spans="4:26">
      <c r="D135" t="s">
        <v>93</v>
      </c>
      <c r="E135">
        <v>0.422510243817384</v>
      </c>
      <c r="F135">
        <v>0</v>
      </c>
      <c r="G135">
        <v>1</v>
      </c>
    </row>
    <row r="136" spans="4:26">
      <c r="D136" s="56" t="s">
        <v>94</v>
      </c>
      <c r="E136" s="56">
        <v>0.35980658605882598</v>
      </c>
      <c r="F136">
        <v>0</v>
      </c>
      <c r="G136">
        <v>1</v>
      </c>
    </row>
    <row r="137" spans="4:26">
      <c r="D137" s="56" t="s">
        <v>95</v>
      </c>
      <c r="E137" s="56">
        <v>0.33414799696445402</v>
      </c>
      <c r="F137">
        <v>0</v>
      </c>
      <c r="G137">
        <v>1</v>
      </c>
    </row>
    <row r="138" spans="4:26">
      <c r="D138" t="s">
        <v>96</v>
      </c>
      <c r="E138">
        <v>0.619170427681066</v>
      </c>
      <c r="F138">
        <v>0</v>
      </c>
      <c r="G138">
        <v>1</v>
      </c>
    </row>
    <row r="139" spans="4:26">
      <c r="D139" s="50" t="s">
        <v>97</v>
      </c>
      <c r="E139" s="50">
        <v>0.66665535885967897</v>
      </c>
      <c r="F139">
        <v>0</v>
      </c>
      <c r="G139">
        <v>1</v>
      </c>
    </row>
    <row r="140" spans="4:26">
      <c r="D140" t="s">
        <v>98</v>
      </c>
      <c r="E140">
        <v>0.58930720942623704</v>
      </c>
      <c r="F140">
        <v>0</v>
      </c>
      <c r="G140">
        <v>1</v>
      </c>
      <c r="T140" s="130" t="s">
        <v>245</v>
      </c>
      <c r="U140" s="130"/>
      <c r="V140" s="130"/>
      <c r="W140" s="130"/>
      <c r="X140" s="130"/>
      <c r="Y140" s="130"/>
      <c r="Z140" s="130"/>
    </row>
    <row r="141" spans="4:26">
      <c r="T141" s="130"/>
      <c r="U141" s="130"/>
      <c r="V141" s="130"/>
      <c r="W141" s="130"/>
      <c r="X141" s="130"/>
      <c r="Y141" s="130"/>
      <c r="Z141" s="130"/>
    </row>
    <row r="142" spans="4:26">
      <c r="T142" s="130"/>
      <c r="U142" s="130"/>
      <c r="V142" s="130"/>
      <c r="W142" s="130"/>
      <c r="X142" s="130"/>
      <c r="Y142" s="130"/>
      <c r="Z142" s="130"/>
    </row>
    <row r="143" spans="4:26">
      <c r="T143" s="130"/>
      <c r="U143" s="130"/>
      <c r="V143" s="130"/>
      <c r="W143" s="130"/>
      <c r="X143" s="130"/>
      <c r="Y143" s="130"/>
      <c r="Z143" s="130"/>
    </row>
    <row r="144" spans="4:26">
      <c r="T144" s="130"/>
      <c r="U144" s="130"/>
      <c r="V144" s="130"/>
      <c r="W144" s="130"/>
      <c r="X144" s="130"/>
      <c r="Y144" s="130"/>
      <c r="Z144" s="130"/>
    </row>
    <row r="145" spans="2:26">
      <c r="T145" s="130"/>
      <c r="U145" s="130"/>
      <c r="V145" s="130"/>
      <c r="W145" s="130"/>
      <c r="X145" s="130"/>
      <c r="Y145" s="130"/>
      <c r="Z145" s="130"/>
    </row>
    <row r="146" spans="2:26">
      <c r="C146" s="153" t="s">
        <v>165</v>
      </c>
      <c r="D146" s="154"/>
      <c r="E146" s="154"/>
      <c r="F146" s="154"/>
      <c r="G146" s="154"/>
      <c r="H146" s="154"/>
      <c r="I146" s="154"/>
      <c r="J146" s="154"/>
      <c r="K146" s="154"/>
      <c r="L146" s="154"/>
      <c r="M146" s="154"/>
      <c r="N146" s="154"/>
      <c r="O146" s="154"/>
      <c r="P146" s="154"/>
      <c r="Q146" s="154"/>
      <c r="R146" s="154"/>
      <c r="S146" s="154"/>
      <c r="T146" s="130"/>
      <c r="U146" s="130"/>
      <c r="V146" s="130"/>
      <c r="W146" s="130"/>
      <c r="X146" s="130"/>
      <c r="Y146" s="130"/>
      <c r="Z146" s="130"/>
    </row>
    <row r="147" spans="2:26">
      <c r="C147" s="154"/>
      <c r="D147" s="154"/>
      <c r="E147" s="154"/>
      <c r="F147" s="154"/>
      <c r="G147" s="154"/>
      <c r="H147" s="154"/>
      <c r="I147" s="154"/>
      <c r="J147" s="154"/>
      <c r="K147" s="154"/>
      <c r="L147" s="154"/>
      <c r="M147" s="154"/>
      <c r="N147" s="154"/>
      <c r="O147" s="154"/>
      <c r="P147" s="154"/>
      <c r="Q147" s="154"/>
      <c r="R147" s="154"/>
      <c r="S147" s="154"/>
      <c r="T147" s="130"/>
      <c r="U147" s="130"/>
      <c r="V147" s="130"/>
      <c r="W147" s="130"/>
      <c r="X147" s="130"/>
      <c r="Y147" s="130"/>
      <c r="Z147" s="130"/>
    </row>
    <row r="149" spans="2:26">
      <c r="D149" s="151" t="s">
        <v>166</v>
      </c>
      <c r="E149" s="151"/>
      <c r="F149" s="151"/>
      <c r="G149" s="151"/>
      <c r="H149" s="151"/>
      <c r="I149" s="151"/>
      <c r="J149" s="151"/>
      <c r="K149" s="151"/>
      <c r="L149" s="151"/>
      <c r="M149" s="151"/>
      <c r="N149" s="151"/>
      <c r="O149" s="151"/>
      <c r="P149" s="151"/>
      <c r="Q149" s="151"/>
      <c r="R149" s="151"/>
      <c r="S149" s="151"/>
    </row>
    <row r="150" spans="2:26">
      <c r="D150" s="151"/>
      <c r="E150" s="151"/>
      <c r="F150" s="151"/>
      <c r="G150" s="151"/>
      <c r="H150" s="151"/>
      <c r="I150" s="151"/>
      <c r="J150" s="151"/>
      <c r="K150" s="151"/>
      <c r="L150" s="151"/>
      <c r="M150" s="151"/>
      <c r="N150" s="151"/>
      <c r="O150" s="151"/>
      <c r="P150" s="151"/>
      <c r="Q150" s="151"/>
      <c r="R150" s="151"/>
      <c r="S150" s="151"/>
    </row>
    <row r="152" spans="2:26">
      <c r="C152" s="147" t="s">
        <v>228</v>
      </c>
      <c r="D152" s="147"/>
      <c r="E152" s="147"/>
      <c r="F152" s="147"/>
      <c r="G152" s="147"/>
      <c r="H152" s="147"/>
      <c r="I152" s="147"/>
      <c r="J152" s="147"/>
      <c r="L152" s="148" t="s">
        <v>229</v>
      </c>
      <c r="M152" s="148"/>
      <c r="N152" s="148"/>
      <c r="O152" s="148"/>
      <c r="P152" s="148"/>
      <c r="Q152" s="148"/>
      <c r="R152" s="148"/>
      <c r="T152" s="130" t="s">
        <v>246</v>
      </c>
      <c r="U152" s="130"/>
      <c r="V152" s="130"/>
      <c r="W152" s="130"/>
      <c r="X152" s="130"/>
      <c r="Y152" s="130"/>
      <c r="Z152" s="130"/>
    </row>
    <row r="153" spans="2:26">
      <c r="T153" s="130"/>
      <c r="U153" s="130"/>
      <c r="V153" s="130"/>
      <c r="W153" s="130"/>
      <c r="X153" s="130"/>
      <c r="Y153" s="130"/>
      <c r="Z153" s="130"/>
    </row>
    <row r="154" spans="2:26">
      <c r="T154" s="130"/>
      <c r="U154" s="130"/>
      <c r="V154" s="130"/>
      <c r="W154" s="130"/>
      <c r="X154" s="130"/>
      <c r="Y154" s="130"/>
      <c r="Z154" s="130"/>
    </row>
    <row r="155" spans="2:26">
      <c r="T155" s="130"/>
      <c r="U155" s="130"/>
      <c r="V155" s="130"/>
      <c r="W155" s="130"/>
      <c r="X155" s="130"/>
      <c r="Y155" s="130"/>
      <c r="Z155" s="130"/>
    </row>
    <row r="156" spans="2:26">
      <c r="B156" s="132" t="s">
        <v>230</v>
      </c>
      <c r="T156" s="130"/>
      <c r="U156" s="130"/>
      <c r="V156" s="130"/>
      <c r="W156" s="130"/>
      <c r="X156" s="130"/>
      <c r="Y156" s="130"/>
      <c r="Z156" s="130"/>
    </row>
    <row r="157" spans="2:26">
      <c r="B157" s="132"/>
      <c r="T157" s="130"/>
      <c r="U157" s="130"/>
      <c r="V157" s="130"/>
      <c r="W157" s="130"/>
      <c r="X157" s="130"/>
      <c r="Y157" s="130"/>
      <c r="Z157" s="130"/>
    </row>
    <row r="158" spans="2:26">
      <c r="B158" s="132"/>
      <c r="T158" s="130"/>
      <c r="U158" s="130"/>
      <c r="V158" s="130"/>
      <c r="W158" s="130"/>
      <c r="X158" s="130"/>
      <c r="Y158" s="130"/>
      <c r="Z158" s="130"/>
    </row>
    <row r="159" spans="2:26">
      <c r="B159" s="132"/>
      <c r="K159" s="150" t="s">
        <v>280</v>
      </c>
      <c r="T159" s="130"/>
      <c r="U159" s="130"/>
      <c r="V159" s="130"/>
      <c r="W159" s="130"/>
      <c r="X159" s="130"/>
      <c r="Y159" s="130"/>
      <c r="Z159" s="130"/>
    </row>
    <row r="160" spans="2:26">
      <c r="B160" s="132"/>
      <c r="K160" s="150"/>
    </row>
    <row r="161" spans="2:26">
      <c r="B161" s="132"/>
      <c r="K161" s="150"/>
    </row>
    <row r="162" spans="2:26">
      <c r="B162" s="132"/>
      <c r="K162" s="150"/>
    </row>
    <row r="163" spans="2:26">
      <c r="B163" s="132"/>
      <c r="K163" s="150"/>
    </row>
    <row r="164" spans="2:26">
      <c r="B164" s="132"/>
      <c r="K164" s="150"/>
      <c r="T164" s="130" t="s">
        <v>126</v>
      </c>
      <c r="U164" s="130"/>
      <c r="V164" s="130"/>
      <c r="W164" s="130"/>
      <c r="X164" s="130"/>
      <c r="Y164" s="130"/>
      <c r="Z164" s="130"/>
    </row>
    <row r="165" spans="2:26">
      <c r="B165" s="132"/>
      <c r="K165" s="150"/>
      <c r="T165" s="130"/>
      <c r="U165" s="130"/>
      <c r="V165" s="130"/>
      <c r="W165" s="130"/>
      <c r="X165" s="130"/>
      <c r="Y165" s="130"/>
      <c r="Z165" s="130"/>
    </row>
    <row r="166" spans="2:26">
      <c r="B166" s="132"/>
      <c r="K166" s="150"/>
      <c r="T166" s="130"/>
      <c r="U166" s="130"/>
      <c r="V166" s="130"/>
      <c r="W166" s="130"/>
      <c r="X166" s="130"/>
      <c r="Y166" s="130"/>
      <c r="Z166" s="130"/>
    </row>
    <row r="167" spans="2:26">
      <c r="B167" s="132"/>
      <c r="K167" s="150"/>
      <c r="T167" s="130"/>
      <c r="U167" s="130"/>
      <c r="V167" s="130"/>
      <c r="W167" s="130"/>
      <c r="X167" s="130"/>
      <c r="Y167" s="130"/>
      <c r="Z167" s="130"/>
    </row>
    <row r="168" spans="2:26">
      <c r="B168" s="132"/>
      <c r="K168" s="150"/>
      <c r="T168" s="130"/>
      <c r="U168" s="130"/>
      <c r="V168" s="130"/>
      <c r="W168" s="130"/>
      <c r="X168" s="130"/>
      <c r="Y168" s="130"/>
      <c r="Z168" s="130"/>
    </row>
    <row r="169" spans="2:26">
      <c r="B169" s="132"/>
      <c r="K169" s="150"/>
      <c r="T169" s="130"/>
      <c r="U169" s="130"/>
      <c r="V169" s="130"/>
      <c r="W169" s="130"/>
      <c r="X169" s="130"/>
      <c r="Y169" s="130"/>
      <c r="Z169" s="130"/>
    </row>
    <row r="170" spans="2:26">
      <c r="B170" s="132"/>
      <c r="K170" s="150"/>
      <c r="T170" s="130"/>
      <c r="U170" s="130"/>
      <c r="V170" s="130"/>
      <c r="W170" s="130"/>
      <c r="X170" s="130"/>
      <c r="Y170" s="130"/>
      <c r="Z170" s="130"/>
    </row>
    <row r="171" spans="2:26">
      <c r="B171" s="132"/>
      <c r="K171" s="150"/>
      <c r="T171" s="130"/>
      <c r="U171" s="130"/>
      <c r="V171" s="130"/>
      <c r="W171" s="130"/>
      <c r="X171" s="130"/>
      <c r="Y171" s="130"/>
      <c r="Z171" s="130"/>
    </row>
    <row r="172" spans="2:26">
      <c r="K172" s="150"/>
    </row>
    <row r="173" spans="2:26">
      <c r="K173" s="150"/>
    </row>
    <row r="174" spans="2:26">
      <c r="K174" s="150"/>
      <c r="T174" s="130" t="s">
        <v>247</v>
      </c>
      <c r="U174" s="130"/>
      <c r="V174" s="130"/>
      <c r="W174" s="130"/>
      <c r="X174" s="130"/>
      <c r="Y174" s="130"/>
      <c r="Z174" s="130"/>
    </row>
    <row r="175" spans="2:26">
      <c r="T175" s="130"/>
      <c r="U175" s="130"/>
      <c r="V175" s="130"/>
      <c r="W175" s="130"/>
      <c r="X175" s="130"/>
      <c r="Y175" s="130"/>
      <c r="Z175" s="130"/>
    </row>
    <row r="176" spans="2:26">
      <c r="T176" s="130"/>
      <c r="U176" s="130"/>
      <c r="V176" s="130"/>
      <c r="W176" s="130"/>
      <c r="X176" s="130"/>
      <c r="Y176" s="130"/>
      <c r="Z176" s="130"/>
    </row>
    <row r="177" spans="2:26">
      <c r="T177" s="130"/>
      <c r="U177" s="130"/>
      <c r="V177" s="130"/>
      <c r="W177" s="130"/>
      <c r="X177" s="130"/>
      <c r="Y177" s="130"/>
      <c r="Z177" s="130"/>
    </row>
    <row r="178" spans="2:26">
      <c r="T178" s="130"/>
      <c r="U178" s="130"/>
      <c r="V178" s="130"/>
      <c r="W178" s="130"/>
      <c r="X178" s="130"/>
      <c r="Y178" s="130"/>
      <c r="Z178" s="130"/>
    </row>
    <row r="179" spans="2:26">
      <c r="T179" s="130"/>
      <c r="U179" s="130"/>
      <c r="V179" s="130"/>
      <c r="W179" s="130"/>
      <c r="X179" s="130"/>
      <c r="Y179" s="130"/>
      <c r="Z179" s="130"/>
    </row>
    <row r="180" spans="2:26">
      <c r="T180" s="130"/>
      <c r="U180" s="130"/>
      <c r="V180" s="130"/>
      <c r="W180" s="130"/>
      <c r="X180" s="130"/>
      <c r="Y180" s="130"/>
      <c r="Z180" s="130"/>
    </row>
    <row r="181" spans="2:26">
      <c r="T181" s="130"/>
      <c r="U181" s="130"/>
      <c r="V181" s="130"/>
      <c r="W181" s="130"/>
      <c r="X181" s="130"/>
      <c r="Y181" s="130"/>
      <c r="Z181" s="130"/>
    </row>
    <row r="186" spans="2:26">
      <c r="C186" s="140" t="s">
        <v>231</v>
      </c>
      <c r="D186" s="140"/>
      <c r="E186" s="140"/>
      <c r="F186" s="140"/>
      <c r="G186" s="140"/>
      <c r="H186" s="140"/>
      <c r="I186" s="140"/>
      <c r="J186" s="140"/>
      <c r="L186" s="141" t="s">
        <v>232</v>
      </c>
      <c r="M186" s="141"/>
      <c r="N186" s="141"/>
      <c r="O186" s="141"/>
      <c r="P186" s="141"/>
      <c r="Q186" s="141"/>
      <c r="R186" s="141"/>
      <c r="S186" s="141"/>
    </row>
    <row r="192" spans="2:26">
      <c r="B192" s="131" t="s">
        <v>230</v>
      </c>
      <c r="K192" s="131" t="s">
        <v>230</v>
      </c>
    </row>
    <row r="193" spans="2:11">
      <c r="B193" s="131"/>
      <c r="K193" s="131"/>
    </row>
    <row r="194" spans="2:11">
      <c r="B194" s="131"/>
      <c r="K194" s="131"/>
    </row>
    <row r="195" spans="2:11">
      <c r="B195" s="131"/>
      <c r="K195" s="131"/>
    </row>
    <row r="196" spans="2:11">
      <c r="B196" s="131"/>
      <c r="K196" s="131"/>
    </row>
    <row r="197" spans="2:11">
      <c r="B197" s="131"/>
      <c r="K197" s="131"/>
    </row>
    <row r="198" spans="2:11">
      <c r="B198" s="131"/>
      <c r="K198" s="131"/>
    </row>
    <row r="199" spans="2:11">
      <c r="B199" s="131"/>
      <c r="K199" s="131"/>
    </row>
    <row r="200" spans="2:11">
      <c r="B200" s="131"/>
      <c r="K200" s="131"/>
    </row>
    <row r="201" spans="2:11">
      <c r="B201" s="131"/>
      <c r="K201" s="131"/>
    </row>
    <row r="202" spans="2:11">
      <c r="B202" s="131"/>
      <c r="K202" s="131"/>
    </row>
    <row r="203" spans="2:11">
      <c r="B203" s="131"/>
      <c r="K203" s="131"/>
    </row>
    <row r="204" spans="2:11">
      <c r="B204" s="131"/>
      <c r="K204" s="131"/>
    </row>
    <row r="205" spans="2:11">
      <c r="B205" s="131"/>
      <c r="K205" s="131"/>
    </row>
    <row r="206" spans="2:11">
      <c r="B206" s="131"/>
      <c r="K206" s="131"/>
    </row>
    <row r="207" spans="2:11">
      <c r="B207" s="131"/>
      <c r="K207" s="131"/>
    </row>
    <row r="219" spans="4:19">
      <c r="M219" s="129" t="s">
        <v>249</v>
      </c>
      <c r="N219" s="129"/>
      <c r="O219" s="129"/>
      <c r="P219" s="129"/>
      <c r="Q219" s="129"/>
      <c r="R219" s="129"/>
      <c r="S219" s="129"/>
    </row>
    <row r="220" spans="4:19">
      <c r="M220" s="129"/>
      <c r="N220" s="129"/>
      <c r="O220" s="129"/>
      <c r="P220" s="129"/>
      <c r="Q220" s="129"/>
      <c r="R220" s="129"/>
      <c r="S220" s="129"/>
    </row>
    <row r="221" spans="4:19">
      <c r="M221" s="129"/>
      <c r="N221" s="129"/>
      <c r="O221" s="129"/>
      <c r="P221" s="129"/>
      <c r="Q221" s="129"/>
      <c r="R221" s="129"/>
      <c r="S221" s="129"/>
    </row>
    <row r="223" spans="4:19">
      <c r="D223" s="151" t="s">
        <v>167</v>
      </c>
      <c r="E223" s="151"/>
      <c r="F223" s="151"/>
      <c r="G223" s="151"/>
      <c r="H223" s="151"/>
      <c r="I223" s="151"/>
      <c r="J223" s="151"/>
      <c r="K223" s="151"/>
      <c r="L223" s="151"/>
      <c r="M223" s="151"/>
      <c r="N223" s="151"/>
      <c r="O223" s="151"/>
      <c r="P223" s="151"/>
      <c r="Q223" s="151"/>
      <c r="R223" s="151"/>
      <c r="S223" s="151"/>
    </row>
    <row r="224" spans="4:19">
      <c r="D224" s="151"/>
      <c r="E224" s="151"/>
      <c r="F224" s="151"/>
      <c r="G224" s="151"/>
      <c r="H224" s="151"/>
      <c r="I224" s="151"/>
      <c r="J224" s="151"/>
      <c r="K224" s="151"/>
      <c r="L224" s="151"/>
      <c r="M224" s="151"/>
      <c r="N224" s="151"/>
      <c r="O224" s="151"/>
      <c r="P224" s="151"/>
      <c r="Q224" s="151"/>
      <c r="R224" s="151"/>
      <c r="S224" s="151"/>
    </row>
    <row r="226" spans="3:28">
      <c r="D226" s="142" t="s">
        <v>233</v>
      </c>
      <c r="E226" s="142"/>
      <c r="F226" s="142"/>
      <c r="G226" s="142"/>
      <c r="H226" s="142"/>
      <c r="I226" s="142"/>
      <c r="J226" s="142"/>
      <c r="K226" s="142"/>
    </row>
    <row r="230" spans="3:28">
      <c r="V230" s="130" t="s">
        <v>245</v>
      </c>
      <c r="W230" s="130"/>
      <c r="X230" s="130"/>
      <c r="Y230" s="130"/>
      <c r="Z230" s="130"/>
      <c r="AA230" s="130"/>
      <c r="AB230" s="130"/>
    </row>
    <row r="231" spans="3:28">
      <c r="V231" s="130"/>
      <c r="W231" s="130"/>
      <c r="X231" s="130"/>
      <c r="Y231" s="130"/>
      <c r="Z231" s="130"/>
      <c r="AA231" s="130"/>
      <c r="AB231" s="130"/>
    </row>
    <row r="232" spans="3:28">
      <c r="C232" s="128" t="s">
        <v>234</v>
      </c>
      <c r="V232" s="130"/>
      <c r="W232" s="130"/>
      <c r="X232" s="130"/>
      <c r="Y232" s="130"/>
      <c r="Z232" s="130"/>
      <c r="AA232" s="130"/>
      <c r="AB232" s="130"/>
    </row>
    <row r="233" spans="3:28">
      <c r="C233" s="128"/>
      <c r="V233" s="130"/>
      <c r="W233" s="130"/>
      <c r="X233" s="130"/>
      <c r="Y233" s="130"/>
      <c r="Z233" s="130"/>
      <c r="AA233" s="130"/>
      <c r="AB233" s="130"/>
    </row>
    <row r="234" spans="3:28">
      <c r="C234" s="128"/>
      <c r="V234" s="130"/>
      <c r="W234" s="130"/>
      <c r="X234" s="130"/>
      <c r="Y234" s="130"/>
      <c r="Z234" s="130"/>
      <c r="AA234" s="130"/>
      <c r="AB234" s="130"/>
    </row>
    <row r="235" spans="3:28">
      <c r="C235" s="128"/>
      <c r="V235" s="130"/>
      <c r="W235" s="130"/>
      <c r="X235" s="130"/>
      <c r="Y235" s="130"/>
      <c r="Z235" s="130"/>
      <c r="AA235" s="130"/>
      <c r="AB235" s="130"/>
    </row>
    <row r="236" spans="3:28">
      <c r="C236" s="128"/>
      <c r="V236" s="130"/>
      <c r="W236" s="130"/>
      <c r="X236" s="130"/>
      <c r="Y236" s="130"/>
      <c r="Z236" s="130"/>
      <c r="AA236" s="130"/>
      <c r="AB236" s="130"/>
    </row>
    <row r="237" spans="3:28">
      <c r="C237" s="128"/>
      <c r="V237" s="130"/>
      <c r="W237" s="130"/>
      <c r="X237" s="130"/>
      <c r="Y237" s="130"/>
      <c r="Z237" s="130"/>
      <c r="AA237" s="130"/>
      <c r="AB237" s="130"/>
    </row>
    <row r="238" spans="3:28">
      <c r="C238" s="128"/>
    </row>
    <row r="239" spans="3:28">
      <c r="C239" s="128"/>
    </row>
    <row r="240" spans="3:28">
      <c r="C240" s="128"/>
    </row>
    <row r="241" spans="3:28">
      <c r="C241" s="128"/>
    </row>
    <row r="242" spans="3:28">
      <c r="C242" s="128"/>
      <c r="V242" s="130" t="s">
        <v>246</v>
      </c>
      <c r="W242" s="130"/>
      <c r="X242" s="130"/>
      <c r="Y242" s="130"/>
      <c r="Z242" s="130"/>
      <c r="AA242" s="130"/>
      <c r="AB242" s="130"/>
    </row>
    <row r="243" spans="3:28">
      <c r="C243" s="128"/>
      <c r="V243" s="130"/>
      <c r="W243" s="130"/>
      <c r="X243" s="130"/>
      <c r="Y243" s="130"/>
      <c r="Z243" s="130"/>
      <c r="AA243" s="130"/>
      <c r="AB243" s="130"/>
    </row>
    <row r="244" spans="3:28">
      <c r="C244" s="128"/>
      <c r="V244" s="130"/>
      <c r="W244" s="130"/>
      <c r="X244" s="130"/>
      <c r="Y244" s="130"/>
      <c r="Z244" s="130"/>
      <c r="AA244" s="130"/>
      <c r="AB244" s="130"/>
    </row>
    <row r="245" spans="3:28">
      <c r="C245" s="128"/>
      <c r="V245" s="130"/>
      <c r="W245" s="130"/>
      <c r="X245" s="130"/>
      <c r="Y245" s="130"/>
      <c r="Z245" s="130"/>
      <c r="AA245" s="130"/>
      <c r="AB245" s="130"/>
    </row>
    <row r="246" spans="3:28">
      <c r="C246" s="128"/>
      <c r="V246" s="130"/>
      <c r="W246" s="130"/>
      <c r="X246" s="130"/>
      <c r="Y246" s="130"/>
      <c r="Z246" s="130"/>
      <c r="AA246" s="130"/>
      <c r="AB246" s="130"/>
    </row>
    <row r="247" spans="3:28">
      <c r="C247" s="128"/>
      <c r="V247" s="130"/>
      <c r="W247" s="130"/>
      <c r="X247" s="130"/>
      <c r="Y247" s="130"/>
      <c r="Z247" s="130"/>
      <c r="AA247" s="130"/>
      <c r="AB247" s="130"/>
    </row>
    <row r="248" spans="3:28">
      <c r="V248" s="130"/>
      <c r="W248" s="130"/>
      <c r="X248" s="130"/>
      <c r="Y248" s="130"/>
      <c r="Z248" s="130"/>
      <c r="AA248" s="130"/>
      <c r="AB248" s="130"/>
    </row>
    <row r="249" spans="3:28">
      <c r="V249" s="130"/>
      <c r="W249" s="130"/>
      <c r="X249" s="130"/>
      <c r="Y249" s="130"/>
      <c r="Z249" s="130"/>
      <c r="AA249" s="130"/>
      <c r="AB249" s="130"/>
    </row>
    <row r="254" spans="3:28">
      <c r="V254" s="130" t="s">
        <v>126</v>
      </c>
      <c r="W254" s="130"/>
      <c r="X254" s="130"/>
      <c r="Y254" s="130"/>
      <c r="Z254" s="130"/>
      <c r="AA254" s="130"/>
      <c r="AB254" s="130"/>
    </row>
    <row r="255" spans="3:28">
      <c r="V255" s="130"/>
      <c r="W255" s="130"/>
      <c r="X255" s="130"/>
      <c r="Y255" s="130"/>
      <c r="Z255" s="130"/>
      <c r="AA255" s="130"/>
      <c r="AB255" s="130"/>
    </row>
    <row r="256" spans="3:28">
      <c r="V256" s="130"/>
      <c r="W256" s="130"/>
      <c r="X256" s="130"/>
      <c r="Y256" s="130"/>
      <c r="Z256" s="130"/>
      <c r="AA256" s="130"/>
      <c r="AB256" s="130"/>
    </row>
    <row r="257" spans="3:28">
      <c r="V257" s="130"/>
      <c r="W257" s="130"/>
      <c r="X257" s="130"/>
      <c r="Y257" s="130"/>
      <c r="Z257" s="130"/>
      <c r="AA257" s="130"/>
      <c r="AB257" s="130"/>
    </row>
    <row r="258" spans="3:28">
      <c r="V258" s="130"/>
      <c r="W258" s="130"/>
      <c r="X258" s="130"/>
      <c r="Y258" s="130"/>
      <c r="Z258" s="130"/>
      <c r="AA258" s="130"/>
      <c r="AB258" s="130"/>
    </row>
    <row r="259" spans="3:28">
      <c r="V259" s="130"/>
      <c r="W259" s="130"/>
      <c r="X259" s="130"/>
      <c r="Y259" s="130"/>
      <c r="Z259" s="130"/>
      <c r="AA259" s="130"/>
      <c r="AB259" s="130"/>
    </row>
    <row r="260" spans="3:28">
      <c r="V260" s="130"/>
      <c r="W260" s="130"/>
      <c r="X260" s="130"/>
      <c r="Y260" s="130"/>
      <c r="Z260" s="130"/>
      <c r="AA260" s="130"/>
      <c r="AB260" s="130"/>
    </row>
    <row r="261" spans="3:28">
      <c r="V261" s="130"/>
      <c r="W261" s="130"/>
      <c r="X261" s="130"/>
      <c r="Y261" s="130"/>
      <c r="Z261" s="130"/>
      <c r="AA261" s="130"/>
      <c r="AB261" s="130"/>
    </row>
    <row r="264" spans="3:28">
      <c r="V264" s="130" t="s">
        <v>247</v>
      </c>
      <c r="W264" s="130"/>
      <c r="X264" s="130"/>
      <c r="Y264" s="130"/>
      <c r="Z264" s="130"/>
      <c r="AA264" s="130"/>
      <c r="AB264" s="130"/>
    </row>
    <row r="265" spans="3:28">
      <c r="D265" s="151" t="s">
        <v>168</v>
      </c>
      <c r="E265" s="151"/>
      <c r="F265" s="151"/>
      <c r="G265" s="151"/>
      <c r="H265" s="151"/>
      <c r="I265" s="151"/>
      <c r="J265" s="151"/>
      <c r="K265" s="151"/>
      <c r="L265" s="151"/>
      <c r="M265" s="151"/>
      <c r="N265" s="151"/>
      <c r="O265" s="151"/>
      <c r="P265" s="151"/>
      <c r="Q265" s="151"/>
      <c r="R265" s="151"/>
      <c r="S265" s="151"/>
      <c r="V265" s="130"/>
      <c r="W265" s="130"/>
      <c r="X265" s="130"/>
      <c r="Y265" s="130"/>
      <c r="Z265" s="130"/>
      <c r="AA265" s="130"/>
      <c r="AB265" s="130"/>
    </row>
    <row r="266" spans="3:28">
      <c r="D266" s="151"/>
      <c r="E266" s="151"/>
      <c r="F266" s="151"/>
      <c r="G266" s="151"/>
      <c r="H266" s="151"/>
      <c r="I266" s="151"/>
      <c r="J266" s="151"/>
      <c r="K266" s="151"/>
      <c r="L266" s="151"/>
      <c r="M266" s="151"/>
      <c r="N266" s="151"/>
      <c r="O266" s="151"/>
      <c r="P266" s="151"/>
      <c r="Q266" s="151"/>
      <c r="R266" s="151"/>
      <c r="S266" s="151"/>
      <c r="V266" s="130"/>
      <c r="W266" s="130"/>
      <c r="X266" s="130"/>
      <c r="Y266" s="130"/>
      <c r="Z266" s="130"/>
      <c r="AA266" s="130"/>
      <c r="AB266" s="130"/>
    </row>
    <row r="267" spans="3:28">
      <c r="V267" s="130"/>
      <c r="W267" s="130"/>
      <c r="X267" s="130"/>
      <c r="Y267" s="130"/>
      <c r="Z267" s="130"/>
      <c r="AA267" s="130"/>
      <c r="AB267" s="130"/>
    </row>
    <row r="268" spans="3:28">
      <c r="C268" s="136" t="s">
        <v>235</v>
      </c>
      <c r="D268" s="136"/>
      <c r="E268" s="136"/>
      <c r="F268" s="136"/>
      <c r="G268" s="136"/>
      <c r="H268" s="136"/>
      <c r="I268" s="136"/>
      <c r="J268" s="136"/>
      <c r="L268" s="137" t="s">
        <v>236</v>
      </c>
      <c r="M268" s="137"/>
      <c r="N268" s="137"/>
      <c r="O268" s="137"/>
      <c r="P268" s="137"/>
      <c r="Q268" s="137"/>
      <c r="R268" s="137"/>
      <c r="S268" s="137"/>
      <c r="V268" s="130"/>
      <c r="W268" s="130"/>
      <c r="X268" s="130"/>
      <c r="Y268" s="130"/>
      <c r="Z268" s="130"/>
      <c r="AA268" s="130"/>
      <c r="AB268" s="130"/>
    </row>
    <row r="269" spans="3:28">
      <c r="V269" s="130"/>
      <c r="W269" s="130"/>
      <c r="X269" s="130"/>
      <c r="Y269" s="130"/>
      <c r="Z269" s="130"/>
      <c r="AA269" s="130"/>
      <c r="AB269" s="130"/>
    </row>
    <row r="270" spans="3:28">
      <c r="V270" s="130"/>
      <c r="W270" s="130"/>
      <c r="X270" s="130"/>
      <c r="Y270" s="130"/>
      <c r="Z270" s="130"/>
      <c r="AA270" s="130"/>
      <c r="AB270" s="130"/>
    </row>
    <row r="271" spans="3:28">
      <c r="V271" s="130"/>
      <c r="W271" s="130"/>
      <c r="X271" s="130"/>
      <c r="Y271" s="130"/>
      <c r="Z271" s="130"/>
      <c r="AA271" s="130"/>
      <c r="AB271" s="130"/>
    </row>
    <row r="273" spans="2:12">
      <c r="L273" s="128" t="s">
        <v>234</v>
      </c>
    </row>
    <row r="274" spans="2:12">
      <c r="B274" s="131" t="s">
        <v>230</v>
      </c>
      <c r="L274" s="128"/>
    </row>
    <row r="275" spans="2:12">
      <c r="B275" s="131"/>
      <c r="L275" s="128"/>
    </row>
    <row r="276" spans="2:12">
      <c r="B276" s="131"/>
      <c r="L276" s="128"/>
    </row>
    <row r="277" spans="2:12">
      <c r="B277" s="131"/>
      <c r="L277" s="128"/>
    </row>
    <row r="278" spans="2:12" ht="15" customHeight="1">
      <c r="B278" s="131"/>
      <c r="L278" s="128"/>
    </row>
    <row r="279" spans="2:12">
      <c r="B279" s="131"/>
      <c r="L279" s="128"/>
    </row>
    <row r="280" spans="2:12">
      <c r="B280" s="131"/>
      <c r="L280" s="128"/>
    </row>
    <row r="281" spans="2:12">
      <c r="B281" s="131"/>
      <c r="L281" s="128"/>
    </row>
    <row r="282" spans="2:12">
      <c r="B282" s="131"/>
      <c r="L282" s="128"/>
    </row>
    <row r="283" spans="2:12">
      <c r="B283" s="131"/>
      <c r="L283" s="128"/>
    </row>
    <row r="284" spans="2:12">
      <c r="B284" s="131"/>
      <c r="L284" s="128"/>
    </row>
    <row r="285" spans="2:12">
      <c r="B285" s="131"/>
      <c r="L285" s="128"/>
    </row>
    <row r="286" spans="2:12">
      <c r="B286" s="131"/>
      <c r="L286" s="128"/>
    </row>
    <row r="287" spans="2:12">
      <c r="B287" s="131"/>
      <c r="L287" s="128"/>
    </row>
    <row r="288" spans="2:12">
      <c r="B288" s="131"/>
      <c r="L288" s="128"/>
    </row>
    <row r="289" spans="2:19">
      <c r="B289" s="131"/>
    </row>
    <row r="301" spans="2:19">
      <c r="L301" s="129" t="s">
        <v>250</v>
      </c>
      <c r="M301" s="129"/>
      <c r="N301" s="129"/>
      <c r="O301" s="129"/>
      <c r="P301" s="129"/>
      <c r="Q301" s="129"/>
      <c r="R301" s="129"/>
    </row>
    <row r="302" spans="2:19">
      <c r="L302" s="129"/>
      <c r="M302" s="129"/>
      <c r="N302" s="129"/>
      <c r="O302" s="129"/>
      <c r="P302" s="129"/>
      <c r="Q302" s="129"/>
      <c r="R302" s="129"/>
    </row>
    <row r="303" spans="2:19">
      <c r="L303" s="129"/>
      <c r="M303" s="129"/>
      <c r="N303" s="129"/>
      <c r="O303" s="129"/>
      <c r="P303" s="129"/>
      <c r="Q303" s="129"/>
      <c r="R303" s="129"/>
    </row>
    <row r="304" spans="2:19">
      <c r="D304" s="151" t="s">
        <v>169</v>
      </c>
      <c r="E304" s="151"/>
      <c r="F304" s="151"/>
      <c r="G304" s="151"/>
      <c r="H304" s="151"/>
      <c r="I304" s="151"/>
      <c r="J304" s="151"/>
      <c r="K304" s="151"/>
      <c r="L304" s="151"/>
      <c r="M304" s="151"/>
      <c r="N304" s="151"/>
      <c r="O304" s="151"/>
      <c r="P304" s="151"/>
      <c r="Q304" s="151"/>
      <c r="R304" s="151"/>
      <c r="S304" s="151"/>
    </row>
    <row r="305" spans="3:19">
      <c r="D305" s="151"/>
      <c r="E305" s="151"/>
      <c r="F305" s="151"/>
      <c r="G305" s="151"/>
      <c r="H305" s="151"/>
      <c r="I305" s="151"/>
      <c r="J305" s="151"/>
      <c r="K305" s="151"/>
      <c r="L305" s="151"/>
      <c r="M305" s="151"/>
      <c r="N305" s="151"/>
      <c r="O305" s="151"/>
      <c r="P305" s="151"/>
      <c r="Q305" s="151"/>
      <c r="R305" s="151"/>
      <c r="S305" s="151"/>
    </row>
    <row r="307" spans="3:19">
      <c r="D307" s="138" t="s">
        <v>237</v>
      </c>
      <c r="E307" s="138"/>
      <c r="F307" s="138"/>
      <c r="G307" s="138"/>
      <c r="H307" s="138"/>
      <c r="I307" s="138"/>
      <c r="J307" s="138"/>
      <c r="L307" s="139" t="s">
        <v>222</v>
      </c>
      <c r="M307" s="139"/>
      <c r="N307" s="139"/>
      <c r="O307" s="139"/>
      <c r="P307" s="139"/>
      <c r="Q307" s="139"/>
      <c r="R307" s="139"/>
      <c r="S307" s="139"/>
    </row>
    <row r="313" spans="3:19">
      <c r="L313" s="128" t="s">
        <v>234</v>
      </c>
    </row>
    <row r="314" spans="3:19">
      <c r="C314" s="128" t="s">
        <v>234</v>
      </c>
      <c r="L314" s="128"/>
    </row>
    <row r="315" spans="3:19">
      <c r="C315" s="128"/>
      <c r="L315" s="128"/>
    </row>
    <row r="316" spans="3:19">
      <c r="C316" s="128"/>
      <c r="L316" s="128"/>
    </row>
    <row r="317" spans="3:19">
      <c r="C317" s="128"/>
      <c r="L317" s="128"/>
    </row>
    <row r="318" spans="3:19">
      <c r="C318" s="128"/>
      <c r="L318" s="128"/>
    </row>
    <row r="319" spans="3:19">
      <c r="C319" s="128"/>
      <c r="L319" s="128"/>
    </row>
    <row r="320" spans="3:19">
      <c r="C320" s="128"/>
      <c r="L320" s="128"/>
    </row>
    <row r="321" spans="3:12">
      <c r="C321" s="128"/>
      <c r="L321" s="128"/>
    </row>
    <row r="322" spans="3:12">
      <c r="C322" s="128"/>
      <c r="L322" s="128"/>
    </row>
    <row r="323" spans="3:12">
      <c r="C323" s="128"/>
      <c r="L323" s="128"/>
    </row>
    <row r="324" spans="3:12">
      <c r="C324" s="128"/>
      <c r="L324" s="128"/>
    </row>
    <row r="325" spans="3:12">
      <c r="C325" s="128"/>
      <c r="L325" s="128"/>
    </row>
    <row r="326" spans="3:12">
      <c r="C326" s="128"/>
      <c r="L326" s="128"/>
    </row>
    <row r="327" spans="3:12">
      <c r="C327" s="128"/>
      <c r="L327" s="128"/>
    </row>
    <row r="328" spans="3:12">
      <c r="C328" s="128"/>
      <c r="L328" s="128"/>
    </row>
    <row r="329" spans="3:12">
      <c r="C329" s="128"/>
    </row>
    <row r="342" spans="4:19">
      <c r="D342" s="129" t="s">
        <v>251</v>
      </c>
      <c r="E342" s="129"/>
      <c r="F342" s="129"/>
      <c r="G342" s="129"/>
      <c r="H342" s="129"/>
      <c r="I342" s="129"/>
      <c r="J342" s="129"/>
      <c r="M342" s="129" t="s">
        <v>252</v>
      </c>
      <c r="N342" s="129"/>
      <c r="O342" s="129"/>
      <c r="P342" s="129"/>
      <c r="Q342" s="129"/>
      <c r="R342" s="129"/>
      <c r="S342" s="129"/>
    </row>
    <row r="343" spans="4:19">
      <c r="D343" s="129"/>
      <c r="E343" s="129"/>
      <c r="F343" s="129"/>
      <c r="G343" s="129"/>
      <c r="H343" s="129"/>
      <c r="I343" s="129"/>
      <c r="J343" s="129"/>
      <c r="M343" s="129"/>
      <c r="N343" s="129"/>
      <c r="O343" s="129"/>
      <c r="P343" s="129"/>
      <c r="Q343" s="129"/>
      <c r="R343" s="129"/>
      <c r="S343" s="129"/>
    </row>
    <row r="344" spans="4:19">
      <c r="D344" s="129"/>
      <c r="E344" s="129"/>
      <c r="F344" s="129"/>
      <c r="G344" s="129"/>
      <c r="H344" s="129"/>
      <c r="I344" s="129"/>
      <c r="J344" s="129"/>
      <c r="M344" s="129"/>
      <c r="N344" s="129"/>
      <c r="O344" s="129"/>
      <c r="P344" s="129"/>
      <c r="Q344" s="129"/>
      <c r="R344" s="129"/>
      <c r="S344" s="129"/>
    </row>
    <row r="351" spans="4:19">
      <c r="D351" s="152" t="s">
        <v>170</v>
      </c>
      <c r="E351" s="152"/>
      <c r="F351" s="152"/>
      <c r="G351" s="152"/>
      <c r="H351" s="152"/>
      <c r="I351" s="152"/>
      <c r="J351" s="152"/>
      <c r="K351" s="152"/>
      <c r="L351" s="152"/>
      <c r="M351" s="152"/>
      <c r="N351" s="152"/>
      <c r="O351" s="152"/>
      <c r="P351" s="152"/>
      <c r="Q351" s="152"/>
      <c r="R351" s="152"/>
      <c r="S351" s="152"/>
    </row>
    <row r="352" spans="4:19">
      <c r="D352" s="152"/>
      <c r="E352" s="152"/>
      <c r="F352" s="152"/>
      <c r="G352" s="152"/>
      <c r="H352" s="152"/>
      <c r="I352" s="152"/>
      <c r="J352" s="152"/>
      <c r="K352" s="152"/>
      <c r="L352" s="152"/>
      <c r="M352" s="152"/>
      <c r="N352" s="152"/>
      <c r="O352" s="152"/>
      <c r="P352" s="152"/>
      <c r="Q352" s="152"/>
      <c r="R352" s="152"/>
      <c r="S352" s="152"/>
    </row>
    <row r="353" spans="2:29">
      <c r="D353" s="152"/>
      <c r="E353" s="152"/>
      <c r="F353" s="152"/>
      <c r="G353" s="152"/>
      <c r="H353" s="152"/>
      <c r="I353" s="152"/>
      <c r="J353" s="152"/>
      <c r="K353" s="152"/>
      <c r="L353" s="152"/>
      <c r="M353" s="152"/>
      <c r="N353" s="152"/>
      <c r="O353" s="152"/>
      <c r="P353" s="152"/>
      <c r="Q353" s="152"/>
      <c r="R353" s="152"/>
      <c r="S353" s="152"/>
    </row>
    <row r="356" spans="2:29">
      <c r="C356" s="135" t="s">
        <v>239</v>
      </c>
      <c r="D356" s="135"/>
      <c r="E356" s="135"/>
      <c r="F356" s="135"/>
      <c r="G356" s="135"/>
      <c r="H356" s="135"/>
      <c r="I356" s="135"/>
      <c r="J356" s="135"/>
      <c r="L356" s="135" t="s">
        <v>238</v>
      </c>
      <c r="M356" s="135"/>
      <c r="N356" s="135"/>
      <c r="O356" s="135"/>
      <c r="P356" s="135"/>
      <c r="Q356" s="135"/>
      <c r="R356" s="135"/>
      <c r="S356" s="135"/>
    </row>
    <row r="359" spans="2:29">
      <c r="B359" s="128" t="s">
        <v>234</v>
      </c>
    </row>
    <row r="360" spans="2:29">
      <c r="B360" s="128"/>
    </row>
    <row r="361" spans="2:29">
      <c r="B361" s="128"/>
      <c r="K361" s="132" t="s">
        <v>230</v>
      </c>
    </row>
    <row r="362" spans="2:29">
      <c r="B362" s="128"/>
      <c r="K362" s="132"/>
    </row>
    <row r="363" spans="2:29">
      <c r="B363" s="128"/>
      <c r="K363" s="132"/>
    </row>
    <row r="364" spans="2:29">
      <c r="B364" s="128"/>
      <c r="K364" s="132"/>
    </row>
    <row r="365" spans="2:29">
      <c r="B365" s="128"/>
      <c r="K365" s="132"/>
    </row>
    <row r="366" spans="2:29">
      <c r="B366" s="128"/>
      <c r="K366" s="132"/>
    </row>
    <row r="367" spans="2:29">
      <c r="B367" s="128"/>
      <c r="K367" s="132"/>
      <c r="W367" s="130" t="s">
        <v>245</v>
      </c>
      <c r="X367" s="130"/>
      <c r="Y367" s="130"/>
      <c r="Z367" s="130"/>
      <c r="AA367" s="130"/>
      <c r="AB367" s="130"/>
      <c r="AC367" s="130"/>
    </row>
    <row r="368" spans="2:29">
      <c r="B368" s="128"/>
      <c r="K368" s="132"/>
      <c r="W368" s="130"/>
      <c r="X368" s="130"/>
      <c r="Y368" s="130"/>
      <c r="Z368" s="130"/>
      <c r="AA368" s="130"/>
      <c r="AB368" s="130"/>
      <c r="AC368" s="130"/>
    </row>
    <row r="369" spans="2:29">
      <c r="B369" s="128"/>
      <c r="K369" s="132"/>
      <c r="W369" s="130"/>
      <c r="X369" s="130"/>
      <c r="Y369" s="130"/>
      <c r="Z369" s="130"/>
      <c r="AA369" s="130"/>
      <c r="AB369" s="130"/>
      <c r="AC369" s="130"/>
    </row>
    <row r="370" spans="2:29">
      <c r="B370" s="128"/>
      <c r="K370" s="132"/>
      <c r="W370" s="130"/>
      <c r="X370" s="130"/>
      <c r="Y370" s="130"/>
      <c r="Z370" s="130"/>
      <c r="AA370" s="130"/>
      <c r="AB370" s="130"/>
      <c r="AC370" s="130"/>
    </row>
    <row r="371" spans="2:29">
      <c r="B371" s="128"/>
      <c r="K371" s="132"/>
      <c r="W371" s="130"/>
      <c r="X371" s="130"/>
      <c r="Y371" s="130"/>
      <c r="Z371" s="130"/>
      <c r="AA371" s="130"/>
      <c r="AB371" s="130"/>
      <c r="AC371" s="130"/>
    </row>
    <row r="372" spans="2:29">
      <c r="B372" s="128"/>
      <c r="K372" s="132"/>
      <c r="W372" s="130"/>
      <c r="X372" s="130"/>
      <c r="Y372" s="130"/>
      <c r="Z372" s="130"/>
      <c r="AA372" s="130"/>
      <c r="AB372" s="130"/>
      <c r="AC372" s="130"/>
    </row>
    <row r="373" spans="2:29">
      <c r="B373" s="128"/>
      <c r="K373" s="132"/>
      <c r="W373" s="130"/>
      <c r="X373" s="130"/>
      <c r="Y373" s="130"/>
      <c r="Z373" s="130"/>
      <c r="AA373" s="130"/>
      <c r="AB373" s="130"/>
      <c r="AC373" s="130"/>
    </row>
    <row r="374" spans="2:29">
      <c r="B374" s="128"/>
      <c r="K374" s="132"/>
      <c r="W374" s="130"/>
      <c r="X374" s="130"/>
      <c r="Y374" s="130"/>
      <c r="Z374" s="130"/>
      <c r="AA374" s="130"/>
      <c r="AB374" s="130"/>
      <c r="AC374" s="130"/>
    </row>
    <row r="375" spans="2:29">
      <c r="K375" s="132"/>
    </row>
    <row r="376" spans="2:29">
      <c r="K376" s="132"/>
    </row>
    <row r="379" spans="2:29">
      <c r="W379" s="130" t="s">
        <v>246</v>
      </c>
      <c r="X379" s="130"/>
      <c r="Y379" s="130"/>
      <c r="Z379" s="130"/>
      <c r="AA379" s="130"/>
      <c r="AB379" s="130"/>
      <c r="AC379" s="130"/>
    </row>
    <row r="380" spans="2:29">
      <c r="W380" s="130"/>
      <c r="X380" s="130"/>
      <c r="Y380" s="130"/>
      <c r="Z380" s="130"/>
      <c r="AA380" s="130"/>
      <c r="AB380" s="130"/>
      <c r="AC380" s="130"/>
    </row>
    <row r="381" spans="2:29">
      <c r="W381" s="130"/>
      <c r="X381" s="130"/>
      <c r="Y381" s="130"/>
      <c r="Z381" s="130"/>
      <c r="AA381" s="130"/>
      <c r="AB381" s="130"/>
      <c r="AC381" s="130"/>
    </row>
    <row r="382" spans="2:29">
      <c r="W382" s="130"/>
      <c r="X382" s="130"/>
      <c r="Y382" s="130"/>
      <c r="Z382" s="130"/>
      <c r="AA382" s="130"/>
      <c r="AB382" s="130"/>
      <c r="AC382" s="130"/>
    </row>
    <row r="383" spans="2:29">
      <c r="W383" s="130"/>
      <c r="X383" s="130"/>
      <c r="Y383" s="130"/>
      <c r="Z383" s="130"/>
      <c r="AA383" s="130"/>
      <c r="AB383" s="130"/>
      <c r="AC383" s="130"/>
    </row>
    <row r="384" spans="2:29">
      <c r="W384" s="130"/>
      <c r="X384" s="130"/>
      <c r="Y384" s="130"/>
      <c r="Z384" s="130"/>
      <c r="AA384" s="130"/>
      <c r="AB384" s="130"/>
      <c r="AC384" s="130"/>
    </row>
    <row r="385" spans="1:29">
      <c r="W385" s="130"/>
      <c r="X385" s="130"/>
      <c r="Y385" s="130"/>
      <c r="Z385" s="130"/>
      <c r="AA385" s="130"/>
      <c r="AB385" s="130"/>
      <c r="AC385" s="130"/>
    </row>
    <row r="386" spans="1:29">
      <c r="W386" s="130"/>
      <c r="X386" s="130"/>
      <c r="Y386" s="130"/>
      <c r="Z386" s="130"/>
      <c r="AA386" s="130"/>
      <c r="AB386" s="130"/>
      <c r="AC386" s="130"/>
    </row>
    <row r="390" spans="1:29">
      <c r="B390" s="135" t="s">
        <v>240</v>
      </c>
      <c r="C390" s="135"/>
      <c r="D390" s="135"/>
      <c r="E390" s="135"/>
      <c r="F390" s="135"/>
      <c r="G390" s="135"/>
      <c r="H390" s="135"/>
      <c r="I390" s="135"/>
    </row>
    <row r="391" spans="1:29">
      <c r="W391" s="130" t="s">
        <v>126</v>
      </c>
      <c r="X391" s="130"/>
      <c r="Y391" s="130"/>
      <c r="Z391" s="130"/>
      <c r="AA391" s="130"/>
      <c r="AB391" s="130"/>
      <c r="AC391" s="130"/>
    </row>
    <row r="392" spans="1:29">
      <c r="W392" s="130"/>
      <c r="X392" s="130"/>
      <c r="Y392" s="130"/>
      <c r="Z392" s="130"/>
      <c r="AA392" s="130"/>
      <c r="AB392" s="130"/>
      <c r="AC392" s="130"/>
    </row>
    <row r="393" spans="1:29">
      <c r="W393" s="130"/>
      <c r="X393" s="130"/>
      <c r="Y393" s="130"/>
      <c r="Z393" s="130"/>
      <c r="AA393" s="130"/>
      <c r="AB393" s="130"/>
      <c r="AC393" s="130"/>
    </row>
    <row r="394" spans="1:29">
      <c r="W394" s="130"/>
      <c r="X394" s="130"/>
      <c r="Y394" s="130"/>
      <c r="Z394" s="130"/>
      <c r="AA394" s="130"/>
      <c r="AB394" s="130"/>
      <c r="AC394" s="130"/>
    </row>
    <row r="395" spans="1:29">
      <c r="W395" s="130"/>
      <c r="X395" s="130"/>
      <c r="Y395" s="130"/>
      <c r="Z395" s="130"/>
      <c r="AA395" s="130"/>
      <c r="AB395" s="130"/>
      <c r="AC395" s="130"/>
    </row>
    <row r="396" spans="1:29">
      <c r="A396" s="132" t="s">
        <v>230</v>
      </c>
      <c r="W396" s="130"/>
      <c r="X396" s="130"/>
      <c r="Y396" s="130"/>
      <c r="Z396" s="130"/>
      <c r="AA396" s="130"/>
      <c r="AB396" s="130"/>
      <c r="AC396" s="130"/>
    </row>
    <row r="397" spans="1:29">
      <c r="A397" s="132"/>
      <c r="L397" s="129" t="s">
        <v>248</v>
      </c>
      <c r="M397" s="129"/>
      <c r="N397" s="129"/>
      <c r="O397" s="129"/>
      <c r="P397" s="129"/>
      <c r="Q397" s="129"/>
      <c r="R397" s="129"/>
      <c r="W397" s="130"/>
      <c r="X397" s="130"/>
      <c r="Y397" s="130"/>
      <c r="Z397" s="130"/>
      <c r="AA397" s="130"/>
      <c r="AB397" s="130"/>
      <c r="AC397" s="130"/>
    </row>
    <row r="398" spans="1:29">
      <c r="A398" s="132"/>
      <c r="L398" s="129"/>
      <c r="M398" s="129"/>
      <c r="N398" s="129"/>
      <c r="O398" s="129"/>
      <c r="P398" s="129"/>
      <c r="Q398" s="129"/>
      <c r="R398" s="129"/>
      <c r="W398" s="130"/>
      <c r="X398" s="130"/>
      <c r="Y398" s="130"/>
      <c r="Z398" s="130"/>
      <c r="AA398" s="130"/>
      <c r="AB398" s="130"/>
      <c r="AC398" s="130"/>
    </row>
    <row r="399" spans="1:29">
      <c r="A399" s="132"/>
      <c r="L399" s="129"/>
      <c r="M399" s="129"/>
      <c r="N399" s="129"/>
      <c r="O399" s="129"/>
      <c r="P399" s="129"/>
      <c r="Q399" s="129"/>
      <c r="R399" s="129"/>
    </row>
    <row r="400" spans="1:29">
      <c r="A400" s="132"/>
    </row>
    <row r="401" spans="1:29">
      <c r="A401" s="132"/>
      <c r="W401" s="130" t="s">
        <v>247</v>
      </c>
      <c r="X401" s="130"/>
      <c r="Y401" s="130"/>
      <c r="Z401" s="130"/>
      <c r="AA401" s="130"/>
      <c r="AB401" s="130"/>
      <c r="AC401" s="130"/>
    </row>
    <row r="402" spans="1:29">
      <c r="A402" s="132"/>
      <c r="W402" s="130"/>
      <c r="X402" s="130"/>
      <c r="Y402" s="130"/>
      <c r="Z402" s="130"/>
      <c r="AA402" s="130"/>
      <c r="AB402" s="130"/>
      <c r="AC402" s="130"/>
    </row>
    <row r="403" spans="1:29">
      <c r="A403" s="132"/>
      <c r="W403" s="130"/>
      <c r="X403" s="130"/>
      <c r="Y403" s="130"/>
      <c r="Z403" s="130"/>
      <c r="AA403" s="130"/>
      <c r="AB403" s="130"/>
      <c r="AC403" s="130"/>
    </row>
    <row r="404" spans="1:29">
      <c r="A404" s="132"/>
      <c r="W404" s="130"/>
      <c r="X404" s="130"/>
      <c r="Y404" s="130"/>
      <c r="Z404" s="130"/>
      <c r="AA404" s="130"/>
      <c r="AB404" s="130"/>
      <c r="AC404" s="130"/>
    </row>
    <row r="405" spans="1:29">
      <c r="A405" s="132"/>
      <c r="W405" s="130"/>
      <c r="X405" s="130"/>
      <c r="Y405" s="130"/>
      <c r="Z405" s="130"/>
      <c r="AA405" s="130"/>
      <c r="AB405" s="130"/>
      <c r="AC405" s="130"/>
    </row>
    <row r="406" spans="1:29">
      <c r="A406" s="132"/>
      <c r="W406" s="130"/>
      <c r="X406" s="130"/>
      <c r="Y406" s="130"/>
      <c r="Z406" s="130"/>
      <c r="AA406" s="130"/>
      <c r="AB406" s="130"/>
      <c r="AC406" s="130"/>
    </row>
    <row r="407" spans="1:29">
      <c r="A407" s="132"/>
      <c r="W407" s="130"/>
      <c r="X407" s="130"/>
      <c r="Y407" s="130"/>
      <c r="Z407" s="130"/>
      <c r="AA407" s="130"/>
      <c r="AB407" s="130"/>
      <c r="AC407" s="130"/>
    </row>
    <row r="408" spans="1:29">
      <c r="A408" s="132"/>
      <c r="W408" s="130"/>
      <c r="X408" s="130"/>
      <c r="Y408" s="130"/>
      <c r="Z408" s="130"/>
      <c r="AA408" s="130"/>
      <c r="AB408" s="130"/>
      <c r="AC408" s="130"/>
    </row>
    <row r="409" spans="1:29">
      <c r="A409" s="132"/>
    </row>
    <row r="410" spans="1:29">
      <c r="A410" s="132"/>
    </row>
    <row r="411" spans="1:29">
      <c r="A411" s="132"/>
    </row>
    <row r="424" spans="2:20">
      <c r="B424" s="133" t="s">
        <v>241</v>
      </c>
      <c r="C424" s="133"/>
      <c r="D424" s="133"/>
      <c r="E424" s="133"/>
      <c r="F424" s="133"/>
      <c r="G424" s="133"/>
      <c r="H424" s="133"/>
      <c r="I424" s="133"/>
      <c r="J424" s="133"/>
      <c r="K424" s="133"/>
      <c r="L424" s="133"/>
      <c r="M424" s="133"/>
      <c r="N424" s="133"/>
      <c r="O424" s="133"/>
      <c r="P424" s="133"/>
      <c r="Q424" s="133"/>
    </row>
    <row r="428" spans="2:20">
      <c r="B428" s="134" t="s">
        <v>243</v>
      </c>
      <c r="C428" s="134"/>
      <c r="D428" s="134"/>
      <c r="E428" s="134"/>
      <c r="F428" s="134"/>
      <c r="G428" s="134"/>
      <c r="H428" s="134"/>
      <c r="I428" s="134"/>
      <c r="M428" s="134" t="s">
        <v>244</v>
      </c>
      <c r="N428" s="134"/>
      <c r="O428" s="134"/>
      <c r="P428" s="134"/>
      <c r="Q428" s="134"/>
      <c r="R428" s="134"/>
      <c r="S428" s="134"/>
      <c r="T428" s="134"/>
    </row>
    <row r="433" spans="1:12">
      <c r="L433" s="132" t="s">
        <v>230</v>
      </c>
    </row>
    <row r="434" spans="1:12">
      <c r="A434" s="132" t="s">
        <v>230</v>
      </c>
      <c r="L434" s="132"/>
    </row>
    <row r="435" spans="1:12">
      <c r="A435" s="132"/>
      <c r="L435" s="132"/>
    </row>
    <row r="436" spans="1:12">
      <c r="A436" s="132"/>
      <c r="L436" s="132"/>
    </row>
    <row r="437" spans="1:12">
      <c r="A437" s="132"/>
      <c r="L437" s="132"/>
    </row>
    <row r="438" spans="1:12">
      <c r="A438" s="132"/>
      <c r="L438" s="132"/>
    </row>
    <row r="439" spans="1:12">
      <c r="A439" s="132"/>
      <c r="L439" s="132"/>
    </row>
    <row r="440" spans="1:12">
      <c r="A440" s="132"/>
      <c r="L440" s="132"/>
    </row>
    <row r="441" spans="1:12">
      <c r="A441" s="132"/>
      <c r="L441" s="132"/>
    </row>
    <row r="442" spans="1:12">
      <c r="A442" s="132"/>
      <c r="L442" s="132"/>
    </row>
    <row r="443" spans="1:12">
      <c r="A443" s="132"/>
      <c r="L443" s="132"/>
    </row>
    <row r="444" spans="1:12">
      <c r="A444" s="132"/>
      <c r="L444" s="132"/>
    </row>
    <row r="445" spans="1:12">
      <c r="A445" s="132"/>
      <c r="K445" s="132"/>
      <c r="L445" s="132"/>
    </row>
    <row r="446" spans="1:12">
      <c r="A446" s="132"/>
      <c r="K446" s="132"/>
      <c r="L446" s="132"/>
    </row>
    <row r="447" spans="1:12">
      <c r="A447" s="132"/>
      <c r="K447" s="132"/>
      <c r="L447" s="132"/>
    </row>
    <row r="448" spans="1:12">
      <c r="A448" s="132"/>
      <c r="K448" s="132"/>
      <c r="L448" s="132"/>
    </row>
    <row r="449" spans="1:21">
      <c r="A449" s="132"/>
      <c r="K449" s="132"/>
    </row>
    <row r="450" spans="1:21">
      <c r="K450" s="132"/>
    </row>
    <row r="451" spans="1:21">
      <c r="K451" s="132"/>
    </row>
    <row r="452" spans="1:21">
      <c r="K452" s="132"/>
    </row>
    <row r="453" spans="1:21">
      <c r="K453" s="132"/>
    </row>
    <row r="454" spans="1:21">
      <c r="K454" s="132"/>
    </row>
    <row r="455" spans="1:21">
      <c r="K455" s="132"/>
    </row>
    <row r="456" spans="1:21">
      <c r="K456" s="132"/>
    </row>
    <row r="457" spans="1:21">
      <c r="K457" s="132"/>
    </row>
    <row r="458" spans="1:21">
      <c r="K458" s="132"/>
    </row>
    <row r="459" spans="1:21">
      <c r="K459" s="132"/>
    </row>
    <row r="460" spans="1:21">
      <c r="K460" s="132"/>
    </row>
    <row r="461" spans="1:21">
      <c r="C461" s="134" t="s">
        <v>240</v>
      </c>
      <c r="D461" s="134"/>
      <c r="E461" s="134"/>
      <c r="F461" s="134"/>
      <c r="G461" s="134"/>
      <c r="H461" s="134"/>
      <c r="I461" s="134"/>
      <c r="J461" s="134"/>
    </row>
    <row r="462" spans="1:21">
      <c r="N462" s="134" t="s">
        <v>242</v>
      </c>
      <c r="O462" s="134"/>
      <c r="P462" s="134"/>
      <c r="Q462" s="134"/>
      <c r="R462" s="134"/>
      <c r="S462" s="134"/>
      <c r="T462" s="134"/>
      <c r="U462" s="134"/>
    </row>
    <row r="465" spans="1:12">
      <c r="A465" s="127" t="s">
        <v>230</v>
      </c>
    </row>
    <row r="466" spans="1:12">
      <c r="A466" s="127"/>
      <c r="L466" s="128" t="s">
        <v>230</v>
      </c>
    </row>
    <row r="467" spans="1:12">
      <c r="A467" s="127"/>
      <c r="L467" s="128"/>
    </row>
    <row r="468" spans="1:12">
      <c r="A468" s="127"/>
      <c r="L468" s="128"/>
    </row>
    <row r="469" spans="1:12">
      <c r="A469" s="127"/>
      <c r="L469" s="128"/>
    </row>
    <row r="470" spans="1:12" ht="13" customHeight="1">
      <c r="A470" s="127"/>
      <c r="L470" s="128"/>
    </row>
    <row r="471" spans="1:12" ht="21" customHeight="1">
      <c r="A471" s="127"/>
      <c r="L471" s="128"/>
    </row>
    <row r="472" spans="1:12" ht="15" customHeight="1">
      <c r="A472" s="127"/>
      <c r="L472" s="128"/>
    </row>
    <row r="473" spans="1:12">
      <c r="A473" s="127"/>
      <c r="L473" s="128"/>
    </row>
    <row r="474" spans="1:12">
      <c r="A474" s="127"/>
      <c r="L474" s="128"/>
    </row>
    <row r="475" spans="1:12">
      <c r="A475" s="127"/>
      <c r="L475" s="128"/>
    </row>
    <row r="476" spans="1:12" ht="15" customHeight="1">
      <c r="A476" s="127"/>
      <c r="L476" s="128"/>
    </row>
    <row r="477" spans="1:12">
      <c r="A477" s="127"/>
      <c r="L477" s="128"/>
    </row>
    <row r="478" spans="1:12">
      <c r="A478" s="127"/>
      <c r="L478" s="128"/>
    </row>
    <row r="479" spans="1:12">
      <c r="A479" s="127"/>
      <c r="L479" s="128"/>
    </row>
    <row r="480" spans="1:12">
      <c r="A480" s="127"/>
      <c r="L480" s="128"/>
    </row>
    <row r="481" spans="1:19">
      <c r="A481" s="127"/>
      <c r="L481" s="128"/>
    </row>
    <row r="482" spans="1:19">
      <c r="A482" s="127"/>
      <c r="L482" s="128"/>
    </row>
    <row r="483" spans="1:19">
      <c r="A483" s="127"/>
      <c r="L483" s="57"/>
    </row>
    <row r="484" spans="1:19">
      <c r="A484" s="127"/>
      <c r="L484" s="57"/>
    </row>
    <row r="485" spans="1:19">
      <c r="A485" s="127"/>
      <c r="L485" s="57"/>
    </row>
    <row r="486" spans="1:19">
      <c r="A486" s="127"/>
      <c r="L486" s="57"/>
    </row>
    <row r="487" spans="1:19">
      <c r="A487" s="57"/>
      <c r="L487" s="57"/>
    </row>
    <row r="488" spans="1:19">
      <c r="A488" s="57"/>
    </row>
    <row r="489" spans="1:19">
      <c r="A489" s="57"/>
    </row>
    <row r="490" spans="1:19">
      <c r="A490" s="57"/>
    </row>
    <row r="491" spans="1:19">
      <c r="A491" s="57"/>
    </row>
    <row r="494" spans="1:19">
      <c r="M494" s="129" t="s">
        <v>253</v>
      </c>
      <c r="N494" s="129"/>
      <c r="O494" s="129"/>
      <c r="P494" s="129"/>
      <c r="Q494" s="129"/>
      <c r="R494" s="129"/>
      <c r="S494" s="129"/>
    </row>
    <row r="495" spans="1:19">
      <c r="M495" s="129"/>
      <c r="N495" s="129"/>
      <c r="O495" s="129"/>
      <c r="P495" s="129"/>
      <c r="Q495" s="129"/>
      <c r="R495" s="129"/>
      <c r="S495" s="129"/>
    </row>
    <row r="496" spans="1:19">
      <c r="M496" s="129"/>
      <c r="N496" s="129"/>
      <c r="O496" s="129"/>
      <c r="P496" s="129"/>
      <c r="Q496" s="129"/>
      <c r="R496" s="129"/>
      <c r="S496" s="129"/>
    </row>
  </sheetData>
  <sortState xmlns:xlrd2="http://schemas.microsoft.com/office/spreadsheetml/2017/richdata2" ref="D118:G138">
    <sortCondition descending="1" ref="E118:E138"/>
  </sortState>
  <mergeCells count="92">
    <mergeCell ref="B156:B171"/>
    <mergeCell ref="K159:K174"/>
    <mergeCell ref="T90:Z97"/>
    <mergeCell ref="B10:R11"/>
    <mergeCell ref="C50:S51"/>
    <mergeCell ref="C85:S86"/>
    <mergeCell ref="C112:S113"/>
    <mergeCell ref="C146:S147"/>
    <mergeCell ref="J95:Q95"/>
    <mergeCell ref="J97:K97"/>
    <mergeCell ref="M97:N97"/>
    <mergeCell ref="P97:Q97"/>
    <mergeCell ref="J98:K98"/>
    <mergeCell ref="M98:N98"/>
    <mergeCell ref="J133:Q134"/>
    <mergeCell ref="K38:R45"/>
    <mergeCell ref="B78:I81"/>
    <mergeCell ref="K78:R81"/>
    <mergeCell ref="B38:I45"/>
    <mergeCell ref="C13:J13"/>
    <mergeCell ref="L13:R13"/>
    <mergeCell ref="C18:C33"/>
    <mergeCell ref="K18:K33"/>
    <mergeCell ref="D265:S266"/>
    <mergeCell ref="D149:S150"/>
    <mergeCell ref="D223:S224"/>
    <mergeCell ref="K125:L125"/>
    <mergeCell ref="O125:P125"/>
    <mergeCell ref="J123:Q123"/>
    <mergeCell ref="P98:Q98"/>
    <mergeCell ref="J99:K99"/>
    <mergeCell ref="M99:N99"/>
    <mergeCell ref="M100:N100"/>
    <mergeCell ref="P100:Q100"/>
    <mergeCell ref="J100:K100"/>
    <mergeCell ref="D37:I37"/>
    <mergeCell ref="M37:R37"/>
    <mergeCell ref="C53:J53"/>
    <mergeCell ref="K53:Q53"/>
    <mergeCell ref="C152:J152"/>
    <mergeCell ref="L152:R152"/>
    <mergeCell ref="P99:Q99"/>
    <mergeCell ref="B192:B207"/>
    <mergeCell ref="K192:K207"/>
    <mergeCell ref="C186:J186"/>
    <mergeCell ref="L186:S186"/>
    <mergeCell ref="D226:K226"/>
    <mergeCell ref="C232:C247"/>
    <mergeCell ref="C268:J268"/>
    <mergeCell ref="L268:S268"/>
    <mergeCell ref="D307:J307"/>
    <mergeCell ref="L307:S307"/>
    <mergeCell ref="D304:S305"/>
    <mergeCell ref="C314:C329"/>
    <mergeCell ref="B359:B374"/>
    <mergeCell ref="L356:S356"/>
    <mergeCell ref="C356:J356"/>
    <mergeCell ref="B390:I390"/>
    <mergeCell ref="D351:S353"/>
    <mergeCell ref="T164:Z171"/>
    <mergeCell ref="T140:Z147"/>
    <mergeCell ref="T152:Z159"/>
    <mergeCell ref="T174:Z181"/>
    <mergeCell ref="K361:K376"/>
    <mergeCell ref="W379:AC386"/>
    <mergeCell ref="W391:AC398"/>
    <mergeCell ref="W401:AC408"/>
    <mergeCell ref="L301:R303"/>
    <mergeCell ref="D342:J344"/>
    <mergeCell ref="M342:S344"/>
    <mergeCell ref="L313:L328"/>
    <mergeCell ref="V230:AB237"/>
    <mergeCell ref="V242:AB249"/>
    <mergeCell ref="V254:AB261"/>
    <mergeCell ref="V264:AB271"/>
    <mergeCell ref="W367:AC374"/>
    <mergeCell ref="A465:A486"/>
    <mergeCell ref="L466:L482"/>
    <mergeCell ref="M494:S496"/>
    <mergeCell ref="L397:R399"/>
    <mergeCell ref="M219:S221"/>
    <mergeCell ref="B274:B289"/>
    <mergeCell ref="A396:A411"/>
    <mergeCell ref="L273:L288"/>
    <mergeCell ref="K445:K460"/>
    <mergeCell ref="A434:A449"/>
    <mergeCell ref="L433:L448"/>
    <mergeCell ref="B424:Q424"/>
    <mergeCell ref="B428:I428"/>
    <mergeCell ref="M428:T428"/>
    <mergeCell ref="C461:J461"/>
    <mergeCell ref="N462:U462"/>
  </mergeCells>
  <hyperlinks>
    <hyperlink ref="Q1" location="'Title Page'!A1" display="Title page" xr:uid="{00000000-0004-0000-0500-000000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Z339"/>
  <sheetViews>
    <sheetView showGridLines="0" topLeftCell="A303" zoomScale="159" zoomScaleNormal="159" workbookViewId="0">
      <selection activeCell="N330" sqref="N330"/>
    </sheetView>
  </sheetViews>
  <sheetFormatPr baseColWidth="10" defaultColWidth="8.83203125" defaultRowHeight="15"/>
  <cols>
    <col min="1" max="1" width="4" customWidth="1"/>
    <col min="8" max="8" width="15.5" bestFit="1" customWidth="1"/>
    <col min="9" max="9" width="11" bestFit="1" customWidth="1"/>
    <col min="10" max="13" width="12.6640625" bestFit="1" customWidth="1"/>
    <col min="14" max="14" width="19" bestFit="1" customWidth="1"/>
    <col min="15" max="15" width="13.6640625" bestFit="1" customWidth="1"/>
    <col min="16" max="16" width="13.83203125" bestFit="1" customWidth="1"/>
    <col min="17" max="17" width="14.33203125" bestFit="1" customWidth="1"/>
    <col min="18" max="18" width="14.5" bestFit="1" customWidth="1"/>
    <col min="19" max="20" width="10.1640625" bestFit="1" customWidth="1"/>
    <col min="21" max="21" width="11.1640625" bestFit="1" customWidth="1"/>
    <col min="22" max="22" width="10.1640625" bestFit="1" customWidth="1"/>
    <col min="23" max="23" width="11.1640625" bestFit="1" customWidth="1"/>
  </cols>
  <sheetData>
    <row r="1" spans="2:17">
      <c r="Q1" s="3" t="s">
        <v>19</v>
      </c>
    </row>
    <row r="12" spans="2:17">
      <c r="B12" s="4" t="s">
        <v>28</v>
      </c>
      <c r="C12" s="4"/>
      <c r="H12" s="4" t="s">
        <v>29</v>
      </c>
    </row>
    <row r="21" spans="2:25">
      <c r="B21" t="s">
        <v>21</v>
      </c>
    </row>
    <row r="22" spans="2:25" ht="15" customHeight="1">
      <c r="B22" s="172" t="s">
        <v>190</v>
      </c>
      <c r="C22" s="172"/>
      <c r="D22" s="172"/>
      <c r="E22" s="172"/>
      <c r="F22" s="172"/>
      <c r="H22" s="169" t="s">
        <v>219</v>
      </c>
      <c r="I22" s="169"/>
      <c r="J22" s="169"/>
      <c r="K22" s="169"/>
      <c r="L22" s="169"/>
      <c r="M22" s="169"/>
      <c r="N22" s="169"/>
      <c r="O22" s="169"/>
      <c r="P22" s="169"/>
      <c r="Q22" s="169"/>
      <c r="R22" s="169"/>
      <c r="S22" s="169"/>
      <c r="T22" s="169"/>
      <c r="U22" s="169"/>
      <c r="V22" s="169"/>
      <c r="W22" s="169"/>
      <c r="X22" s="169"/>
      <c r="Y22" s="169"/>
    </row>
    <row r="23" spans="2:25" ht="15" customHeight="1">
      <c r="B23" s="172"/>
      <c r="C23" s="172"/>
      <c r="D23" s="172"/>
      <c r="E23" s="172"/>
      <c r="F23" s="172"/>
      <c r="H23" s="169"/>
      <c r="I23" s="169"/>
      <c r="J23" s="169"/>
      <c r="K23" s="169"/>
      <c r="L23" s="169"/>
      <c r="M23" s="169"/>
      <c r="N23" s="169"/>
      <c r="O23" s="169"/>
      <c r="P23" s="169"/>
      <c r="Q23" s="169"/>
      <c r="R23" s="169"/>
      <c r="S23" s="169"/>
      <c r="T23" s="169"/>
      <c r="U23" s="169"/>
      <c r="V23" s="169"/>
      <c r="W23" s="169"/>
      <c r="X23" s="169"/>
      <c r="Y23" s="169"/>
    </row>
    <row r="24" spans="2:25" ht="15" customHeight="1">
      <c r="B24" s="172"/>
      <c r="C24" s="172"/>
      <c r="D24" s="172"/>
      <c r="E24" s="172"/>
      <c r="F24" s="172"/>
      <c r="H24" s="169"/>
      <c r="I24" s="169"/>
      <c r="J24" s="169"/>
      <c r="K24" s="169"/>
      <c r="L24" s="169"/>
      <c r="M24" s="169"/>
      <c r="N24" s="169"/>
      <c r="O24" s="169"/>
      <c r="P24" s="169"/>
      <c r="Q24" s="169"/>
      <c r="R24" s="169"/>
      <c r="S24" s="169"/>
      <c r="T24" s="169"/>
      <c r="U24" s="169"/>
      <c r="V24" s="169"/>
      <c r="W24" s="169"/>
      <c r="X24" s="169"/>
      <c r="Y24" s="169"/>
    </row>
    <row r="25" spans="2:25" ht="15" customHeight="1">
      <c r="B25" s="172"/>
      <c r="C25" s="172"/>
      <c r="D25" s="172"/>
      <c r="E25" s="172"/>
      <c r="F25" s="172"/>
      <c r="H25" s="169"/>
      <c r="I25" s="169"/>
      <c r="J25" s="169"/>
      <c r="K25" s="169"/>
      <c r="L25" s="169"/>
      <c r="M25" s="169"/>
      <c r="N25" s="169"/>
      <c r="O25" s="169"/>
      <c r="P25" s="169"/>
      <c r="Q25" s="169"/>
      <c r="R25" s="169"/>
      <c r="S25" s="169"/>
      <c r="T25" s="169"/>
      <c r="U25" s="169"/>
      <c r="V25" s="169"/>
      <c r="W25" s="169"/>
      <c r="X25" s="169"/>
      <c r="Y25" s="169"/>
    </row>
    <row r="26" spans="2:25">
      <c r="B26" s="172"/>
      <c r="C26" s="172"/>
      <c r="D26" s="172"/>
      <c r="E26" s="172"/>
      <c r="F26" s="172"/>
    </row>
    <row r="27" spans="2:25">
      <c r="B27" s="172"/>
      <c r="C27" s="172"/>
      <c r="D27" s="172"/>
      <c r="E27" s="172"/>
      <c r="F27" s="172"/>
      <c r="H27" s="65" t="s">
        <v>254</v>
      </c>
      <c r="I27" s="62" t="s">
        <v>255</v>
      </c>
      <c r="J27" s="63" t="s">
        <v>256</v>
      </c>
      <c r="K27" s="63" t="s">
        <v>257</v>
      </c>
      <c r="L27" s="63" t="s">
        <v>258</v>
      </c>
      <c r="M27" s="63" t="s">
        <v>259</v>
      </c>
      <c r="N27" s="63" t="s">
        <v>260</v>
      </c>
      <c r="O27" s="63" t="s">
        <v>261</v>
      </c>
      <c r="P27" s="65" t="s">
        <v>262</v>
      </c>
    </row>
    <row r="28" spans="2:25">
      <c r="B28" s="172"/>
      <c r="C28" s="172"/>
      <c r="D28" s="172"/>
      <c r="E28" s="172"/>
      <c r="F28" s="172"/>
      <c r="H28" s="60">
        <v>0</v>
      </c>
      <c r="I28" s="70">
        <v>37261</v>
      </c>
      <c r="J28" s="70">
        <v>35377</v>
      </c>
      <c r="K28" s="73">
        <v>28248</v>
      </c>
      <c r="L28" s="73">
        <v>26159</v>
      </c>
      <c r="M28" s="73">
        <v>23287</v>
      </c>
      <c r="N28" s="73">
        <v>27887</v>
      </c>
      <c r="O28" s="73">
        <v>29823</v>
      </c>
      <c r="P28" s="67">
        <v>208042</v>
      </c>
    </row>
    <row r="29" spans="2:25">
      <c r="B29" s="172"/>
      <c r="C29" s="172"/>
      <c r="D29" s="172"/>
      <c r="E29" s="172"/>
      <c r="F29" s="172"/>
      <c r="H29" s="60">
        <v>1</v>
      </c>
      <c r="I29" s="70">
        <v>21201</v>
      </c>
      <c r="J29" s="70">
        <v>17356</v>
      </c>
      <c r="K29" s="73">
        <v>13915</v>
      </c>
      <c r="L29" s="73">
        <v>12646</v>
      </c>
      <c r="M29" s="73">
        <v>12987</v>
      </c>
      <c r="N29" s="73">
        <v>14312</v>
      </c>
      <c r="O29" s="73">
        <v>17204</v>
      </c>
      <c r="P29" s="67">
        <v>109621</v>
      </c>
    </row>
    <row r="30" spans="2:25">
      <c r="B30" s="172"/>
      <c r="C30" s="172"/>
      <c r="D30" s="172"/>
      <c r="E30" s="172"/>
      <c r="F30" s="172"/>
      <c r="H30" s="60">
        <v>2</v>
      </c>
      <c r="I30" s="70">
        <v>12271</v>
      </c>
      <c r="J30" s="70">
        <v>10095</v>
      </c>
      <c r="K30" s="73">
        <v>7953</v>
      </c>
      <c r="L30" s="73">
        <v>7991</v>
      </c>
      <c r="M30" s="73">
        <v>7600</v>
      </c>
      <c r="N30" s="73">
        <v>8881</v>
      </c>
      <c r="O30" s="73">
        <v>10900</v>
      </c>
      <c r="P30" s="67">
        <v>65691</v>
      </c>
    </row>
    <row r="31" spans="2:25">
      <c r="H31" s="60">
        <v>3</v>
      </c>
      <c r="I31" s="70">
        <v>8385</v>
      </c>
      <c r="J31" s="70">
        <v>6776</v>
      </c>
      <c r="K31" s="73">
        <v>6813</v>
      </c>
      <c r="L31" s="73">
        <v>5488</v>
      </c>
      <c r="M31" s="73">
        <v>6089</v>
      </c>
      <c r="N31" s="73">
        <v>7911</v>
      </c>
      <c r="O31" s="73">
        <v>7334</v>
      </c>
      <c r="P31" s="67">
        <v>48796</v>
      </c>
    </row>
    <row r="32" spans="2:25">
      <c r="H32" s="60">
        <v>4</v>
      </c>
      <c r="I32" s="70">
        <v>7973</v>
      </c>
      <c r="J32" s="70">
        <v>7374</v>
      </c>
      <c r="K32" s="73">
        <v>6560</v>
      </c>
      <c r="L32" s="73">
        <v>6350</v>
      </c>
      <c r="M32" s="73">
        <v>6508</v>
      </c>
      <c r="N32" s="73">
        <v>8380</v>
      </c>
      <c r="O32" s="73">
        <v>7618</v>
      </c>
      <c r="P32" s="67">
        <v>50763</v>
      </c>
    </row>
    <row r="33" spans="8:16">
      <c r="H33" s="60">
        <v>5</v>
      </c>
      <c r="I33" s="70">
        <v>10992</v>
      </c>
      <c r="J33" s="70">
        <v>13819</v>
      </c>
      <c r="K33" s="73">
        <v>12333</v>
      </c>
      <c r="L33" s="73">
        <v>11203</v>
      </c>
      <c r="M33" s="73">
        <v>11571</v>
      </c>
      <c r="N33" s="73">
        <v>14228</v>
      </c>
      <c r="O33" s="73">
        <v>10272</v>
      </c>
      <c r="P33" s="67">
        <v>84418</v>
      </c>
    </row>
    <row r="34" spans="8:16">
      <c r="H34" s="60">
        <v>6</v>
      </c>
      <c r="I34" s="70">
        <v>33732</v>
      </c>
      <c r="J34" s="70">
        <v>50963</v>
      </c>
      <c r="K34" s="73">
        <v>42184</v>
      </c>
      <c r="L34" s="73">
        <v>39657</v>
      </c>
      <c r="M34" s="73">
        <v>38546</v>
      </c>
      <c r="N34" s="73">
        <v>45061</v>
      </c>
      <c r="O34" s="73">
        <v>30870</v>
      </c>
      <c r="P34" s="67">
        <v>281013</v>
      </c>
    </row>
    <row r="35" spans="8:16">
      <c r="H35" s="60">
        <v>7</v>
      </c>
      <c r="I35" s="70">
        <v>129234</v>
      </c>
      <c r="J35" s="70">
        <v>160163</v>
      </c>
      <c r="K35" s="73">
        <v>118610</v>
      </c>
      <c r="L35" s="73">
        <v>106823</v>
      </c>
      <c r="M35" s="73">
        <v>109694</v>
      </c>
      <c r="N35" s="73">
        <v>124606</v>
      </c>
      <c r="O35" s="73">
        <v>114083</v>
      </c>
      <c r="P35" s="67">
        <v>863213</v>
      </c>
    </row>
    <row r="36" spans="8:16">
      <c r="H36" s="60">
        <v>8</v>
      </c>
      <c r="I36" s="66">
        <v>295324</v>
      </c>
      <c r="J36" s="66">
        <v>322665</v>
      </c>
      <c r="K36" s="66">
        <v>215623</v>
      </c>
      <c r="L36" s="66">
        <v>190903</v>
      </c>
      <c r="M36" s="66">
        <v>187368</v>
      </c>
      <c r="N36" s="66">
        <v>216662</v>
      </c>
      <c r="O36" s="66">
        <v>230565</v>
      </c>
      <c r="P36" s="67">
        <v>1659110</v>
      </c>
    </row>
    <row r="37" spans="8:16">
      <c r="H37" s="60">
        <v>9</v>
      </c>
      <c r="I37" s="66">
        <v>423642</v>
      </c>
      <c r="J37" s="66">
        <v>488212</v>
      </c>
      <c r="K37" s="66">
        <v>316903</v>
      </c>
      <c r="L37" s="66">
        <v>267824</v>
      </c>
      <c r="M37" s="66">
        <v>259850</v>
      </c>
      <c r="N37" s="66">
        <v>303016</v>
      </c>
      <c r="O37" s="66">
        <v>304164</v>
      </c>
      <c r="P37" s="67">
        <v>2363611</v>
      </c>
    </row>
    <row r="38" spans="8:16">
      <c r="H38" s="60">
        <v>10</v>
      </c>
      <c r="I38" s="66">
        <v>492531</v>
      </c>
      <c r="J38" s="72">
        <v>529173</v>
      </c>
      <c r="K38" s="66">
        <v>344839</v>
      </c>
      <c r="L38" s="72">
        <v>300752</v>
      </c>
      <c r="M38" s="72">
        <v>293204</v>
      </c>
      <c r="N38" s="72">
        <v>342526</v>
      </c>
      <c r="O38" s="66">
        <v>346719</v>
      </c>
      <c r="P38" s="67">
        <v>2649744</v>
      </c>
    </row>
    <row r="39" spans="8:16">
      <c r="H39" s="60">
        <v>11</v>
      </c>
      <c r="I39" s="66">
        <v>508444</v>
      </c>
      <c r="J39" s="66">
        <v>488993</v>
      </c>
      <c r="K39" s="72">
        <v>336758</v>
      </c>
      <c r="L39" s="66">
        <v>296568</v>
      </c>
      <c r="M39" s="66">
        <v>288454</v>
      </c>
      <c r="N39" s="66">
        <v>338733</v>
      </c>
      <c r="O39" s="66">
        <v>356930</v>
      </c>
      <c r="P39" s="67">
        <v>2614880</v>
      </c>
    </row>
    <row r="40" spans="8:16">
      <c r="H40" s="60">
        <v>12</v>
      </c>
      <c r="I40" s="66">
        <v>507714</v>
      </c>
      <c r="J40" s="66">
        <v>440909</v>
      </c>
      <c r="K40" s="66">
        <v>314156</v>
      </c>
      <c r="L40" s="66">
        <v>283242</v>
      </c>
      <c r="M40" s="66">
        <v>276359</v>
      </c>
      <c r="N40" s="66">
        <v>319002</v>
      </c>
      <c r="O40" s="66">
        <v>354413</v>
      </c>
      <c r="P40" s="67">
        <v>2495795</v>
      </c>
    </row>
    <row r="41" spans="8:16">
      <c r="H41" s="60">
        <v>13</v>
      </c>
      <c r="I41" s="66">
        <v>530620</v>
      </c>
      <c r="J41" s="66">
        <v>436252</v>
      </c>
      <c r="K41" s="66">
        <v>318560</v>
      </c>
      <c r="L41" s="66">
        <v>288578</v>
      </c>
      <c r="M41" s="66">
        <v>281254</v>
      </c>
      <c r="N41" s="66">
        <v>321523</v>
      </c>
      <c r="O41" s="66">
        <v>362489</v>
      </c>
      <c r="P41" s="67">
        <v>2539276</v>
      </c>
    </row>
    <row r="42" spans="8:16">
      <c r="H42" s="60">
        <v>14</v>
      </c>
      <c r="I42" s="72">
        <v>537202</v>
      </c>
      <c r="J42" s="66">
        <v>431977</v>
      </c>
      <c r="K42" s="66">
        <v>319934</v>
      </c>
      <c r="L42" s="66">
        <v>290856</v>
      </c>
      <c r="M42" s="66">
        <v>284001</v>
      </c>
      <c r="N42" s="66">
        <v>331431</v>
      </c>
      <c r="O42" s="72">
        <v>372502</v>
      </c>
      <c r="P42" s="67">
        <v>2567903</v>
      </c>
    </row>
    <row r="43" spans="8:16">
      <c r="H43" s="60">
        <v>15</v>
      </c>
      <c r="I43" s="66">
        <v>522761</v>
      </c>
      <c r="J43" s="66">
        <v>421025</v>
      </c>
      <c r="K43" s="66">
        <v>318098</v>
      </c>
      <c r="L43" s="66">
        <v>299078</v>
      </c>
      <c r="M43" s="66">
        <v>286034</v>
      </c>
      <c r="N43" s="66">
        <v>328905</v>
      </c>
      <c r="O43" s="66">
        <v>360065</v>
      </c>
      <c r="P43" s="67">
        <v>2535966</v>
      </c>
    </row>
    <row r="44" spans="8:16">
      <c r="H44" s="60">
        <v>16</v>
      </c>
      <c r="I44" s="66">
        <v>475228</v>
      </c>
      <c r="J44" s="66">
        <v>397348</v>
      </c>
      <c r="K44" s="66">
        <v>314981</v>
      </c>
      <c r="L44" s="66">
        <v>291981</v>
      </c>
      <c r="M44" s="66">
        <v>284756</v>
      </c>
      <c r="N44" s="66">
        <v>312980</v>
      </c>
      <c r="O44" s="66">
        <v>336407</v>
      </c>
      <c r="P44" s="67">
        <v>2413681</v>
      </c>
    </row>
    <row r="45" spans="8:16">
      <c r="H45" s="60">
        <v>17</v>
      </c>
      <c r="I45" s="66">
        <v>373612</v>
      </c>
      <c r="J45" s="66">
        <v>320117</v>
      </c>
      <c r="K45" s="66">
        <v>263298</v>
      </c>
      <c r="L45" s="66">
        <v>247743</v>
      </c>
      <c r="M45" s="66">
        <v>241866</v>
      </c>
      <c r="N45" s="66">
        <v>258563</v>
      </c>
      <c r="O45" s="66">
        <v>277146</v>
      </c>
      <c r="P45" s="67">
        <v>1982345</v>
      </c>
    </row>
    <row r="46" spans="8:16">
      <c r="H46" s="60">
        <v>18</v>
      </c>
      <c r="I46" s="66">
        <v>269281</v>
      </c>
      <c r="J46" s="66">
        <v>244481</v>
      </c>
      <c r="K46" s="66">
        <v>214042</v>
      </c>
      <c r="L46" s="66">
        <v>202202</v>
      </c>
      <c r="M46" s="66">
        <v>197136</v>
      </c>
      <c r="N46" s="66">
        <v>207269</v>
      </c>
      <c r="O46" s="66">
        <v>216773</v>
      </c>
      <c r="P46" s="67">
        <v>1551184</v>
      </c>
    </row>
    <row r="47" spans="8:16">
      <c r="H47" s="60">
        <v>19</v>
      </c>
      <c r="I47" s="70">
        <v>205501</v>
      </c>
      <c r="J47" s="70">
        <v>187707</v>
      </c>
      <c r="K47" s="73">
        <v>161632</v>
      </c>
      <c r="L47" s="73">
        <v>155467</v>
      </c>
      <c r="M47" s="73">
        <v>160906</v>
      </c>
      <c r="N47" s="73">
        <v>159066</v>
      </c>
      <c r="O47" s="73">
        <v>163599</v>
      </c>
      <c r="P47" s="67">
        <v>1193878</v>
      </c>
    </row>
    <row r="48" spans="8:16">
      <c r="H48" s="60">
        <v>20</v>
      </c>
      <c r="I48" s="70">
        <v>175654</v>
      </c>
      <c r="J48" s="70">
        <v>144375</v>
      </c>
      <c r="K48" s="73">
        <v>123678</v>
      </c>
      <c r="L48" s="73">
        <v>116095</v>
      </c>
      <c r="M48" s="73">
        <v>125145</v>
      </c>
      <c r="N48" s="73">
        <v>120644</v>
      </c>
      <c r="O48" s="73">
        <v>125318</v>
      </c>
      <c r="P48" s="67">
        <v>930909</v>
      </c>
    </row>
    <row r="49" spans="2:25">
      <c r="H49" s="60">
        <v>21</v>
      </c>
      <c r="I49" s="70">
        <v>146333</v>
      </c>
      <c r="J49" s="70">
        <v>114824</v>
      </c>
      <c r="K49" s="73">
        <v>98497</v>
      </c>
      <c r="L49" s="73">
        <v>96363</v>
      </c>
      <c r="M49" s="73">
        <v>104322</v>
      </c>
      <c r="N49" s="73">
        <v>94871</v>
      </c>
      <c r="O49" s="73">
        <v>107901</v>
      </c>
      <c r="P49" s="67">
        <v>763111</v>
      </c>
    </row>
    <row r="50" spans="2:25">
      <c r="H50" s="60">
        <v>22</v>
      </c>
      <c r="I50" s="70">
        <v>115703</v>
      </c>
      <c r="J50" s="70">
        <v>87339</v>
      </c>
      <c r="K50" s="73">
        <v>76774</v>
      </c>
      <c r="L50" s="73">
        <v>77991</v>
      </c>
      <c r="M50" s="73">
        <v>85737</v>
      </c>
      <c r="N50" s="73">
        <v>75335</v>
      </c>
      <c r="O50" s="73">
        <v>88181</v>
      </c>
      <c r="P50" s="67">
        <v>607060</v>
      </c>
    </row>
    <row r="51" spans="2:25">
      <c r="H51" s="61">
        <v>23</v>
      </c>
      <c r="I51" s="70">
        <v>68011</v>
      </c>
      <c r="J51" s="70">
        <v>54366</v>
      </c>
      <c r="K51" s="73">
        <v>50317</v>
      </c>
      <c r="L51" s="73">
        <v>47575</v>
      </c>
      <c r="M51" s="73">
        <v>52320</v>
      </c>
      <c r="N51" s="73">
        <v>51937</v>
      </c>
      <c r="O51" s="73">
        <v>60028</v>
      </c>
      <c r="P51" s="67">
        <v>384554</v>
      </c>
    </row>
    <row r="52" spans="2:25">
      <c r="H52" s="59" t="s">
        <v>262</v>
      </c>
      <c r="I52" s="68">
        <v>5908610</v>
      </c>
      <c r="J52" s="68">
        <v>5411686</v>
      </c>
      <c r="K52" s="68">
        <v>4024706</v>
      </c>
      <c r="L52" s="68">
        <v>3669535</v>
      </c>
      <c r="M52" s="68">
        <v>3624994</v>
      </c>
      <c r="N52" s="68">
        <v>4033729</v>
      </c>
      <c r="O52" s="68">
        <v>4291304</v>
      </c>
      <c r="P52" s="69">
        <v>30964564</v>
      </c>
    </row>
    <row r="53" spans="2:25">
      <c r="H53" s="59" t="s">
        <v>263</v>
      </c>
      <c r="I53" s="74">
        <f>AVERAGE(I28:I51)</f>
        <v>246192.08333333334</v>
      </c>
      <c r="J53" s="74">
        <f t="shared" ref="J53:P53" si="0">AVERAGE(J28:J51)</f>
        <v>225486.91666666666</v>
      </c>
      <c r="K53" s="74">
        <f t="shared" si="0"/>
        <v>167696.08333333334</v>
      </c>
      <c r="L53" s="74">
        <f t="shared" si="0"/>
        <v>152897.29166666666</v>
      </c>
      <c r="M53" s="74">
        <f t="shared" si="0"/>
        <v>151041.41666666666</v>
      </c>
      <c r="N53" s="74">
        <f t="shared" si="0"/>
        <v>168072.04166666666</v>
      </c>
      <c r="O53" s="74">
        <f t="shared" si="0"/>
        <v>178804.33333333334</v>
      </c>
      <c r="P53" s="75">
        <f t="shared" si="0"/>
        <v>1290190.1666666667</v>
      </c>
    </row>
    <row r="55" spans="2:25">
      <c r="B55" t="s">
        <v>22</v>
      </c>
    </row>
    <row r="56" spans="2:25" ht="15" customHeight="1">
      <c r="B56" s="173" t="s">
        <v>191</v>
      </c>
      <c r="C56" s="173"/>
      <c r="D56" s="173"/>
      <c r="E56" s="173"/>
      <c r="F56" s="173"/>
      <c r="H56" s="169" t="s">
        <v>268</v>
      </c>
      <c r="I56" s="169"/>
      <c r="J56" s="169"/>
      <c r="K56" s="169"/>
      <c r="L56" s="169"/>
      <c r="M56" s="169"/>
      <c r="N56" s="169"/>
      <c r="O56" s="169"/>
      <c r="P56" s="169"/>
      <c r="Q56" s="169"/>
      <c r="R56" s="169"/>
      <c r="S56" s="169"/>
      <c r="T56" s="169"/>
      <c r="U56" s="169"/>
      <c r="V56" s="169"/>
      <c r="W56" s="169"/>
      <c r="X56" s="169"/>
      <c r="Y56" s="169"/>
    </row>
    <row r="57" spans="2:25">
      <c r="B57" s="173"/>
      <c r="C57" s="173"/>
      <c r="D57" s="173"/>
      <c r="E57" s="173"/>
      <c r="F57" s="173"/>
      <c r="H57" s="169"/>
      <c r="I57" s="169"/>
      <c r="J57" s="169"/>
      <c r="K57" s="169"/>
      <c r="L57" s="169"/>
      <c r="M57" s="169"/>
      <c r="N57" s="169"/>
      <c r="O57" s="169"/>
      <c r="P57" s="169"/>
      <c r="Q57" s="169"/>
      <c r="R57" s="169"/>
      <c r="S57" s="169"/>
      <c r="T57" s="169"/>
      <c r="U57" s="169"/>
      <c r="V57" s="169"/>
      <c r="W57" s="169"/>
      <c r="X57" s="169"/>
      <c r="Y57" s="169"/>
    </row>
    <row r="58" spans="2:25">
      <c r="B58" s="173"/>
      <c r="C58" s="173"/>
      <c r="D58" s="173"/>
      <c r="E58" s="173"/>
      <c r="F58" s="173"/>
      <c r="H58" s="169"/>
      <c r="I58" s="169"/>
      <c r="J58" s="169"/>
      <c r="K58" s="169"/>
      <c r="L58" s="169"/>
      <c r="M58" s="169"/>
      <c r="N58" s="169"/>
      <c r="O58" s="169"/>
      <c r="P58" s="169"/>
      <c r="Q58" s="169"/>
      <c r="R58" s="169"/>
      <c r="S58" s="169"/>
      <c r="T58" s="169"/>
      <c r="U58" s="169"/>
      <c r="V58" s="169"/>
      <c r="W58" s="169"/>
      <c r="X58" s="169"/>
      <c r="Y58" s="169"/>
    </row>
    <row r="59" spans="2:25">
      <c r="B59" s="173"/>
      <c r="C59" s="173"/>
      <c r="D59" s="173"/>
      <c r="E59" s="173"/>
      <c r="F59" s="173"/>
      <c r="H59" s="169"/>
      <c r="I59" s="169"/>
      <c r="J59" s="169"/>
      <c r="K59" s="169"/>
      <c r="L59" s="169"/>
      <c r="M59" s="169"/>
      <c r="N59" s="169"/>
      <c r="O59" s="169"/>
      <c r="P59" s="169"/>
      <c r="Q59" s="169"/>
      <c r="R59" s="169"/>
      <c r="S59" s="169"/>
      <c r="T59" s="169"/>
      <c r="U59" s="169"/>
      <c r="V59" s="169"/>
      <c r="W59" s="169"/>
      <c r="X59" s="169"/>
      <c r="Y59" s="169"/>
    </row>
    <row r="60" spans="2:25">
      <c r="B60" s="173"/>
      <c r="C60" s="173"/>
      <c r="D60" s="173"/>
      <c r="E60" s="173"/>
      <c r="F60" s="173"/>
    </row>
    <row r="61" spans="2:25">
      <c r="B61" s="173"/>
      <c r="C61" s="173"/>
      <c r="D61" s="173"/>
      <c r="E61" s="173"/>
      <c r="F61" s="173"/>
    </row>
    <row r="62" spans="2:25">
      <c r="B62" s="173"/>
      <c r="C62" s="173"/>
      <c r="D62" s="173"/>
      <c r="E62" s="173"/>
      <c r="F62" s="173"/>
      <c r="H62" s="76" t="s">
        <v>264</v>
      </c>
      <c r="I62" s="76" t="s">
        <v>265</v>
      </c>
    </row>
    <row r="63" spans="2:25">
      <c r="H63" s="77" t="s">
        <v>97</v>
      </c>
      <c r="I63" s="78">
        <v>9079273</v>
      </c>
    </row>
    <row r="64" spans="2:25">
      <c r="H64" s="79" t="s">
        <v>85</v>
      </c>
      <c r="I64" s="80">
        <v>5177182</v>
      </c>
    </row>
    <row r="65" spans="8:10">
      <c r="H65" s="77" t="s">
        <v>98</v>
      </c>
      <c r="I65" s="78">
        <v>2766406</v>
      </c>
    </row>
    <row r="66" spans="8:10">
      <c r="H66" s="79" t="s">
        <v>81</v>
      </c>
      <c r="I66" s="80">
        <v>2571901</v>
      </c>
      <c r="J66" s="171" t="s">
        <v>223</v>
      </c>
    </row>
    <row r="67" spans="8:10">
      <c r="H67" s="77" t="s">
        <v>88</v>
      </c>
      <c r="I67" s="78">
        <v>2121731</v>
      </c>
      <c r="J67" s="171"/>
    </row>
    <row r="68" spans="8:10">
      <c r="H68" s="81" t="s">
        <v>94</v>
      </c>
      <c r="I68" s="82">
        <v>1782705</v>
      </c>
      <c r="J68" s="171"/>
    </row>
    <row r="69" spans="8:10">
      <c r="H69" s="83" t="s">
        <v>80</v>
      </c>
      <c r="I69" s="84">
        <v>1120828</v>
      </c>
      <c r="J69" s="171"/>
    </row>
    <row r="70" spans="8:10">
      <c r="H70" s="85" t="s">
        <v>84</v>
      </c>
      <c r="I70" s="86">
        <v>1012074</v>
      </c>
      <c r="J70" s="171"/>
    </row>
    <row r="71" spans="8:10">
      <c r="H71" s="83" t="s">
        <v>86</v>
      </c>
      <c r="I71" s="84">
        <v>1003834</v>
      </c>
      <c r="J71" s="171"/>
    </row>
    <row r="72" spans="8:10">
      <c r="H72" s="85" t="s">
        <v>266</v>
      </c>
      <c r="I72" s="86">
        <v>822136</v>
      </c>
      <c r="J72" s="171"/>
    </row>
    <row r="73" spans="8:10">
      <c r="H73" s="83" t="s">
        <v>89</v>
      </c>
      <c r="I73" s="84">
        <v>699857</v>
      </c>
      <c r="J73" s="171"/>
    </row>
    <row r="74" spans="8:10">
      <c r="H74" s="85" t="s">
        <v>91</v>
      </c>
      <c r="I74" s="86">
        <v>674781</v>
      </c>
      <c r="J74" s="171"/>
    </row>
    <row r="75" spans="8:10">
      <c r="H75" s="83" t="s">
        <v>82</v>
      </c>
      <c r="I75" s="84">
        <v>670850</v>
      </c>
      <c r="J75" s="171"/>
    </row>
    <row r="76" spans="8:10">
      <c r="H76" s="85" t="s">
        <v>95</v>
      </c>
      <c r="I76" s="86">
        <v>424306</v>
      </c>
      <c r="J76" s="171"/>
    </row>
    <row r="77" spans="8:10">
      <c r="H77" s="83" t="s">
        <v>79</v>
      </c>
      <c r="I77" s="84">
        <v>410392</v>
      </c>
      <c r="J77" s="171"/>
    </row>
    <row r="78" spans="8:10">
      <c r="H78" s="87" t="s">
        <v>90</v>
      </c>
      <c r="I78" s="88">
        <v>255991</v>
      </c>
      <c r="J78" s="171"/>
    </row>
    <row r="79" spans="8:10">
      <c r="H79" s="89" t="s">
        <v>267</v>
      </c>
      <c r="I79" s="90">
        <v>144627</v>
      </c>
      <c r="J79" s="171"/>
    </row>
    <row r="80" spans="8:10">
      <c r="H80" s="91" t="s">
        <v>96</v>
      </c>
      <c r="I80" s="92">
        <v>93060</v>
      </c>
      <c r="J80" s="171"/>
    </row>
    <row r="81" spans="2:25">
      <c r="H81" s="83" t="s">
        <v>92</v>
      </c>
      <c r="I81" s="84">
        <v>64768</v>
      </c>
      <c r="J81" s="171"/>
    </row>
    <row r="82" spans="2:25">
      <c r="H82" s="85" t="s">
        <v>93</v>
      </c>
      <c r="I82" s="86">
        <v>34411</v>
      </c>
    </row>
    <row r="83" spans="2:25">
      <c r="H83" s="83" t="s">
        <v>83</v>
      </c>
      <c r="I83" s="84">
        <v>33451</v>
      </c>
    </row>
    <row r="84" spans="2:25">
      <c r="B84" t="s">
        <v>23</v>
      </c>
    </row>
    <row r="85" spans="2:25" ht="15" customHeight="1">
      <c r="B85" s="170" t="s">
        <v>192</v>
      </c>
      <c r="C85" s="170"/>
      <c r="D85" s="170"/>
      <c r="E85" s="170"/>
      <c r="F85" s="170"/>
      <c r="H85" s="169" t="s">
        <v>282</v>
      </c>
      <c r="I85" s="169"/>
      <c r="J85" s="169"/>
      <c r="K85" s="169"/>
      <c r="L85" s="169"/>
      <c r="M85" s="169"/>
      <c r="N85" s="169"/>
      <c r="O85" s="169"/>
      <c r="P85" s="169"/>
      <c r="Q85" s="169"/>
      <c r="R85" s="169"/>
      <c r="S85" s="169"/>
      <c r="T85" s="169"/>
      <c r="U85" s="169"/>
      <c r="V85" s="169"/>
      <c r="W85" s="169"/>
      <c r="X85" s="169"/>
      <c r="Y85" s="169"/>
    </row>
    <row r="86" spans="2:25">
      <c r="B86" s="170"/>
      <c r="C86" s="170"/>
      <c r="D86" s="170"/>
      <c r="E86" s="170"/>
      <c r="F86" s="170"/>
      <c r="H86" s="169"/>
      <c r="I86" s="169"/>
      <c r="J86" s="169"/>
      <c r="K86" s="169"/>
      <c r="L86" s="169"/>
      <c r="M86" s="169"/>
      <c r="N86" s="169"/>
      <c r="O86" s="169"/>
      <c r="P86" s="169"/>
      <c r="Q86" s="169"/>
      <c r="R86" s="169"/>
      <c r="S86" s="169"/>
      <c r="T86" s="169"/>
      <c r="U86" s="169"/>
      <c r="V86" s="169"/>
      <c r="W86" s="169"/>
      <c r="X86" s="169"/>
      <c r="Y86" s="169"/>
    </row>
    <row r="87" spans="2:25">
      <c r="B87" s="170"/>
      <c r="C87" s="170"/>
      <c r="D87" s="170"/>
      <c r="E87" s="170"/>
      <c r="F87" s="170"/>
      <c r="H87" s="169"/>
      <c r="I87" s="169"/>
      <c r="J87" s="169"/>
      <c r="K87" s="169"/>
      <c r="L87" s="169"/>
      <c r="M87" s="169"/>
      <c r="N87" s="169"/>
      <c r="O87" s="169"/>
      <c r="P87" s="169"/>
      <c r="Q87" s="169"/>
      <c r="R87" s="169"/>
      <c r="S87" s="169"/>
      <c r="T87" s="169"/>
      <c r="U87" s="169"/>
      <c r="V87" s="169"/>
      <c r="W87" s="169"/>
      <c r="X87" s="169"/>
      <c r="Y87" s="169"/>
    </row>
    <row r="88" spans="2:25">
      <c r="B88" s="170"/>
      <c r="C88" s="170"/>
      <c r="D88" s="170"/>
      <c r="E88" s="170"/>
      <c r="F88" s="170"/>
      <c r="H88" s="169"/>
      <c r="I88" s="169"/>
      <c r="J88" s="169"/>
      <c r="K88" s="169"/>
      <c r="L88" s="169"/>
      <c r="M88" s="169"/>
      <c r="N88" s="169"/>
      <c r="O88" s="169"/>
      <c r="P88" s="169"/>
      <c r="Q88" s="169"/>
      <c r="R88" s="169"/>
      <c r="S88" s="169"/>
      <c r="T88" s="169"/>
      <c r="U88" s="169"/>
      <c r="V88" s="169"/>
      <c r="W88" s="169"/>
      <c r="X88" s="169"/>
      <c r="Y88" s="169"/>
    </row>
    <row r="89" spans="2:25">
      <c r="B89" s="170"/>
      <c r="C89" s="170"/>
      <c r="D89" s="170"/>
      <c r="E89" s="170"/>
      <c r="F89" s="170"/>
      <c r="H89" s="169"/>
      <c r="I89" s="169"/>
      <c r="J89" s="169"/>
      <c r="K89" s="169"/>
      <c r="L89" s="169"/>
      <c r="M89" s="169"/>
      <c r="N89" s="169"/>
      <c r="O89" s="169"/>
      <c r="P89" s="169"/>
      <c r="Q89" s="169"/>
      <c r="R89" s="169"/>
      <c r="S89" s="169"/>
      <c r="T89" s="169"/>
      <c r="U89" s="169"/>
      <c r="V89" s="169"/>
      <c r="W89" s="169"/>
      <c r="X89" s="169"/>
      <c r="Y89" s="169"/>
    </row>
    <row r="90" spans="2:25">
      <c r="B90" s="170"/>
      <c r="C90" s="170"/>
      <c r="D90" s="170"/>
      <c r="E90" s="170"/>
      <c r="F90" s="170"/>
      <c r="H90" s="169"/>
      <c r="I90" s="169"/>
      <c r="J90" s="169"/>
      <c r="K90" s="169"/>
      <c r="L90" s="169"/>
      <c r="M90" s="169"/>
      <c r="N90" s="169"/>
      <c r="O90" s="169"/>
      <c r="P90" s="169"/>
      <c r="Q90" s="169"/>
      <c r="R90" s="169"/>
      <c r="S90" s="169"/>
      <c r="T90" s="169"/>
      <c r="U90" s="169"/>
      <c r="V90" s="169"/>
      <c r="W90" s="169"/>
      <c r="X90" s="169"/>
      <c r="Y90" s="169"/>
    </row>
    <row r="91" spans="2:25">
      <c r="B91" s="170"/>
      <c r="C91" s="170"/>
      <c r="D91" s="170"/>
      <c r="E91" s="170"/>
      <c r="F91" s="170"/>
      <c r="H91" s="169"/>
      <c r="I91" s="169"/>
      <c r="J91" s="169"/>
      <c r="K91" s="169"/>
      <c r="L91" s="169"/>
      <c r="M91" s="169"/>
      <c r="N91" s="169"/>
      <c r="O91" s="169"/>
      <c r="P91" s="169"/>
      <c r="Q91" s="169"/>
      <c r="R91" s="169"/>
      <c r="S91" s="169"/>
      <c r="T91" s="169"/>
      <c r="U91" s="169"/>
      <c r="V91" s="169"/>
      <c r="W91" s="169"/>
      <c r="X91" s="169"/>
      <c r="Y91" s="169"/>
    </row>
    <row r="92" spans="2:25">
      <c r="B92" s="170"/>
      <c r="C92" s="170"/>
      <c r="D92" s="170"/>
      <c r="E92" s="170"/>
      <c r="F92" s="170"/>
      <c r="H92" s="169"/>
      <c r="I92" s="169"/>
      <c r="J92" s="169"/>
      <c r="K92" s="169"/>
      <c r="L92" s="169"/>
      <c r="M92" s="169"/>
      <c r="N92" s="169"/>
      <c r="O92" s="169"/>
      <c r="P92" s="169"/>
      <c r="Q92" s="169"/>
      <c r="R92" s="169"/>
      <c r="S92" s="169"/>
      <c r="T92" s="169"/>
      <c r="U92" s="169"/>
      <c r="V92" s="169"/>
      <c r="W92" s="169"/>
      <c r="X92" s="169"/>
      <c r="Y92" s="169"/>
    </row>
    <row r="93" spans="2:25">
      <c r="B93" s="170"/>
      <c r="C93" s="170"/>
      <c r="D93" s="170"/>
      <c r="E93" s="170"/>
      <c r="F93" s="170"/>
      <c r="H93" s="169"/>
      <c r="I93" s="169"/>
      <c r="J93" s="169"/>
      <c r="K93" s="169"/>
      <c r="L93" s="169"/>
      <c r="M93" s="169"/>
      <c r="N93" s="169"/>
      <c r="O93" s="169"/>
      <c r="P93" s="169"/>
      <c r="Q93" s="169"/>
      <c r="R93" s="169"/>
      <c r="S93" s="169"/>
      <c r="T93" s="169"/>
      <c r="U93" s="169"/>
      <c r="V93" s="169"/>
      <c r="W93" s="169"/>
      <c r="X93" s="169"/>
      <c r="Y93" s="169"/>
    </row>
    <row r="94" spans="2:25">
      <c r="B94" s="170"/>
      <c r="C94" s="170"/>
      <c r="D94" s="170"/>
      <c r="E94" s="170"/>
      <c r="F94" s="170"/>
      <c r="H94" s="169"/>
      <c r="I94" s="169"/>
      <c r="J94" s="169"/>
      <c r="K94" s="169"/>
      <c r="L94" s="169"/>
      <c r="M94" s="169"/>
      <c r="N94" s="169"/>
      <c r="O94" s="169"/>
      <c r="P94" s="169"/>
      <c r="Q94" s="169"/>
      <c r="R94" s="169"/>
      <c r="S94" s="169"/>
      <c r="T94" s="169"/>
      <c r="U94" s="169"/>
      <c r="V94" s="169"/>
      <c r="W94" s="169"/>
      <c r="X94" s="169"/>
      <c r="Y94" s="169"/>
    </row>
    <row r="95" spans="2:25">
      <c r="B95" s="170"/>
      <c r="C95" s="170"/>
      <c r="D95" s="170"/>
      <c r="E95" s="170"/>
      <c r="F95" s="170"/>
      <c r="H95" s="169"/>
      <c r="I95" s="169"/>
      <c r="J95" s="169"/>
      <c r="K95" s="169"/>
      <c r="L95" s="169"/>
      <c r="M95" s="169"/>
      <c r="N95" s="169"/>
      <c r="O95" s="169"/>
      <c r="P95" s="169"/>
      <c r="Q95" s="169"/>
      <c r="R95" s="169"/>
      <c r="S95" s="169"/>
      <c r="T95" s="169"/>
      <c r="U95" s="169"/>
      <c r="V95" s="169"/>
      <c r="W95" s="169"/>
      <c r="X95" s="169"/>
      <c r="Y95" s="169"/>
    </row>
    <row r="98" spans="8:11">
      <c r="H98" s="101" t="s">
        <v>77</v>
      </c>
      <c r="I98" s="102" t="s">
        <v>215</v>
      </c>
      <c r="J98" s="102" t="s">
        <v>216</v>
      </c>
      <c r="K98" s="103" t="s">
        <v>217</v>
      </c>
    </row>
    <row r="99" spans="8:11">
      <c r="H99" s="99" t="s">
        <v>78</v>
      </c>
      <c r="I99" s="66">
        <v>0</v>
      </c>
      <c r="J99" s="66">
        <v>111581</v>
      </c>
      <c r="K99" s="93">
        <v>33046</v>
      </c>
    </row>
    <row r="100" spans="8:11">
      <c r="H100" s="99" t="s">
        <v>79</v>
      </c>
      <c r="I100" s="66">
        <v>0</v>
      </c>
      <c r="J100" s="66">
        <v>288908</v>
      </c>
      <c r="K100" s="93">
        <v>121484</v>
      </c>
    </row>
    <row r="101" spans="8:11">
      <c r="H101" s="99" t="s">
        <v>80</v>
      </c>
      <c r="I101" s="66">
        <v>0</v>
      </c>
      <c r="J101" s="66">
        <v>845842</v>
      </c>
      <c r="K101" s="93">
        <v>274986</v>
      </c>
    </row>
    <row r="102" spans="8:11">
      <c r="H102" s="99" t="s">
        <v>81</v>
      </c>
      <c r="I102" s="66">
        <v>0</v>
      </c>
      <c r="J102" s="94">
        <v>1757204</v>
      </c>
      <c r="K102" s="93">
        <v>814697</v>
      </c>
    </row>
    <row r="103" spans="8:11">
      <c r="H103" s="99" t="s">
        <v>82</v>
      </c>
      <c r="I103" s="66">
        <v>0</v>
      </c>
      <c r="J103" s="66">
        <v>461665</v>
      </c>
      <c r="K103" s="93">
        <v>209185</v>
      </c>
    </row>
    <row r="104" spans="8:11">
      <c r="H104" s="99" t="s">
        <v>83</v>
      </c>
      <c r="I104" s="66">
        <v>0</v>
      </c>
      <c r="J104" s="66">
        <v>32270</v>
      </c>
      <c r="K104" s="93">
        <v>1181</v>
      </c>
    </row>
    <row r="105" spans="8:11">
      <c r="H105" s="99" t="s">
        <v>84</v>
      </c>
      <c r="I105" s="66">
        <v>0</v>
      </c>
      <c r="J105" s="66">
        <v>730363</v>
      </c>
      <c r="K105" s="93">
        <v>281711</v>
      </c>
    </row>
    <row r="106" spans="8:11">
      <c r="H106" s="99" t="s">
        <v>85</v>
      </c>
      <c r="I106" s="95">
        <v>4877</v>
      </c>
      <c r="J106" s="94">
        <v>3801397</v>
      </c>
      <c r="K106" s="96">
        <v>1370908</v>
      </c>
    </row>
    <row r="107" spans="8:11">
      <c r="H107" s="99" t="s">
        <v>86</v>
      </c>
      <c r="I107" s="66">
        <v>0</v>
      </c>
      <c r="J107" s="66">
        <v>704614</v>
      </c>
      <c r="K107" s="93">
        <v>299220</v>
      </c>
    </row>
    <row r="108" spans="8:11">
      <c r="H108" s="99" t="s">
        <v>87</v>
      </c>
      <c r="I108" s="66">
        <v>0</v>
      </c>
      <c r="J108" s="66">
        <v>537790</v>
      </c>
      <c r="K108" s="93">
        <v>284346</v>
      </c>
    </row>
    <row r="109" spans="8:11">
      <c r="H109" s="99" t="s">
        <v>88</v>
      </c>
      <c r="I109" s="66">
        <v>0</v>
      </c>
      <c r="J109" s="66">
        <v>1474114</v>
      </c>
      <c r="K109" s="93">
        <v>647617</v>
      </c>
    </row>
    <row r="110" spans="8:11">
      <c r="H110" s="99" t="s">
        <v>89</v>
      </c>
      <c r="I110" s="66">
        <v>0</v>
      </c>
      <c r="J110" s="66">
        <v>454787</v>
      </c>
      <c r="K110" s="93">
        <v>245070</v>
      </c>
    </row>
    <row r="111" spans="8:11">
      <c r="H111" s="99" t="s">
        <v>90</v>
      </c>
      <c r="I111" s="66">
        <v>0</v>
      </c>
      <c r="J111" s="66">
        <v>182788</v>
      </c>
      <c r="K111" s="93">
        <v>73203</v>
      </c>
    </row>
    <row r="112" spans="8:11">
      <c r="H112" s="99" t="s">
        <v>91</v>
      </c>
      <c r="I112" s="95">
        <v>392855</v>
      </c>
      <c r="J112" s="66">
        <v>281926</v>
      </c>
      <c r="K112" s="93">
        <v>0</v>
      </c>
    </row>
    <row r="113" spans="2:25">
      <c r="H113" s="99" t="s">
        <v>92</v>
      </c>
      <c r="I113" s="66">
        <v>0</v>
      </c>
      <c r="J113" s="66">
        <v>46252</v>
      </c>
      <c r="K113" s="93">
        <v>18516</v>
      </c>
    </row>
    <row r="114" spans="2:25">
      <c r="H114" s="99" t="s">
        <v>93</v>
      </c>
      <c r="I114" s="66">
        <v>0</v>
      </c>
      <c r="J114" s="66">
        <v>19152</v>
      </c>
      <c r="K114" s="93">
        <v>15259</v>
      </c>
    </row>
    <row r="115" spans="2:25">
      <c r="H115" s="99" t="s">
        <v>94</v>
      </c>
      <c r="I115" s="95">
        <v>221</v>
      </c>
      <c r="J115" s="66">
        <v>1277963</v>
      </c>
      <c r="K115" s="93">
        <v>504521</v>
      </c>
    </row>
    <row r="116" spans="2:25">
      <c r="H116" s="99" t="s">
        <v>95</v>
      </c>
      <c r="I116" s="66">
        <v>0</v>
      </c>
      <c r="J116" s="66">
        <v>300432</v>
      </c>
      <c r="K116" s="93">
        <v>123874</v>
      </c>
    </row>
    <row r="117" spans="2:25">
      <c r="H117" s="99" t="s">
        <v>96</v>
      </c>
      <c r="I117" s="66">
        <v>0</v>
      </c>
      <c r="J117" s="66">
        <v>64895</v>
      </c>
      <c r="K117" s="93">
        <v>28165</v>
      </c>
    </row>
    <row r="118" spans="2:25">
      <c r="H118" s="99" t="s">
        <v>97</v>
      </c>
      <c r="I118" s="66">
        <v>0</v>
      </c>
      <c r="J118" s="94">
        <v>6493565</v>
      </c>
      <c r="K118" s="96">
        <v>2585708</v>
      </c>
    </row>
    <row r="119" spans="2:25">
      <c r="H119" s="100" t="s">
        <v>98</v>
      </c>
      <c r="I119" s="97">
        <v>0</v>
      </c>
      <c r="J119" s="97">
        <v>1024263</v>
      </c>
      <c r="K119" s="98">
        <v>1742143</v>
      </c>
    </row>
    <row r="120" spans="2:25">
      <c r="H120" s="65" t="s">
        <v>262</v>
      </c>
      <c r="I120" s="104">
        <f>SUM(I99:I119)</f>
        <v>397953</v>
      </c>
      <c r="J120" s="104">
        <f t="shared" ref="J120:K120" si="1">SUM(J99:J119)</f>
        <v>20891771</v>
      </c>
      <c r="K120" s="105">
        <f t="shared" si="1"/>
        <v>9674840</v>
      </c>
    </row>
    <row r="127" spans="2:25">
      <c r="B127" t="s">
        <v>24</v>
      </c>
    </row>
    <row r="128" spans="2:25">
      <c r="B128" s="170" t="s">
        <v>193</v>
      </c>
      <c r="C128" s="170"/>
      <c r="D128" s="170"/>
      <c r="E128" s="170"/>
      <c r="F128" s="170"/>
      <c r="H128" s="169" t="s">
        <v>283</v>
      </c>
      <c r="I128" s="169"/>
      <c r="J128" s="169"/>
      <c r="K128" s="169"/>
      <c r="L128" s="169"/>
      <c r="M128" s="169"/>
      <c r="N128" s="169"/>
      <c r="O128" s="169"/>
      <c r="P128" s="169"/>
      <c r="Q128" s="169"/>
      <c r="R128" s="169"/>
      <c r="S128" s="169"/>
      <c r="T128" s="169"/>
      <c r="U128" s="169"/>
      <c r="V128" s="169"/>
      <c r="W128" s="169"/>
      <c r="X128" s="169"/>
      <c r="Y128" s="169"/>
    </row>
    <row r="129" spans="2:25">
      <c r="B129" s="170"/>
      <c r="C129" s="170"/>
      <c r="D129" s="170"/>
      <c r="E129" s="170"/>
      <c r="F129" s="170"/>
      <c r="H129" s="169"/>
      <c r="I129" s="169"/>
      <c r="J129" s="169"/>
      <c r="K129" s="169"/>
      <c r="L129" s="169"/>
      <c r="M129" s="169"/>
      <c r="N129" s="169"/>
      <c r="O129" s="169"/>
      <c r="P129" s="169"/>
      <c r="Q129" s="169"/>
      <c r="R129" s="169"/>
      <c r="S129" s="169"/>
      <c r="T129" s="169"/>
      <c r="U129" s="169"/>
      <c r="V129" s="169"/>
      <c r="W129" s="169"/>
      <c r="X129" s="169"/>
      <c r="Y129" s="169"/>
    </row>
    <row r="130" spans="2:25">
      <c r="B130" s="170"/>
      <c r="C130" s="170"/>
      <c r="D130" s="170"/>
      <c r="E130" s="170"/>
      <c r="F130" s="170"/>
      <c r="H130" s="169"/>
      <c r="I130" s="169"/>
      <c r="J130" s="169"/>
      <c r="K130" s="169"/>
      <c r="L130" s="169"/>
      <c r="M130" s="169"/>
      <c r="N130" s="169"/>
      <c r="O130" s="169"/>
      <c r="P130" s="169"/>
      <c r="Q130" s="169"/>
      <c r="R130" s="169"/>
      <c r="S130" s="169"/>
      <c r="T130" s="169"/>
      <c r="U130" s="169"/>
      <c r="V130" s="169"/>
      <c r="W130" s="169"/>
      <c r="X130" s="169"/>
      <c r="Y130" s="169"/>
    </row>
    <row r="131" spans="2:25">
      <c r="B131" s="170"/>
      <c r="C131" s="170"/>
      <c r="D131" s="170"/>
      <c r="E131" s="170"/>
      <c r="F131" s="170"/>
      <c r="H131" s="169"/>
      <c r="I131" s="169"/>
      <c r="J131" s="169"/>
      <c r="K131" s="169"/>
      <c r="L131" s="169"/>
      <c r="M131" s="169"/>
      <c r="N131" s="169"/>
      <c r="O131" s="169"/>
      <c r="P131" s="169"/>
      <c r="Q131" s="169"/>
      <c r="R131" s="169"/>
      <c r="S131" s="169"/>
      <c r="T131" s="169"/>
      <c r="U131" s="169"/>
      <c r="V131" s="169"/>
      <c r="W131" s="169"/>
      <c r="X131" s="169"/>
      <c r="Y131" s="169"/>
    </row>
    <row r="132" spans="2:25">
      <c r="B132" s="170"/>
      <c r="C132" s="170"/>
      <c r="D132" s="170"/>
      <c r="E132" s="170"/>
      <c r="F132" s="170"/>
      <c r="H132" s="169"/>
      <c r="I132" s="169"/>
      <c r="J132" s="169"/>
      <c r="K132" s="169"/>
      <c r="L132" s="169"/>
      <c r="M132" s="169"/>
      <c r="N132" s="169"/>
      <c r="O132" s="169"/>
      <c r="P132" s="169"/>
      <c r="Q132" s="169"/>
      <c r="R132" s="169"/>
      <c r="S132" s="169"/>
      <c r="T132" s="169"/>
      <c r="U132" s="169"/>
      <c r="V132" s="169"/>
      <c r="W132" s="169"/>
      <c r="X132" s="169"/>
      <c r="Y132" s="169"/>
    </row>
    <row r="133" spans="2:25">
      <c r="B133" s="46"/>
      <c r="C133" s="46"/>
      <c r="D133" s="46"/>
      <c r="E133" s="46"/>
      <c r="F133" s="46"/>
    </row>
    <row r="134" spans="2:25" ht="32" customHeight="1">
      <c r="H134" s="175" t="s">
        <v>272</v>
      </c>
      <c r="I134" s="175"/>
      <c r="L134" s="174" t="s">
        <v>273</v>
      </c>
      <c r="M134" s="174"/>
      <c r="N134" s="174"/>
    </row>
    <row r="135" spans="2:25" ht="15" customHeight="1">
      <c r="H135" s="175"/>
      <c r="I135" s="175"/>
      <c r="L135" s="76" t="s">
        <v>264</v>
      </c>
      <c r="M135" s="76" t="s">
        <v>265</v>
      </c>
      <c r="N135" t="s">
        <v>269</v>
      </c>
    </row>
    <row r="136" spans="2:25">
      <c r="H136" s="108" t="s">
        <v>271</v>
      </c>
      <c r="I136" s="109" t="s">
        <v>270</v>
      </c>
      <c r="L136" s="77" t="s">
        <v>97</v>
      </c>
      <c r="M136" s="78">
        <v>9079273</v>
      </c>
      <c r="N136" s="107">
        <f t="shared" ref="N136:N156" si="2">M136/$M$157</f>
        <v>0.29321494725389963</v>
      </c>
    </row>
    <row r="137" spans="2:25">
      <c r="H137" s="110" t="s">
        <v>85</v>
      </c>
      <c r="I137" s="111">
        <v>0.68630907702298205</v>
      </c>
      <c r="L137" s="79" t="s">
        <v>85</v>
      </c>
      <c r="M137" s="80">
        <v>5177182</v>
      </c>
      <c r="N137" s="107">
        <f t="shared" si="2"/>
        <v>0.1671969933114511</v>
      </c>
    </row>
    <row r="138" spans="2:25">
      <c r="H138" s="110" t="s">
        <v>81</v>
      </c>
      <c r="I138" s="111">
        <v>0.66954832242765105</v>
      </c>
      <c r="L138" s="77" t="s">
        <v>98</v>
      </c>
      <c r="M138" s="78">
        <v>2766406</v>
      </c>
      <c r="N138" s="107">
        <f t="shared" si="2"/>
        <v>8.934102866747938E-2</v>
      </c>
    </row>
    <row r="139" spans="2:25">
      <c r="H139" s="110" t="s">
        <v>97</v>
      </c>
      <c r="I139" s="111">
        <v>0.66665535885967897</v>
      </c>
      <c r="L139" s="79" t="s">
        <v>81</v>
      </c>
      <c r="M139" s="80">
        <v>2571901</v>
      </c>
      <c r="N139" s="107">
        <f t="shared" si="2"/>
        <v>8.3059493426098294E-2</v>
      </c>
    </row>
    <row r="140" spans="2:25">
      <c r="H140" s="110" t="s">
        <v>80</v>
      </c>
      <c r="I140" s="111">
        <v>0.64493392384915404</v>
      </c>
      <c r="L140" s="77" t="s">
        <v>88</v>
      </c>
      <c r="M140" s="78">
        <v>2121731</v>
      </c>
      <c r="N140" s="107">
        <f t="shared" si="2"/>
        <v>6.8521261917332335E-2</v>
      </c>
    </row>
    <row r="141" spans="2:25">
      <c r="H141" s="58" t="s">
        <v>86</v>
      </c>
      <c r="I141" s="112">
        <v>0.62448472556219403</v>
      </c>
      <c r="L141" s="81" t="s">
        <v>94</v>
      </c>
      <c r="M141" s="82">
        <v>1782705</v>
      </c>
      <c r="N141" s="107">
        <f t="shared" si="2"/>
        <v>5.757242375510277E-2</v>
      </c>
    </row>
    <row r="142" spans="2:25">
      <c r="H142" s="58" t="s">
        <v>96</v>
      </c>
      <c r="I142" s="112">
        <v>0.619170427681066</v>
      </c>
      <c r="L142" s="83" t="s">
        <v>80</v>
      </c>
      <c r="M142" s="84">
        <v>1120828</v>
      </c>
      <c r="N142" s="107">
        <f t="shared" si="2"/>
        <v>3.6197118745156562E-2</v>
      </c>
    </row>
    <row r="143" spans="2:25">
      <c r="H143" s="58" t="s">
        <v>79</v>
      </c>
      <c r="I143" s="112">
        <v>0.59122010175636897</v>
      </c>
      <c r="L143" s="85" t="s">
        <v>84</v>
      </c>
      <c r="M143" s="86">
        <v>1012074</v>
      </c>
      <c r="N143" s="107">
        <f t="shared" si="2"/>
        <v>3.2684910402742955E-2</v>
      </c>
    </row>
    <row r="144" spans="2:25">
      <c r="H144" s="58" t="s">
        <v>78</v>
      </c>
      <c r="I144" s="112">
        <v>0.59016642812199605</v>
      </c>
      <c r="L144" s="83" t="s">
        <v>86</v>
      </c>
      <c r="M144" s="84">
        <v>1003834</v>
      </c>
      <c r="N144" s="107">
        <f t="shared" si="2"/>
        <v>3.2418799760913795E-2</v>
      </c>
    </row>
    <row r="145" spans="2:25">
      <c r="H145" s="58" t="s">
        <v>83</v>
      </c>
      <c r="I145" s="112">
        <v>0.58978804818988895</v>
      </c>
      <c r="L145" s="85" t="s">
        <v>266</v>
      </c>
      <c r="M145" s="86">
        <v>822136</v>
      </c>
      <c r="N145" s="107">
        <f t="shared" si="2"/>
        <v>2.6550866338696067E-2</v>
      </c>
    </row>
    <row r="146" spans="2:25">
      <c r="H146" s="58" t="s">
        <v>98</v>
      </c>
      <c r="I146" s="112">
        <v>0.58930720942623704</v>
      </c>
      <c r="L146" s="83" t="s">
        <v>89</v>
      </c>
      <c r="M146" s="84">
        <v>699857</v>
      </c>
      <c r="N146" s="107">
        <f t="shared" si="2"/>
        <v>2.2601868380901471E-2</v>
      </c>
    </row>
    <row r="147" spans="2:25">
      <c r="H147" s="58" t="s">
        <v>91</v>
      </c>
      <c r="I147" s="112">
        <v>0.58513651095688801</v>
      </c>
      <c r="L147" s="85" t="s">
        <v>91</v>
      </c>
      <c r="M147" s="86">
        <v>674781</v>
      </c>
      <c r="N147" s="107">
        <f t="shared" si="2"/>
        <v>2.1792039442247595E-2</v>
      </c>
    </row>
    <row r="148" spans="2:25">
      <c r="H148" s="58" t="s">
        <v>82</v>
      </c>
      <c r="I148" s="112">
        <v>0.57735708429604204</v>
      </c>
      <c r="L148" s="83" t="s">
        <v>82</v>
      </c>
      <c r="M148" s="84">
        <v>670850</v>
      </c>
      <c r="N148" s="107">
        <f t="shared" si="2"/>
        <v>2.1665087872705071E-2</v>
      </c>
    </row>
    <row r="149" spans="2:25">
      <c r="H149" s="58" t="s">
        <v>88</v>
      </c>
      <c r="I149" s="112">
        <v>0.55872775578053901</v>
      </c>
      <c r="L149" s="85" t="s">
        <v>95</v>
      </c>
      <c r="M149" s="86">
        <v>424306</v>
      </c>
      <c r="N149" s="107">
        <f t="shared" si="2"/>
        <v>1.3702954125238127E-2</v>
      </c>
    </row>
    <row r="150" spans="2:25">
      <c r="H150" s="58" t="s">
        <v>87</v>
      </c>
      <c r="I150" s="112">
        <v>0.47743439041715702</v>
      </c>
      <c r="L150" s="83" t="s">
        <v>79</v>
      </c>
      <c r="M150" s="84">
        <v>410392</v>
      </c>
      <c r="N150" s="107">
        <f t="shared" si="2"/>
        <v>1.3253601762324185E-2</v>
      </c>
    </row>
    <row r="151" spans="2:25">
      <c r="H151" s="58" t="s">
        <v>84</v>
      </c>
      <c r="I151" s="112">
        <v>0.47382602457923001</v>
      </c>
      <c r="L151" s="87" t="s">
        <v>90</v>
      </c>
      <c r="M151" s="88">
        <v>255991</v>
      </c>
      <c r="N151" s="107">
        <f t="shared" si="2"/>
        <v>8.2672244311271428E-3</v>
      </c>
    </row>
    <row r="152" spans="2:25">
      <c r="H152" s="58" t="s">
        <v>93</v>
      </c>
      <c r="I152" s="112">
        <v>0.422510243817384</v>
      </c>
      <c r="L152" s="89" t="s">
        <v>267</v>
      </c>
      <c r="M152" s="90">
        <v>144627</v>
      </c>
      <c r="N152" s="107">
        <f t="shared" si="2"/>
        <v>4.6707261888137676E-3</v>
      </c>
    </row>
    <row r="153" spans="2:25">
      <c r="H153" s="58" t="s">
        <v>89</v>
      </c>
      <c r="I153" s="112">
        <v>0.41807826455975999</v>
      </c>
      <c r="L153" s="91" t="s">
        <v>96</v>
      </c>
      <c r="M153" s="92">
        <v>93060</v>
      </c>
      <c r="N153" s="107">
        <f t="shared" si="2"/>
        <v>3.0053709136676362E-3</v>
      </c>
    </row>
    <row r="154" spans="2:25">
      <c r="H154" s="58" t="s">
        <v>92</v>
      </c>
      <c r="I154" s="112">
        <v>0.40936882411067099</v>
      </c>
      <c r="L154" s="83" t="s">
        <v>92</v>
      </c>
      <c r="M154" s="84">
        <v>64768</v>
      </c>
      <c r="N154" s="107">
        <f t="shared" si="2"/>
        <v>2.0916813167464591E-3</v>
      </c>
    </row>
    <row r="155" spans="2:25">
      <c r="H155" s="113" t="s">
        <v>90</v>
      </c>
      <c r="I155" s="114">
        <v>0.38239625611837902</v>
      </c>
      <c r="L155" s="85" t="s">
        <v>93</v>
      </c>
      <c r="M155" s="86">
        <v>34411</v>
      </c>
      <c r="N155" s="107">
        <f t="shared" si="2"/>
        <v>1.1113025844639698E-3</v>
      </c>
    </row>
    <row r="156" spans="2:25">
      <c r="H156" s="113" t="s">
        <v>94</v>
      </c>
      <c r="I156" s="114">
        <v>0.35980658605882598</v>
      </c>
      <c r="L156" s="83" t="s">
        <v>83</v>
      </c>
      <c r="M156" s="84">
        <v>33451</v>
      </c>
      <c r="N156" s="107">
        <f t="shared" si="2"/>
        <v>1.0802994028916409E-3</v>
      </c>
    </row>
    <row r="157" spans="2:25">
      <c r="H157" s="115" t="s">
        <v>95</v>
      </c>
      <c r="I157" s="116">
        <v>0.33414799696445402</v>
      </c>
      <c r="L157" s="106" t="s">
        <v>262</v>
      </c>
      <c r="M157" s="71">
        <f>SUM(M136:M156)</f>
        <v>30964564</v>
      </c>
    </row>
    <row r="158" spans="2:25">
      <c r="B158" t="s">
        <v>25</v>
      </c>
    </row>
    <row r="159" spans="2:25">
      <c r="B159" s="170" t="s">
        <v>194</v>
      </c>
      <c r="C159" s="170"/>
      <c r="D159" s="170"/>
      <c r="E159" s="170"/>
      <c r="F159" s="170"/>
      <c r="H159" s="169" t="s">
        <v>281</v>
      </c>
      <c r="I159" s="169"/>
      <c r="J159" s="169"/>
      <c r="K159" s="169"/>
      <c r="L159" s="169"/>
      <c r="M159" s="169"/>
      <c r="N159" s="169"/>
      <c r="O159" s="169"/>
      <c r="P159" s="169"/>
      <c r="Q159" s="169"/>
      <c r="R159" s="169"/>
      <c r="S159" s="169"/>
      <c r="T159" s="169"/>
      <c r="U159" s="169"/>
      <c r="V159" s="169"/>
      <c r="W159" s="169"/>
      <c r="X159" s="169"/>
      <c r="Y159" s="169"/>
    </row>
    <row r="160" spans="2:25">
      <c r="B160" s="170"/>
      <c r="C160" s="170"/>
      <c r="D160" s="170"/>
      <c r="E160" s="170"/>
      <c r="F160" s="170"/>
      <c r="H160" s="169"/>
      <c r="I160" s="169"/>
      <c r="J160" s="169"/>
      <c r="K160" s="169"/>
      <c r="L160" s="169"/>
      <c r="M160" s="169"/>
      <c r="N160" s="169"/>
      <c r="O160" s="169"/>
      <c r="P160" s="169"/>
      <c r="Q160" s="169"/>
      <c r="R160" s="169"/>
      <c r="S160" s="169"/>
      <c r="T160" s="169"/>
      <c r="U160" s="169"/>
      <c r="V160" s="169"/>
      <c r="W160" s="169"/>
      <c r="X160" s="169"/>
      <c r="Y160" s="169"/>
    </row>
    <row r="161" spans="2:25">
      <c r="B161" s="170"/>
      <c r="C161" s="170"/>
      <c r="D161" s="170"/>
      <c r="E161" s="170"/>
      <c r="F161" s="170"/>
      <c r="H161" s="169"/>
      <c r="I161" s="169"/>
      <c r="J161" s="169"/>
      <c r="K161" s="169"/>
      <c r="L161" s="169"/>
      <c r="M161" s="169"/>
      <c r="N161" s="169"/>
      <c r="O161" s="169"/>
      <c r="P161" s="169"/>
      <c r="Q161" s="169"/>
      <c r="R161" s="169"/>
      <c r="S161" s="169"/>
      <c r="T161" s="169"/>
      <c r="U161" s="169"/>
      <c r="V161" s="169"/>
      <c r="W161" s="169"/>
      <c r="X161" s="169"/>
      <c r="Y161" s="169"/>
    </row>
    <row r="162" spans="2:25">
      <c r="B162" s="170"/>
      <c r="C162" s="170"/>
      <c r="D162" s="170"/>
      <c r="E162" s="170"/>
      <c r="F162" s="170"/>
      <c r="H162" s="169"/>
      <c r="I162" s="169"/>
      <c r="J162" s="169"/>
      <c r="K162" s="169"/>
      <c r="L162" s="169"/>
      <c r="M162" s="169"/>
      <c r="N162" s="169"/>
      <c r="O162" s="169"/>
      <c r="P162" s="169"/>
      <c r="Q162" s="169"/>
      <c r="R162" s="169"/>
      <c r="S162" s="169"/>
      <c r="T162" s="169"/>
      <c r="U162" s="169"/>
      <c r="V162" s="169"/>
      <c r="W162" s="169"/>
      <c r="X162" s="169"/>
      <c r="Y162" s="169"/>
    </row>
    <row r="163" spans="2:25">
      <c r="B163" s="170"/>
      <c r="C163" s="170"/>
      <c r="D163" s="170"/>
      <c r="E163" s="170"/>
      <c r="F163" s="170"/>
      <c r="H163" s="169"/>
      <c r="I163" s="169"/>
      <c r="J163" s="169"/>
      <c r="K163" s="169"/>
      <c r="L163" s="169"/>
      <c r="M163" s="169"/>
      <c r="N163" s="169"/>
      <c r="O163" s="169"/>
      <c r="P163" s="169"/>
      <c r="Q163" s="169"/>
      <c r="R163" s="169"/>
      <c r="S163" s="169"/>
      <c r="T163" s="169"/>
      <c r="U163" s="169"/>
      <c r="V163" s="169"/>
      <c r="W163" s="169"/>
      <c r="X163" s="169"/>
      <c r="Y163" s="169"/>
    </row>
    <row r="164" spans="2:25">
      <c r="B164" s="170"/>
      <c r="C164" s="170"/>
      <c r="D164" s="170"/>
      <c r="E164" s="170"/>
      <c r="F164" s="170"/>
      <c r="H164" s="169"/>
      <c r="I164" s="169"/>
      <c r="J164" s="169"/>
      <c r="K164" s="169"/>
      <c r="L164" s="169"/>
      <c r="M164" s="169"/>
      <c r="N164" s="169"/>
      <c r="O164" s="169"/>
      <c r="P164" s="169"/>
      <c r="Q164" s="169"/>
      <c r="R164" s="169"/>
      <c r="S164" s="169"/>
      <c r="T164" s="169"/>
      <c r="U164" s="169"/>
      <c r="V164" s="169"/>
      <c r="W164" s="169"/>
      <c r="X164" s="169"/>
      <c r="Y164" s="169"/>
    </row>
    <row r="165" spans="2:25">
      <c r="B165" s="170"/>
      <c r="C165" s="170"/>
      <c r="D165" s="170"/>
      <c r="E165" s="170"/>
      <c r="F165" s="170"/>
      <c r="H165" s="169"/>
      <c r="I165" s="169"/>
      <c r="J165" s="169"/>
      <c r="K165" s="169"/>
      <c r="L165" s="169"/>
      <c r="M165" s="169"/>
      <c r="N165" s="169"/>
      <c r="O165" s="169"/>
      <c r="P165" s="169"/>
      <c r="Q165" s="169"/>
      <c r="R165" s="169"/>
      <c r="S165" s="169"/>
      <c r="T165" s="169"/>
      <c r="U165" s="169"/>
      <c r="V165" s="169"/>
      <c r="W165" s="169"/>
      <c r="X165" s="169"/>
      <c r="Y165" s="169"/>
    </row>
    <row r="166" spans="2:25">
      <c r="B166" s="170"/>
      <c r="C166" s="170"/>
      <c r="D166" s="170"/>
      <c r="E166" s="170"/>
      <c r="F166" s="170"/>
      <c r="H166" s="169"/>
      <c r="I166" s="169"/>
      <c r="J166" s="169"/>
      <c r="K166" s="169"/>
      <c r="L166" s="169"/>
      <c r="M166" s="169"/>
      <c r="N166" s="169"/>
      <c r="O166" s="169"/>
      <c r="P166" s="169"/>
      <c r="Q166" s="169"/>
      <c r="R166" s="169"/>
      <c r="S166" s="169"/>
      <c r="T166" s="169"/>
      <c r="U166" s="169"/>
      <c r="V166" s="169"/>
      <c r="W166" s="169"/>
      <c r="X166" s="169"/>
      <c r="Y166" s="169"/>
    </row>
    <row r="167" spans="2:25">
      <c r="B167" s="170"/>
      <c r="C167" s="170"/>
      <c r="D167" s="170"/>
      <c r="E167" s="170"/>
      <c r="F167" s="170"/>
      <c r="H167" s="169"/>
      <c r="I167" s="169"/>
      <c r="J167" s="169"/>
      <c r="K167" s="169"/>
      <c r="L167" s="169"/>
      <c r="M167" s="169"/>
      <c r="N167" s="169"/>
      <c r="O167" s="169"/>
      <c r="P167" s="169"/>
      <c r="Q167" s="169"/>
      <c r="R167" s="169"/>
      <c r="S167" s="169"/>
      <c r="T167" s="169"/>
      <c r="U167" s="169"/>
      <c r="V167" s="169"/>
      <c r="W167" s="169"/>
      <c r="X167" s="169"/>
      <c r="Y167" s="169"/>
    </row>
    <row r="168" spans="2:25">
      <c r="B168" s="170"/>
      <c r="C168" s="170"/>
      <c r="D168" s="170"/>
      <c r="E168" s="170"/>
      <c r="F168" s="170"/>
      <c r="H168" s="169"/>
      <c r="I168" s="169"/>
      <c r="J168" s="169"/>
      <c r="K168" s="169"/>
      <c r="L168" s="169"/>
      <c r="M168" s="169"/>
      <c r="N168" s="169"/>
      <c r="O168" s="169"/>
      <c r="P168" s="169"/>
      <c r="Q168" s="169"/>
      <c r="R168" s="169"/>
      <c r="S168" s="169"/>
      <c r="T168" s="169"/>
      <c r="U168" s="169"/>
      <c r="V168" s="169"/>
      <c r="W168" s="169"/>
      <c r="X168" s="169"/>
      <c r="Y168" s="169"/>
    </row>
    <row r="169" spans="2:25">
      <c r="B169" s="170"/>
      <c r="C169" s="170"/>
      <c r="D169" s="170"/>
      <c r="E169" s="170"/>
      <c r="F169" s="170"/>
      <c r="H169" s="169"/>
      <c r="I169" s="169"/>
      <c r="J169" s="169"/>
      <c r="K169" s="169"/>
      <c r="L169" s="169"/>
      <c r="M169" s="169"/>
      <c r="N169" s="169"/>
      <c r="O169" s="169"/>
      <c r="P169" s="169"/>
      <c r="Q169" s="169"/>
      <c r="R169" s="169"/>
      <c r="S169" s="169"/>
      <c r="T169" s="169"/>
      <c r="U169" s="169"/>
      <c r="V169" s="169"/>
      <c r="W169" s="169"/>
      <c r="X169" s="169"/>
      <c r="Y169" s="169"/>
    </row>
    <row r="170" spans="2:25">
      <c r="B170" s="170"/>
      <c r="C170" s="170"/>
      <c r="D170" s="170"/>
      <c r="E170" s="170"/>
      <c r="F170" s="170"/>
      <c r="H170" s="169"/>
      <c r="I170" s="169"/>
      <c r="J170" s="169"/>
      <c r="K170" s="169"/>
      <c r="L170" s="169"/>
      <c r="M170" s="169"/>
      <c r="N170" s="169"/>
      <c r="O170" s="169"/>
      <c r="P170" s="169"/>
      <c r="Q170" s="169"/>
      <c r="R170" s="169"/>
      <c r="S170" s="169"/>
      <c r="T170" s="169"/>
      <c r="U170" s="169"/>
      <c r="V170" s="169"/>
      <c r="W170" s="169"/>
      <c r="X170" s="169"/>
      <c r="Y170" s="169"/>
    </row>
    <row r="171" spans="2:25">
      <c r="B171" s="170"/>
      <c r="C171" s="170"/>
      <c r="D171" s="170"/>
      <c r="E171" s="170"/>
      <c r="F171" s="170"/>
      <c r="H171" s="169"/>
      <c r="I171" s="169"/>
      <c r="J171" s="169"/>
      <c r="K171" s="169"/>
      <c r="L171" s="169"/>
      <c r="M171" s="169"/>
      <c r="N171" s="169"/>
      <c r="O171" s="169"/>
      <c r="P171" s="169"/>
      <c r="Q171" s="169"/>
      <c r="R171" s="169"/>
      <c r="S171" s="169"/>
      <c r="T171" s="169"/>
      <c r="U171" s="169"/>
      <c r="V171" s="169"/>
      <c r="W171" s="169"/>
      <c r="X171" s="169"/>
      <c r="Y171" s="169"/>
    </row>
    <row r="172" spans="2:25">
      <c r="B172" s="170"/>
      <c r="C172" s="170"/>
      <c r="D172" s="170"/>
      <c r="E172" s="170"/>
      <c r="F172" s="170"/>
      <c r="H172" s="169"/>
      <c r="I172" s="169"/>
      <c r="J172" s="169"/>
      <c r="K172" s="169"/>
      <c r="L172" s="169"/>
      <c r="M172" s="169"/>
      <c r="N172" s="169"/>
      <c r="O172" s="169"/>
      <c r="P172" s="169"/>
      <c r="Q172" s="169"/>
      <c r="R172" s="169"/>
      <c r="S172" s="169"/>
      <c r="T172" s="169"/>
      <c r="U172" s="169"/>
      <c r="V172" s="169"/>
      <c r="W172" s="169"/>
      <c r="X172" s="169"/>
      <c r="Y172" s="169"/>
    </row>
    <row r="173" spans="2:25">
      <c r="B173" s="170"/>
      <c r="C173" s="170"/>
      <c r="D173" s="170"/>
      <c r="E173" s="170"/>
      <c r="F173" s="170"/>
      <c r="H173" s="169"/>
      <c r="I173" s="169"/>
      <c r="J173" s="169"/>
      <c r="K173" s="169"/>
      <c r="L173" s="169"/>
      <c r="M173" s="169"/>
      <c r="N173" s="169"/>
      <c r="O173" s="169"/>
      <c r="P173" s="169"/>
      <c r="Q173" s="169"/>
      <c r="R173" s="169"/>
      <c r="S173" s="169"/>
      <c r="T173" s="169"/>
      <c r="U173" s="169"/>
      <c r="V173" s="169"/>
      <c r="W173" s="169"/>
      <c r="X173" s="169"/>
      <c r="Y173" s="169"/>
    </row>
    <row r="174" spans="2:25">
      <c r="B174" s="170"/>
      <c r="C174" s="170"/>
      <c r="D174" s="170"/>
      <c r="E174" s="170"/>
      <c r="F174" s="170"/>
      <c r="H174" s="169"/>
      <c r="I174" s="169"/>
      <c r="J174" s="169"/>
      <c r="K174" s="169"/>
      <c r="L174" s="169"/>
      <c r="M174" s="169"/>
      <c r="N174" s="169"/>
      <c r="O174" s="169"/>
      <c r="P174" s="169"/>
      <c r="Q174" s="169"/>
      <c r="R174" s="169"/>
      <c r="S174" s="169"/>
      <c r="T174" s="169"/>
      <c r="U174" s="169"/>
      <c r="V174" s="169"/>
      <c r="W174" s="169"/>
      <c r="X174" s="169"/>
      <c r="Y174" s="169"/>
    </row>
    <row r="175" spans="2:25">
      <c r="B175" s="170"/>
      <c r="C175" s="170"/>
      <c r="D175" s="170"/>
      <c r="E175" s="170"/>
      <c r="F175" s="170"/>
      <c r="H175" s="169"/>
      <c r="I175" s="169"/>
      <c r="J175" s="169"/>
      <c r="K175" s="169"/>
      <c r="L175" s="169"/>
      <c r="M175" s="169"/>
      <c r="N175" s="169"/>
      <c r="O175" s="169"/>
      <c r="P175" s="169"/>
      <c r="Q175" s="169"/>
      <c r="R175" s="169"/>
      <c r="S175" s="169"/>
      <c r="T175" s="169"/>
      <c r="U175" s="169"/>
      <c r="V175" s="169"/>
      <c r="W175" s="169"/>
      <c r="X175" s="169"/>
      <c r="Y175" s="169"/>
    </row>
    <row r="176" spans="2:25">
      <c r="B176" s="170"/>
      <c r="C176" s="170"/>
      <c r="D176" s="170"/>
      <c r="E176" s="170"/>
      <c r="F176" s="170"/>
      <c r="H176" s="169"/>
      <c r="I176" s="169"/>
      <c r="J176" s="169"/>
      <c r="K176" s="169"/>
      <c r="L176" s="169"/>
      <c r="M176" s="169"/>
      <c r="N176" s="169"/>
      <c r="O176" s="169"/>
      <c r="P176" s="169"/>
      <c r="Q176" s="169"/>
      <c r="R176" s="169"/>
      <c r="S176" s="169"/>
      <c r="T176" s="169"/>
      <c r="U176" s="169"/>
      <c r="V176" s="169"/>
      <c r="W176" s="169"/>
      <c r="X176" s="169"/>
      <c r="Y176" s="169"/>
    </row>
    <row r="181" spans="7:14">
      <c r="G181" s="150" t="s">
        <v>280</v>
      </c>
    </row>
    <row r="182" spans="7:14">
      <c r="G182" s="150"/>
    </row>
    <row r="183" spans="7:14">
      <c r="G183" s="150"/>
    </row>
    <row r="184" spans="7:14">
      <c r="G184" s="150"/>
      <c r="N184" s="131" t="s">
        <v>230</v>
      </c>
    </row>
    <row r="185" spans="7:14">
      <c r="G185" s="150"/>
      <c r="N185" s="131"/>
    </row>
    <row r="186" spans="7:14">
      <c r="G186" s="150"/>
      <c r="N186" s="131"/>
    </row>
    <row r="187" spans="7:14">
      <c r="G187" s="150"/>
      <c r="N187" s="131"/>
    </row>
    <row r="188" spans="7:14">
      <c r="G188" s="150"/>
      <c r="N188" s="131"/>
    </row>
    <row r="189" spans="7:14">
      <c r="G189" s="150"/>
      <c r="N189" s="131"/>
    </row>
    <row r="190" spans="7:14">
      <c r="G190" s="150"/>
      <c r="N190" s="131"/>
    </row>
    <row r="191" spans="7:14">
      <c r="G191" s="150"/>
      <c r="N191" s="131"/>
    </row>
    <row r="192" spans="7:14">
      <c r="G192" s="150"/>
      <c r="N192" s="131"/>
    </row>
    <row r="193" spans="7:14">
      <c r="G193" s="150"/>
      <c r="N193" s="131"/>
    </row>
    <row r="194" spans="7:14">
      <c r="G194" s="150"/>
      <c r="N194" s="131"/>
    </row>
    <row r="195" spans="7:14">
      <c r="G195" s="150"/>
      <c r="N195" s="131"/>
    </row>
    <row r="196" spans="7:14">
      <c r="G196" s="150"/>
      <c r="N196" s="131"/>
    </row>
    <row r="197" spans="7:14">
      <c r="N197" s="131"/>
    </row>
    <row r="198" spans="7:14">
      <c r="N198" s="131"/>
    </row>
    <row r="199" spans="7:14">
      <c r="N199" s="131"/>
    </row>
    <row r="209" spans="2:25">
      <c r="H209" s="117"/>
      <c r="I209" s="62" t="s">
        <v>274</v>
      </c>
      <c r="J209" s="63" t="s">
        <v>276</v>
      </c>
      <c r="K209" s="63" t="s">
        <v>275</v>
      </c>
      <c r="L209" s="63" t="s">
        <v>262</v>
      </c>
      <c r="M209" s="64" t="s">
        <v>277</v>
      </c>
    </row>
    <row r="210" spans="2:25">
      <c r="H210" s="108" t="s">
        <v>278</v>
      </c>
      <c r="I210" s="120">
        <v>10279960</v>
      </c>
      <c r="J210" s="95">
        <v>9631222</v>
      </c>
      <c r="K210" s="95">
        <v>1293294</v>
      </c>
      <c r="L210" s="95">
        <v>21204476</v>
      </c>
      <c r="M210" s="111">
        <v>0.68479814538967798</v>
      </c>
    </row>
    <row r="211" spans="2:25">
      <c r="H211" s="108" t="s">
        <v>276</v>
      </c>
      <c r="I211" s="66">
        <v>4133</v>
      </c>
      <c r="J211" s="66">
        <v>5334079</v>
      </c>
      <c r="K211" s="66">
        <v>1526901</v>
      </c>
      <c r="L211" s="66">
        <v>6865113</v>
      </c>
      <c r="M211" s="112">
        <v>0.22170869255578732</v>
      </c>
    </row>
    <row r="212" spans="2:25">
      <c r="H212" s="108" t="s">
        <v>279</v>
      </c>
      <c r="I212" s="66">
        <v>0</v>
      </c>
      <c r="J212" s="66">
        <v>911475</v>
      </c>
      <c r="K212" s="66">
        <v>1983500</v>
      </c>
      <c r="L212" s="66">
        <v>2894975</v>
      </c>
      <c r="M212" s="112">
        <v>9.349316205453434E-2</v>
      </c>
    </row>
    <row r="213" spans="2:25">
      <c r="H213" s="119" t="s">
        <v>262</v>
      </c>
      <c r="I213" s="97">
        <v>10284093</v>
      </c>
      <c r="J213" s="97">
        <v>15876776</v>
      </c>
      <c r="K213" s="97">
        <v>4803695</v>
      </c>
      <c r="L213" s="97">
        <v>30964564</v>
      </c>
      <c r="M213" s="118">
        <v>1</v>
      </c>
    </row>
    <row r="218" spans="2:25">
      <c r="B218" t="s">
        <v>26</v>
      </c>
    </row>
    <row r="219" spans="2:25">
      <c r="B219" s="176" t="s">
        <v>195</v>
      </c>
      <c r="C219" s="176"/>
      <c r="D219" s="176"/>
      <c r="E219" s="176"/>
      <c r="F219" s="176"/>
      <c r="H219" s="169" t="s">
        <v>288</v>
      </c>
      <c r="I219" s="169"/>
      <c r="J219" s="169"/>
      <c r="K219" s="169"/>
      <c r="L219" s="169"/>
      <c r="M219" s="169"/>
      <c r="N219" s="169"/>
      <c r="O219" s="169"/>
      <c r="P219" s="169"/>
      <c r="Q219" s="169"/>
      <c r="R219" s="169"/>
      <c r="S219" s="169"/>
      <c r="T219" s="169"/>
      <c r="U219" s="169"/>
      <c r="V219" s="169"/>
      <c r="W219" s="169"/>
      <c r="X219" s="169"/>
      <c r="Y219" s="169"/>
    </row>
    <row r="220" spans="2:25">
      <c r="B220" s="176"/>
      <c r="C220" s="176"/>
      <c r="D220" s="176"/>
      <c r="E220" s="176"/>
      <c r="F220" s="176"/>
      <c r="H220" s="169"/>
      <c r="I220" s="169"/>
      <c r="J220" s="169"/>
      <c r="K220" s="169"/>
      <c r="L220" s="169"/>
      <c r="M220" s="169"/>
      <c r="N220" s="169"/>
      <c r="O220" s="169"/>
      <c r="P220" s="169"/>
      <c r="Q220" s="169"/>
      <c r="R220" s="169"/>
      <c r="S220" s="169"/>
      <c r="T220" s="169"/>
      <c r="U220" s="169"/>
      <c r="V220" s="169"/>
      <c r="W220" s="169"/>
      <c r="X220" s="169"/>
      <c r="Y220" s="169"/>
    </row>
    <row r="221" spans="2:25">
      <c r="B221" s="176"/>
      <c r="C221" s="176"/>
      <c r="D221" s="176"/>
      <c r="E221" s="176"/>
      <c r="F221" s="176"/>
      <c r="H221" s="169"/>
      <c r="I221" s="169"/>
      <c r="J221" s="169"/>
      <c r="K221" s="169"/>
      <c r="L221" s="169"/>
      <c r="M221" s="169"/>
      <c r="N221" s="169"/>
      <c r="O221" s="169"/>
      <c r="P221" s="169"/>
      <c r="Q221" s="169"/>
      <c r="R221" s="169"/>
      <c r="S221" s="169"/>
      <c r="T221" s="169"/>
      <c r="U221" s="169"/>
      <c r="V221" s="169"/>
      <c r="W221" s="169"/>
      <c r="X221" s="169"/>
      <c r="Y221" s="169"/>
    </row>
    <row r="225" spans="7:22" ht="74" customHeight="1">
      <c r="N225" s="130" t="s">
        <v>285</v>
      </c>
      <c r="O225" s="130"/>
      <c r="P225" s="130"/>
      <c r="Q225" s="130" t="s">
        <v>286</v>
      </c>
      <c r="R225" s="130"/>
      <c r="S225" s="130"/>
    </row>
    <row r="226" spans="7:22">
      <c r="G226" s="128" t="s">
        <v>234</v>
      </c>
    </row>
    <row r="227" spans="7:22">
      <c r="G227" s="128"/>
    </row>
    <row r="228" spans="7:22" ht="32">
      <c r="G228" s="128"/>
      <c r="O228" s="182" t="s">
        <v>284</v>
      </c>
      <c r="P228" s="186" t="s">
        <v>274</v>
      </c>
      <c r="Q228" s="187" t="s">
        <v>276</v>
      </c>
      <c r="R228" s="188" t="s">
        <v>275</v>
      </c>
    </row>
    <row r="229" spans="7:22" ht="16">
      <c r="G229" s="128"/>
      <c r="O229" s="183" t="s">
        <v>68</v>
      </c>
      <c r="P229" s="177">
        <v>216600</v>
      </c>
      <c r="Q229" s="177">
        <v>302814</v>
      </c>
      <c r="R229" s="177">
        <v>84011</v>
      </c>
    </row>
    <row r="230" spans="7:22" ht="16">
      <c r="G230" s="128"/>
      <c r="O230" s="184" t="s">
        <v>69</v>
      </c>
      <c r="P230" s="178">
        <v>10067493</v>
      </c>
      <c r="Q230" s="179">
        <v>15573962</v>
      </c>
      <c r="R230" s="178">
        <v>4719684</v>
      </c>
    </row>
    <row r="231" spans="7:22">
      <c r="G231" s="128"/>
      <c r="O231" s="185" t="s">
        <v>262</v>
      </c>
      <c r="P231" s="180">
        <v>10284093</v>
      </c>
      <c r="Q231" s="181">
        <v>15876776</v>
      </c>
      <c r="R231" s="180">
        <v>4803695</v>
      </c>
    </row>
    <row r="232" spans="7:22">
      <c r="G232" s="128"/>
    </row>
    <row r="233" spans="7:22">
      <c r="G233" s="128"/>
    </row>
    <row r="234" spans="7:22">
      <c r="G234" s="128"/>
    </row>
    <row r="235" spans="7:22">
      <c r="G235" s="128"/>
    </row>
    <row r="236" spans="7:22">
      <c r="G236" s="128"/>
      <c r="O236" s="155" t="s">
        <v>179</v>
      </c>
      <c r="P236" s="155"/>
      <c r="Q236" s="155"/>
      <c r="R236" s="155"/>
      <c r="S236" s="155"/>
      <c r="T236" s="155"/>
      <c r="U236" s="155"/>
      <c r="V236" s="155"/>
    </row>
    <row r="237" spans="7:22">
      <c r="G237" s="128"/>
      <c r="O237" s="42"/>
      <c r="P237" s="42"/>
      <c r="Q237" s="42"/>
      <c r="R237" s="42"/>
      <c r="S237" s="42"/>
      <c r="T237" s="42"/>
      <c r="U237" s="42"/>
      <c r="V237" s="42"/>
    </row>
    <row r="238" spans="7:22">
      <c r="G238" s="128"/>
      <c r="O238" s="156" t="s">
        <v>180</v>
      </c>
      <c r="P238" s="156"/>
      <c r="Q238" s="43"/>
      <c r="R238" s="157" t="s">
        <v>181</v>
      </c>
      <c r="S238" s="157"/>
      <c r="T238" s="43"/>
      <c r="U238" s="158" t="s">
        <v>182</v>
      </c>
      <c r="V238" s="158"/>
    </row>
    <row r="239" spans="7:22">
      <c r="G239" s="128"/>
      <c r="O239" s="159" t="s">
        <v>183</v>
      </c>
      <c r="P239" s="159"/>
      <c r="Q239" s="43"/>
      <c r="R239" s="159" t="s">
        <v>184</v>
      </c>
      <c r="S239" s="159"/>
      <c r="T239" s="43"/>
      <c r="U239" s="159" t="s">
        <v>184</v>
      </c>
      <c r="V239" s="159"/>
    </row>
    <row r="240" spans="7:22">
      <c r="G240" s="128"/>
      <c r="O240" s="165" t="s">
        <v>185</v>
      </c>
      <c r="P240" s="165"/>
      <c r="Q240" s="43"/>
      <c r="R240" s="165" t="s">
        <v>185</v>
      </c>
      <c r="S240" s="165"/>
      <c r="T240" s="43"/>
      <c r="U240" s="165" t="s">
        <v>185</v>
      </c>
      <c r="V240" s="165"/>
    </row>
    <row r="241" spans="2:25">
      <c r="G241" s="128"/>
      <c r="O241" s="165" t="s">
        <v>212</v>
      </c>
      <c r="P241" s="165"/>
      <c r="Q241" s="43"/>
      <c r="R241" s="165" t="s">
        <v>213</v>
      </c>
      <c r="S241" s="165"/>
      <c r="T241" s="43"/>
      <c r="U241" s="165" t="s">
        <v>186</v>
      </c>
      <c r="V241" s="165"/>
    </row>
    <row r="242" spans="2:25">
      <c r="O242" s="43"/>
      <c r="P242" s="43"/>
      <c r="Q242" s="43"/>
      <c r="R242" s="43"/>
      <c r="S242" s="43"/>
      <c r="T242" s="43"/>
      <c r="U242" s="43"/>
      <c r="V242" s="43"/>
    </row>
    <row r="243" spans="2:25">
      <c r="O243" s="44" t="s">
        <v>214</v>
      </c>
      <c r="P243" s="43"/>
      <c r="Q243" s="43"/>
      <c r="R243" s="43"/>
      <c r="S243" s="43"/>
      <c r="T243" s="43"/>
      <c r="U243" s="43"/>
      <c r="V243" s="43"/>
    </row>
    <row r="254" spans="2:25">
      <c r="B254" t="s">
        <v>27</v>
      </c>
    </row>
    <row r="255" spans="2:25">
      <c r="B255" s="168" t="s">
        <v>196</v>
      </c>
      <c r="C255" s="168"/>
      <c r="D255" s="168"/>
      <c r="E255" s="168"/>
      <c r="F255" s="168"/>
      <c r="H255" s="167" t="s">
        <v>289</v>
      </c>
      <c r="I255" s="167"/>
      <c r="J255" s="167"/>
      <c r="K255" s="167"/>
      <c r="L255" s="167"/>
      <c r="M255" s="167"/>
      <c r="N255" s="167"/>
      <c r="O255" s="167"/>
      <c r="P255" s="167"/>
      <c r="Q255" s="167"/>
      <c r="R255" s="167"/>
      <c r="S255" s="167"/>
      <c r="T255" s="167"/>
      <c r="U255" s="167"/>
      <c r="V255" s="167"/>
      <c r="W255" s="167"/>
      <c r="X255" s="167"/>
      <c r="Y255" s="167"/>
    </row>
    <row r="256" spans="2:25">
      <c r="B256" s="168"/>
      <c r="C256" s="168"/>
      <c r="D256" s="168"/>
      <c r="E256" s="168"/>
      <c r="F256" s="168"/>
      <c r="H256" s="167"/>
      <c r="I256" s="167"/>
      <c r="J256" s="167"/>
      <c r="K256" s="167"/>
      <c r="L256" s="167"/>
      <c r="M256" s="167"/>
      <c r="N256" s="167"/>
      <c r="O256" s="167"/>
      <c r="P256" s="167"/>
      <c r="Q256" s="167"/>
      <c r="R256" s="167"/>
      <c r="S256" s="167"/>
      <c r="T256" s="167"/>
      <c r="U256" s="167"/>
      <c r="V256" s="167"/>
      <c r="W256" s="167"/>
      <c r="X256" s="167"/>
      <c r="Y256" s="167"/>
    </row>
    <row r="257" spans="2:25">
      <c r="B257" s="168"/>
      <c r="C257" s="168"/>
      <c r="D257" s="168"/>
      <c r="E257" s="168"/>
      <c r="F257" s="168"/>
      <c r="H257" s="167"/>
      <c r="I257" s="167"/>
      <c r="J257" s="167"/>
      <c r="K257" s="167"/>
      <c r="L257" s="167"/>
      <c r="M257" s="167"/>
      <c r="N257" s="167"/>
      <c r="O257" s="167"/>
      <c r="P257" s="167"/>
      <c r="Q257" s="167"/>
      <c r="R257" s="167"/>
      <c r="S257" s="167"/>
      <c r="T257" s="167"/>
      <c r="U257" s="167"/>
      <c r="V257" s="167"/>
      <c r="W257" s="167"/>
      <c r="X257" s="167"/>
      <c r="Y257" s="167"/>
    </row>
    <row r="258" spans="2:25">
      <c r="B258" s="168"/>
      <c r="C258" s="168"/>
      <c r="D258" s="168"/>
      <c r="E258" s="168"/>
      <c r="F258" s="168"/>
      <c r="H258" s="167"/>
      <c r="I258" s="167"/>
      <c r="J258" s="167"/>
      <c r="K258" s="167"/>
      <c r="L258" s="167"/>
      <c r="M258" s="167"/>
      <c r="N258" s="167"/>
      <c r="O258" s="167"/>
      <c r="P258" s="167"/>
      <c r="Q258" s="167"/>
      <c r="R258" s="167"/>
      <c r="S258" s="167"/>
      <c r="T258" s="167"/>
      <c r="U258" s="167"/>
      <c r="V258" s="167"/>
      <c r="W258" s="167"/>
      <c r="X258" s="167"/>
      <c r="Y258" s="167"/>
    </row>
    <row r="259" spans="2:25">
      <c r="B259" s="168"/>
      <c r="C259" s="168"/>
      <c r="D259" s="168"/>
      <c r="E259" s="168"/>
      <c r="F259" s="168"/>
      <c r="H259" s="167"/>
      <c r="I259" s="167"/>
      <c r="J259" s="167"/>
      <c r="K259" s="167"/>
      <c r="L259" s="167"/>
      <c r="M259" s="167"/>
      <c r="N259" s="167"/>
      <c r="O259" s="167"/>
      <c r="P259" s="167"/>
      <c r="Q259" s="167"/>
      <c r="R259" s="167"/>
      <c r="S259" s="167"/>
      <c r="T259" s="167"/>
      <c r="U259" s="167"/>
      <c r="V259" s="167"/>
      <c r="W259" s="167"/>
      <c r="X259" s="167"/>
      <c r="Y259" s="167"/>
    </row>
    <row r="260" spans="2:25">
      <c r="B260" s="168"/>
      <c r="C260" s="168"/>
      <c r="D260" s="168"/>
      <c r="E260" s="168"/>
      <c r="F260" s="168"/>
      <c r="H260" s="167"/>
      <c r="I260" s="167"/>
      <c r="J260" s="167"/>
      <c r="K260" s="167"/>
      <c r="L260" s="167"/>
      <c r="M260" s="167"/>
      <c r="N260" s="167"/>
      <c r="O260" s="167"/>
      <c r="P260" s="167"/>
      <c r="Q260" s="167"/>
      <c r="R260" s="167"/>
      <c r="S260" s="167"/>
      <c r="T260" s="167"/>
      <c r="U260" s="167"/>
      <c r="V260" s="167"/>
      <c r="W260" s="167"/>
      <c r="X260" s="167"/>
      <c r="Y260" s="167"/>
    </row>
    <row r="261" spans="2:25">
      <c r="B261" s="168"/>
      <c r="C261" s="168"/>
      <c r="D261" s="168"/>
      <c r="E261" s="168"/>
      <c r="F261" s="168"/>
      <c r="H261" s="167"/>
      <c r="I261" s="167"/>
      <c r="J261" s="167"/>
      <c r="K261" s="167"/>
      <c r="L261" s="167"/>
      <c r="M261" s="167"/>
      <c r="N261" s="167"/>
      <c r="O261" s="167"/>
      <c r="P261" s="167"/>
      <c r="Q261" s="167"/>
      <c r="R261" s="167"/>
      <c r="S261" s="167"/>
      <c r="T261" s="167"/>
      <c r="U261" s="167"/>
      <c r="V261" s="167"/>
      <c r="W261" s="167"/>
      <c r="X261" s="167"/>
      <c r="Y261" s="167"/>
    </row>
    <row r="262" spans="2:25">
      <c r="B262" s="168"/>
      <c r="C262" s="168"/>
      <c r="D262" s="168"/>
      <c r="E262" s="168"/>
      <c r="F262" s="168"/>
      <c r="H262" s="167"/>
      <c r="I262" s="167"/>
      <c r="J262" s="167"/>
      <c r="K262" s="167"/>
      <c r="L262" s="167"/>
      <c r="M262" s="167"/>
      <c r="N262" s="167"/>
      <c r="O262" s="167"/>
      <c r="P262" s="167"/>
      <c r="Q262" s="167"/>
      <c r="R262" s="167"/>
      <c r="S262" s="167"/>
      <c r="T262" s="167"/>
      <c r="U262" s="167"/>
      <c r="V262" s="167"/>
      <c r="W262" s="167"/>
      <c r="X262" s="167"/>
      <c r="Y262" s="167"/>
    </row>
    <row r="263" spans="2:25">
      <c r="B263" s="168"/>
      <c r="C263" s="168"/>
      <c r="D263" s="168"/>
      <c r="E263" s="168"/>
      <c r="F263" s="168"/>
      <c r="H263" s="167"/>
      <c r="I263" s="167"/>
      <c r="J263" s="167"/>
      <c r="K263" s="167"/>
      <c r="L263" s="167"/>
      <c r="M263" s="167"/>
      <c r="N263" s="167"/>
      <c r="O263" s="167"/>
      <c r="P263" s="167"/>
      <c r="Q263" s="167"/>
      <c r="R263" s="167"/>
      <c r="S263" s="167"/>
      <c r="T263" s="167"/>
      <c r="U263" s="167"/>
      <c r="V263" s="167"/>
      <c r="W263" s="167"/>
      <c r="X263" s="167"/>
      <c r="Y263" s="167"/>
    </row>
    <row r="264" spans="2:25">
      <c r="B264" s="168"/>
      <c r="C264" s="168"/>
      <c r="D264" s="168"/>
      <c r="E264" s="168"/>
      <c r="F264" s="168"/>
      <c r="H264" s="167"/>
      <c r="I264" s="167"/>
      <c r="J264" s="167"/>
      <c r="K264" s="167"/>
      <c r="L264" s="167"/>
      <c r="M264" s="167"/>
      <c r="N264" s="167"/>
      <c r="O264" s="167"/>
      <c r="P264" s="167"/>
      <c r="Q264" s="167"/>
      <c r="R264" s="167"/>
      <c r="S264" s="167"/>
      <c r="T264" s="167"/>
      <c r="U264" s="167"/>
      <c r="V264" s="167"/>
      <c r="W264" s="167"/>
      <c r="X264" s="167"/>
      <c r="Y264" s="167"/>
    </row>
    <row r="267" spans="2:25">
      <c r="N267" s="65" t="s">
        <v>67</v>
      </c>
      <c r="O267" s="191" t="s">
        <v>68</v>
      </c>
      <c r="P267" s="192" t="s">
        <v>69</v>
      </c>
      <c r="R267" s="194" t="s">
        <v>77</v>
      </c>
      <c r="S267" s="195" t="s">
        <v>70</v>
      </c>
      <c r="T267" s="196" t="s">
        <v>71</v>
      </c>
      <c r="U267" s="197" t="s">
        <v>72</v>
      </c>
      <c r="V267" s="198" t="s">
        <v>73</v>
      </c>
      <c r="W267" s="199" t="s">
        <v>262</v>
      </c>
      <c r="X267" s="200"/>
    </row>
    <row r="268" spans="2:25">
      <c r="N268" s="99" t="s">
        <v>70</v>
      </c>
      <c r="O268" s="66">
        <v>155975</v>
      </c>
      <c r="P268" s="93">
        <v>7441350</v>
      </c>
      <c r="R268" s="201" t="s">
        <v>78</v>
      </c>
      <c r="S268" s="202">
        <v>34043</v>
      </c>
      <c r="T268" s="202">
        <v>25017</v>
      </c>
      <c r="U268" s="218">
        <v>48813</v>
      </c>
      <c r="V268" s="202">
        <v>36754</v>
      </c>
      <c r="W268" s="204">
        <f>SUM(S268:V268)</f>
        <v>144627</v>
      </c>
      <c r="X268" s="200"/>
    </row>
    <row r="269" spans="2:25">
      <c r="G269" s="128" t="s">
        <v>234</v>
      </c>
      <c r="N269" s="99" t="s">
        <v>71</v>
      </c>
      <c r="O269" s="66">
        <v>108225</v>
      </c>
      <c r="P269" s="93">
        <v>5614511</v>
      </c>
      <c r="R269" s="205" t="s">
        <v>79</v>
      </c>
      <c r="S269" s="206">
        <v>95741</v>
      </c>
      <c r="T269" s="206">
        <v>72712</v>
      </c>
      <c r="U269" s="218">
        <v>139511</v>
      </c>
      <c r="V269" s="206">
        <v>102428</v>
      </c>
      <c r="W269" s="207">
        <f t="shared" ref="W269:W288" si="3">SUM(S269:V269)</f>
        <v>410392</v>
      </c>
      <c r="X269" s="200"/>
    </row>
    <row r="270" spans="2:25">
      <c r="G270" s="128"/>
      <c r="N270" s="99" t="s">
        <v>72</v>
      </c>
      <c r="O270" s="72">
        <v>209691</v>
      </c>
      <c r="P270" s="193">
        <v>10582194</v>
      </c>
      <c r="R270" s="201" t="s">
        <v>80</v>
      </c>
      <c r="S270" s="202">
        <v>261753</v>
      </c>
      <c r="T270" s="202">
        <v>199300</v>
      </c>
      <c r="U270" s="218">
        <v>371620</v>
      </c>
      <c r="V270" s="202">
        <v>288155</v>
      </c>
      <c r="W270" s="204">
        <f t="shared" si="3"/>
        <v>1120828</v>
      </c>
      <c r="X270" s="200"/>
    </row>
    <row r="271" spans="2:25">
      <c r="G271" s="128"/>
      <c r="N271" s="100" t="s">
        <v>73</v>
      </c>
      <c r="O271" s="97">
        <v>160354</v>
      </c>
      <c r="P271" s="190">
        <v>8132559</v>
      </c>
      <c r="R271" s="205" t="s">
        <v>81</v>
      </c>
      <c r="S271" s="206">
        <v>598979</v>
      </c>
      <c r="T271" s="206">
        <v>462929</v>
      </c>
      <c r="U271" s="218">
        <v>859419</v>
      </c>
      <c r="V271" s="206">
        <v>650574</v>
      </c>
      <c r="W271" s="207">
        <f t="shared" si="3"/>
        <v>2571901</v>
      </c>
      <c r="X271" s="200"/>
    </row>
    <row r="272" spans="2:25">
      <c r="G272" s="128"/>
      <c r="R272" s="201" t="s">
        <v>82</v>
      </c>
      <c r="S272" s="202">
        <v>156155</v>
      </c>
      <c r="T272" s="202">
        <v>117904</v>
      </c>
      <c r="U272" s="218">
        <v>223172</v>
      </c>
      <c r="V272" s="202">
        <v>173619</v>
      </c>
      <c r="W272" s="204">
        <f t="shared" si="3"/>
        <v>670850</v>
      </c>
      <c r="X272" s="200"/>
    </row>
    <row r="273" spans="7:24">
      <c r="G273" s="128"/>
      <c r="R273" s="205" t="s">
        <v>83</v>
      </c>
      <c r="S273" s="222">
        <v>7929</v>
      </c>
      <c r="T273" s="222">
        <v>5599</v>
      </c>
      <c r="U273" s="223">
        <v>11180</v>
      </c>
      <c r="V273" s="222">
        <v>8743</v>
      </c>
      <c r="W273" s="207">
        <f t="shared" si="3"/>
        <v>33451</v>
      </c>
      <c r="X273" s="200"/>
    </row>
    <row r="274" spans="7:24">
      <c r="G274" s="128"/>
      <c r="R274" s="201" t="s">
        <v>84</v>
      </c>
      <c r="S274" s="202">
        <v>237459</v>
      </c>
      <c r="T274" s="202">
        <v>176936</v>
      </c>
      <c r="U274" s="218">
        <v>337458</v>
      </c>
      <c r="V274" s="202">
        <v>260221</v>
      </c>
      <c r="W274" s="204">
        <f t="shared" si="3"/>
        <v>1012074</v>
      </c>
      <c r="X274" s="200"/>
    </row>
    <row r="275" spans="7:24">
      <c r="G275" s="128"/>
      <c r="R275" s="205" t="s">
        <v>85</v>
      </c>
      <c r="S275" s="216">
        <v>1212490</v>
      </c>
      <c r="T275" s="217">
        <v>914616</v>
      </c>
      <c r="U275" s="220">
        <v>1723016</v>
      </c>
      <c r="V275" s="221">
        <v>1327060</v>
      </c>
      <c r="W275" s="207">
        <f t="shared" si="3"/>
        <v>5177182</v>
      </c>
      <c r="X275" s="200"/>
    </row>
    <row r="276" spans="7:24">
      <c r="G276" s="128"/>
      <c r="R276" s="201" t="s">
        <v>86</v>
      </c>
      <c r="S276" s="202">
        <v>234464</v>
      </c>
      <c r="T276" s="202">
        <v>178398</v>
      </c>
      <c r="U276" s="218">
        <v>333620</v>
      </c>
      <c r="V276" s="202">
        <v>257352</v>
      </c>
      <c r="W276" s="204">
        <f t="shared" si="3"/>
        <v>1003834</v>
      </c>
      <c r="X276" s="200"/>
    </row>
    <row r="277" spans="7:24">
      <c r="G277" s="128"/>
      <c r="R277" s="205" t="s">
        <v>87</v>
      </c>
      <c r="S277" s="206">
        <v>193463</v>
      </c>
      <c r="T277" s="206">
        <v>143817</v>
      </c>
      <c r="U277" s="218">
        <v>272813</v>
      </c>
      <c r="V277" s="206">
        <v>212043</v>
      </c>
      <c r="W277" s="207">
        <f t="shared" si="3"/>
        <v>822136</v>
      </c>
      <c r="X277" s="200"/>
    </row>
    <row r="278" spans="7:24">
      <c r="G278" s="128"/>
      <c r="R278" s="201" t="s">
        <v>88</v>
      </c>
      <c r="S278" s="202">
        <v>498225</v>
      </c>
      <c r="T278" s="202">
        <v>370436</v>
      </c>
      <c r="U278" s="218">
        <v>709906</v>
      </c>
      <c r="V278" s="202">
        <v>543164</v>
      </c>
      <c r="W278" s="204">
        <f t="shared" si="3"/>
        <v>2121731</v>
      </c>
      <c r="X278" s="200"/>
    </row>
    <row r="279" spans="7:24">
      <c r="G279" s="128"/>
      <c r="R279" s="205" t="s">
        <v>89</v>
      </c>
      <c r="S279" s="206">
        <v>166992</v>
      </c>
      <c r="T279" s="206">
        <v>124604</v>
      </c>
      <c r="U279" s="218">
        <v>230061</v>
      </c>
      <c r="V279" s="206">
        <v>178200</v>
      </c>
      <c r="W279" s="207">
        <f t="shared" si="3"/>
        <v>699857</v>
      </c>
      <c r="X279" s="200"/>
    </row>
    <row r="280" spans="7:24">
      <c r="G280" s="128"/>
      <c r="R280" s="201" t="s">
        <v>90</v>
      </c>
      <c r="S280" s="202">
        <v>60666</v>
      </c>
      <c r="T280" s="202">
        <v>44678</v>
      </c>
      <c r="U280" s="218">
        <v>84649</v>
      </c>
      <c r="V280" s="202">
        <v>65998</v>
      </c>
      <c r="W280" s="204">
        <f t="shared" si="3"/>
        <v>255991</v>
      </c>
      <c r="X280" s="200"/>
    </row>
    <row r="281" spans="7:24">
      <c r="G281" s="128"/>
      <c r="R281" s="205" t="s">
        <v>91</v>
      </c>
      <c r="S281" s="206">
        <v>158260</v>
      </c>
      <c r="T281" s="206">
        <v>118571</v>
      </c>
      <c r="U281" s="208">
        <v>224120</v>
      </c>
      <c r="V281" s="206">
        <v>173830</v>
      </c>
      <c r="W281" s="207">
        <f t="shared" si="3"/>
        <v>674781</v>
      </c>
      <c r="X281" s="200"/>
    </row>
    <row r="282" spans="7:24">
      <c r="G282" s="128"/>
      <c r="R282" s="201" t="s">
        <v>92</v>
      </c>
      <c r="S282" s="202">
        <v>15563</v>
      </c>
      <c r="T282" s="202">
        <v>11512</v>
      </c>
      <c r="U282" s="208">
        <v>21787</v>
      </c>
      <c r="V282" s="202">
        <v>15906</v>
      </c>
      <c r="W282" s="204">
        <f t="shared" si="3"/>
        <v>64768</v>
      </c>
      <c r="X282" s="200"/>
    </row>
    <row r="283" spans="7:24">
      <c r="G283" s="128"/>
      <c r="R283" s="205" t="s">
        <v>93</v>
      </c>
      <c r="S283" s="206">
        <v>7983</v>
      </c>
      <c r="T283" s="206">
        <v>6268</v>
      </c>
      <c r="U283" s="208">
        <v>11579</v>
      </c>
      <c r="V283" s="206">
        <v>8581</v>
      </c>
      <c r="W283" s="207">
        <f t="shared" si="3"/>
        <v>34411</v>
      </c>
      <c r="X283" s="200"/>
    </row>
    <row r="284" spans="7:24">
      <c r="G284" s="128"/>
      <c r="R284" s="201" t="s">
        <v>94</v>
      </c>
      <c r="S284" s="202">
        <v>420334</v>
      </c>
      <c r="T284" s="202">
        <v>312731</v>
      </c>
      <c r="U284" s="208">
        <v>591754</v>
      </c>
      <c r="V284" s="202">
        <v>457886</v>
      </c>
      <c r="W284" s="204">
        <f t="shared" si="3"/>
        <v>1782705</v>
      </c>
      <c r="X284" s="200"/>
    </row>
    <row r="285" spans="7:24">
      <c r="R285" s="205" t="s">
        <v>95</v>
      </c>
      <c r="S285" s="206">
        <v>100398</v>
      </c>
      <c r="T285" s="206">
        <v>74765</v>
      </c>
      <c r="U285" s="208">
        <v>142496</v>
      </c>
      <c r="V285" s="206">
        <v>106647</v>
      </c>
      <c r="W285" s="207">
        <f t="shared" si="3"/>
        <v>424306</v>
      </c>
      <c r="X285" s="200"/>
    </row>
    <row r="286" spans="7:24">
      <c r="R286" s="201" t="s">
        <v>96</v>
      </c>
      <c r="S286" s="202">
        <v>21358</v>
      </c>
      <c r="T286" s="202">
        <v>17734</v>
      </c>
      <c r="U286" s="203">
        <v>29909</v>
      </c>
      <c r="V286" s="202">
        <v>24059</v>
      </c>
      <c r="W286" s="204">
        <f t="shared" si="3"/>
        <v>93060</v>
      </c>
      <c r="X286" s="200"/>
    </row>
    <row r="287" spans="7:24">
      <c r="R287" s="205" t="s">
        <v>97</v>
      </c>
      <c r="S287" s="216">
        <v>2134115</v>
      </c>
      <c r="T287" s="217">
        <v>1593004</v>
      </c>
      <c r="U287" s="219">
        <v>3027476</v>
      </c>
      <c r="V287" s="221">
        <v>2324678</v>
      </c>
      <c r="W287" s="207">
        <f t="shared" si="3"/>
        <v>9079273</v>
      </c>
      <c r="X287" s="200"/>
    </row>
    <row r="288" spans="7:24" ht="16" thickBot="1">
      <c r="R288" s="201" t="s">
        <v>98</v>
      </c>
      <c r="S288" s="209">
        <v>645143</v>
      </c>
      <c r="T288" s="209">
        <v>493154</v>
      </c>
      <c r="U288" s="210">
        <v>916780</v>
      </c>
      <c r="V288" s="209">
        <v>711329</v>
      </c>
      <c r="W288" s="211">
        <f t="shared" si="3"/>
        <v>2766406</v>
      </c>
      <c r="X288" s="200"/>
    </row>
    <row r="289" spans="2:25" ht="16" thickTop="1">
      <c r="R289" s="205" t="s">
        <v>262</v>
      </c>
      <c r="S289" s="212">
        <f>SUM(S268:S288)</f>
        <v>7261513</v>
      </c>
      <c r="T289" s="213">
        <f t="shared" ref="T289:W289" si="4">SUM(T268:T288)</f>
        <v>5464685</v>
      </c>
      <c r="U289" s="214">
        <f t="shared" si="4"/>
        <v>10311139</v>
      </c>
      <c r="V289" s="215">
        <f t="shared" si="4"/>
        <v>7927227</v>
      </c>
      <c r="W289" s="207">
        <f t="shared" si="4"/>
        <v>30964564</v>
      </c>
      <c r="X289" s="200"/>
    </row>
    <row r="290" spans="2:25">
      <c r="R290" s="200"/>
      <c r="S290" s="200"/>
      <c r="T290" s="200"/>
      <c r="U290" s="200"/>
      <c r="V290" s="200"/>
      <c r="W290" s="200"/>
      <c r="X290" s="200"/>
    </row>
    <row r="294" spans="2:25">
      <c r="B294" t="s">
        <v>199</v>
      </c>
    </row>
    <row r="295" spans="2:25">
      <c r="B295" s="170" t="s">
        <v>197</v>
      </c>
      <c r="C295" s="170"/>
      <c r="D295" s="170"/>
      <c r="E295" s="170"/>
      <c r="F295" s="170"/>
      <c r="H295" s="167" t="s">
        <v>290</v>
      </c>
      <c r="I295" s="167"/>
      <c r="J295" s="167"/>
      <c r="K295" s="167"/>
      <c r="L295" s="167"/>
      <c r="M295" s="167"/>
      <c r="N295" s="167"/>
      <c r="O295" s="167"/>
      <c r="P295" s="167"/>
      <c r="Q295" s="167"/>
      <c r="R295" s="167"/>
      <c r="S295" s="167"/>
      <c r="T295" s="167"/>
      <c r="U295" s="167"/>
      <c r="V295" s="167"/>
      <c r="W295" s="167"/>
      <c r="X295" s="167"/>
      <c r="Y295" s="167"/>
    </row>
    <row r="296" spans="2:25">
      <c r="B296" s="170"/>
      <c r="C296" s="170"/>
      <c r="D296" s="170"/>
      <c r="E296" s="170"/>
      <c r="F296" s="170"/>
      <c r="H296" s="167"/>
      <c r="I296" s="167"/>
      <c r="J296" s="167"/>
      <c r="K296" s="167"/>
      <c r="L296" s="167"/>
      <c r="M296" s="167"/>
      <c r="N296" s="167"/>
      <c r="O296" s="167"/>
      <c r="P296" s="167"/>
      <c r="Q296" s="167"/>
      <c r="R296" s="167"/>
      <c r="S296" s="167"/>
      <c r="T296" s="167"/>
      <c r="U296" s="167"/>
      <c r="V296" s="167"/>
      <c r="W296" s="167"/>
      <c r="X296" s="167"/>
      <c r="Y296" s="167"/>
    </row>
    <row r="297" spans="2:25">
      <c r="B297" s="170"/>
      <c r="C297" s="170"/>
      <c r="D297" s="170"/>
      <c r="E297" s="170"/>
      <c r="F297" s="170"/>
      <c r="H297" s="167"/>
      <c r="I297" s="167"/>
      <c r="J297" s="167"/>
      <c r="K297" s="167"/>
      <c r="L297" s="167"/>
      <c r="M297" s="167"/>
      <c r="N297" s="167"/>
      <c r="O297" s="167"/>
      <c r="P297" s="167"/>
      <c r="Q297" s="167"/>
      <c r="R297" s="167"/>
      <c r="S297" s="167"/>
      <c r="T297" s="167"/>
      <c r="U297" s="167"/>
      <c r="V297" s="167"/>
      <c r="W297" s="167"/>
      <c r="X297" s="167"/>
      <c r="Y297" s="167"/>
    </row>
    <row r="298" spans="2:25">
      <c r="B298" s="170"/>
      <c r="C298" s="170"/>
      <c r="D298" s="170"/>
      <c r="E298" s="170"/>
      <c r="F298" s="170"/>
      <c r="H298" s="167"/>
      <c r="I298" s="167"/>
      <c r="J298" s="167"/>
      <c r="K298" s="167"/>
      <c r="L298" s="167"/>
      <c r="M298" s="167"/>
      <c r="N298" s="167"/>
      <c r="O298" s="167"/>
      <c r="P298" s="167"/>
      <c r="Q298" s="167"/>
      <c r="R298" s="167"/>
      <c r="S298" s="167"/>
      <c r="T298" s="167"/>
      <c r="U298" s="167"/>
      <c r="V298" s="167"/>
      <c r="W298" s="167"/>
      <c r="X298" s="167"/>
      <c r="Y298" s="167"/>
    </row>
    <row r="299" spans="2:25">
      <c r="B299" s="170"/>
      <c r="C299" s="170"/>
      <c r="D299" s="170"/>
      <c r="E299" s="170"/>
      <c r="F299" s="170"/>
      <c r="H299" s="167"/>
      <c r="I299" s="167"/>
      <c r="J299" s="167"/>
      <c r="K299" s="167"/>
      <c r="L299" s="167"/>
      <c r="M299" s="167"/>
      <c r="N299" s="167"/>
      <c r="O299" s="167"/>
      <c r="P299" s="167"/>
      <c r="Q299" s="167"/>
      <c r="R299" s="167"/>
      <c r="S299" s="167"/>
      <c r="T299" s="167"/>
      <c r="U299" s="167"/>
      <c r="V299" s="167"/>
      <c r="W299" s="167"/>
      <c r="X299" s="167"/>
      <c r="Y299" s="167"/>
    </row>
    <row r="306" spans="7:13">
      <c r="G306" s="132" t="s">
        <v>230</v>
      </c>
      <c r="M306" s="128" t="s">
        <v>234</v>
      </c>
    </row>
    <row r="307" spans="7:13">
      <c r="G307" s="132"/>
      <c r="M307" s="128"/>
    </row>
    <row r="308" spans="7:13">
      <c r="G308" s="132"/>
      <c r="M308" s="128"/>
    </row>
    <row r="309" spans="7:13">
      <c r="G309" s="132"/>
      <c r="M309" s="128"/>
    </row>
    <row r="310" spans="7:13">
      <c r="G310" s="132"/>
      <c r="M310" s="128"/>
    </row>
    <row r="311" spans="7:13">
      <c r="G311" s="132"/>
      <c r="M311" s="128"/>
    </row>
    <row r="312" spans="7:13">
      <c r="G312" s="132"/>
      <c r="M312" s="128"/>
    </row>
    <row r="313" spans="7:13">
      <c r="G313" s="132"/>
      <c r="M313" s="128"/>
    </row>
    <row r="314" spans="7:13">
      <c r="G314" s="132"/>
      <c r="M314" s="128"/>
    </row>
    <row r="315" spans="7:13">
      <c r="G315" s="132"/>
      <c r="M315" s="128"/>
    </row>
    <row r="316" spans="7:13">
      <c r="G316" s="132"/>
      <c r="M316" s="128"/>
    </row>
    <row r="317" spans="7:13">
      <c r="G317" s="132"/>
      <c r="M317" s="128"/>
    </row>
    <row r="318" spans="7:13">
      <c r="G318" s="132"/>
      <c r="M318" s="128"/>
    </row>
    <row r="319" spans="7:13">
      <c r="G319" s="132"/>
      <c r="M319" s="128"/>
    </row>
    <row r="320" spans="7:13">
      <c r="G320" s="132"/>
      <c r="M320" s="128"/>
    </row>
    <row r="321" spans="2:26">
      <c r="G321" s="132"/>
      <c r="M321" s="128"/>
    </row>
    <row r="335" spans="2:26">
      <c r="B335" s="166" t="s">
        <v>198</v>
      </c>
      <c r="C335" s="166"/>
      <c r="D335" s="166"/>
      <c r="E335" s="166"/>
      <c r="F335" s="166"/>
      <c r="G335" s="166"/>
      <c r="I335" s="228" t="s">
        <v>291</v>
      </c>
      <c r="J335" s="228"/>
      <c r="K335" s="228"/>
      <c r="L335" s="228"/>
      <c r="M335" s="228"/>
      <c r="N335" s="228"/>
      <c r="O335" s="228"/>
      <c r="P335" s="228"/>
      <c r="Q335" s="228"/>
      <c r="R335" s="228"/>
      <c r="S335" s="228"/>
      <c r="T335" s="228"/>
      <c r="U335" s="228"/>
      <c r="V335" s="228"/>
      <c r="W335" s="228"/>
      <c r="X335" s="228"/>
      <c r="Y335" s="228"/>
      <c r="Z335" s="228"/>
    </row>
    <row r="336" spans="2:26">
      <c r="B336" s="166"/>
      <c r="C336" s="166"/>
      <c r="D336" s="166"/>
      <c r="E336" s="166"/>
      <c r="F336" s="166"/>
      <c r="G336" s="166"/>
      <c r="I336" s="228"/>
      <c r="J336" s="228"/>
      <c r="K336" s="228"/>
      <c r="L336" s="228"/>
      <c r="M336" s="228"/>
      <c r="N336" s="228"/>
      <c r="O336" s="228"/>
      <c r="P336" s="228"/>
      <c r="Q336" s="228"/>
      <c r="R336" s="228"/>
      <c r="S336" s="228"/>
      <c r="T336" s="228"/>
      <c r="U336" s="228"/>
      <c r="V336" s="228"/>
      <c r="W336" s="228"/>
      <c r="X336" s="228"/>
      <c r="Y336" s="228"/>
      <c r="Z336" s="228"/>
    </row>
    <row r="337" spans="2:26">
      <c r="B337" s="166"/>
      <c r="C337" s="166"/>
      <c r="D337" s="166"/>
      <c r="E337" s="166"/>
      <c r="F337" s="166"/>
      <c r="G337" s="166"/>
      <c r="I337" s="228"/>
      <c r="J337" s="228"/>
      <c r="K337" s="228"/>
      <c r="L337" s="228"/>
      <c r="M337" s="228"/>
      <c r="N337" s="228"/>
      <c r="O337" s="228"/>
      <c r="P337" s="228"/>
      <c r="Q337" s="228"/>
      <c r="R337" s="228"/>
      <c r="S337" s="228"/>
      <c r="T337" s="228"/>
      <c r="U337" s="228"/>
      <c r="V337" s="228"/>
      <c r="W337" s="228"/>
      <c r="X337" s="228"/>
      <c r="Y337" s="228"/>
      <c r="Z337" s="228"/>
    </row>
    <row r="338" spans="2:26">
      <c r="B338" s="166"/>
      <c r="C338" s="166"/>
      <c r="D338" s="166"/>
      <c r="E338" s="166"/>
      <c r="F338" s="166"/>
      <c r="G338" s="166"/>
      <c r="I338" s="228"/>
      <c r="J338" s="228"/>
      <c r="K338" s="228"/>
      <c r="L338" s="228"/>
      <c r="M338" s="228"/>
      <c r="N338" s="228"/>
      <c r="O338" s="228"/>
      <c r="P338" s="228"/>
      <c r="Q338" s="228"/>
      <c r="R338" s="228"/>
      <c r="S338" s="228"/>
      <c r="T338" s="228"/>
      <c r="U338" s="228"/>
      <c r="V338" s="228"/>
      <c r="W338" s="228"/>
      <c r="X338" s="228"/>
      <c r="Y338" s="228"/>
      <c r="Z338" s="228"/>
    </row>
    <row r="339" spans="2:26">
      <c r="B339" s="166"/>
      <c r="C339" s="166"/>
      <c r="D339" s="166"/>
      <c r="E339" s="166"/>
      <c r="F339" s="166"/>
      <c r="G339" s="166"/>
      <c r="I339" s="228"/>
      <c r="J339" s="228"/>
      <c r="K339" s="228"/>
      <c r="L339" s="228"/>
      <c r="M339" s="228"/>
      <c r="N339" s="228"/>
      <c r="O339" s="228"/>
      <c r="P339" s="228"/>
      <c r="Q339" s="228"/>
      <c r="R339" s="228"/>
      <c r="S339" s="228"/>
      <c r="T339" s="228"/>
      <c r="U339" s="228"/>
      <c r="V339" s="228"/>
      <c r="W339" s="228"/>
      <c r="X339" s="228"/>
      <c r="Y339" s="228"/>
      <c r="Z339" s="228"/>
    </row>
  </sheetData>
  <sortState xmlns:xlrd2="http://schemas.microsoft.com/office/spreadsheetml/2017/richdata2" ref="H137:I157">
    <sortCondition descending="1" ref="I137:I157"/>
  </sortState>
  <mergeCells count="42">
    <mergeCell ref="G306:G321"/>
    <mergeCell ref="M306:M321"/>
    <mergeCell ref="N184:N199"/>
    <mergeCell ref="G181:G196"/>
    <mergeCell ref="G226:G241"/>
    <mergeCell ref="N225:P225"/>
    <mergeCell ref="Q225:S225"/>
    <mergeCell ref="O236:V236"/>
    <mergeCell ref="O238:P238"/>
    <mergeCell ref="R238:S238"/>
    <mergeCell ref="U238:V238"/>
    <mergeCell ref="O239:P239"/>
    <mergeCell ref="R239:S239"/>
    <mergeCell ref="B128:F132"/>
    <mergeCell ref="H128:Y132"/>
    <mergeCell ref="B159:F176"/>
    <mergeCell ref="H159:Y176"/>
    <mergeCell ref="H22:Y25"/>
    <mergeCell ref="H56:Y59"/>
    <mergeCell ref="B85:F95"/>
    <mergeCell ref="H85:Y95"/>
    <mergeCell ref="J66:J81"/>
    <mergeCell ref="B22:F30"/>
    <mergeCell ref="B56:F62"/>
    <mergeCell ref="L134:N134"/>
    <mergeCell ref="H134:I135"/>
    <mergeCell ref="B335:G339"/>
    <mergeCell ref="I335:Z339"/>
    <mergeCell ref="B219:F221"/>
    <mergeCell ref="H219:Y221"/>
    <mergeCell ref="B255:F264"/>
    <mergeCell ref="H255:Y264"/>
    <mergeCell ref="B295:F299"/>
    <mergeCell ref="H295:Y299"/>
    <mergeCell ref="U239:V239"/>
    <mergeCell ref="O240:P240"/>
    <mergeCell ref="R240:S240"/>
    <mergeCell ref="U240:V240"/>
    <mergeCell ref="O241:P241"/>
    <mergeCell ref="R241:S241"/>
    <mergeCell ref="U241:V241"/>
    <mergeCell ref="G269:G284"/>
  </mergeCells>
  <hyperlinks>
    <hyperlink ref="Q1" location="'Title Page'!A1" display="Title page" xr:uid="{00000000-0004-0000-0600-000000000000}"/>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035B6-35D3-B848-9235-C1BB4C388544}">
  <dimension ref="A1:E248"/>
  <sheetViews>
    <sheetView topLeftCell="A129" workbookViewId="0">
      <selection activeCell="A227" sqref="A227:E248"/>
    </sheetView>
  </sheetViews>
  <sheetFormatPr baseColWidth="10" defaultRowHeight="15"/>
  <sheetData>
    <row r="1" spans="1:4">
      <c r="A1" t="s">
        <v>67</v>
      </c>
      <c r="B1" t="s">
        <v>68</v>
      </c>
      <c r="C1" t="s">
        <v>69</v>
      </c>
    </row>
    <row r="2" spans="1:4">
      <c r="A2" t="s">
        <v>70</v>
      </c>
      <c r="B2">
        <v>155975</v>
      </c>
      <c r="C2">
        <v>7441350</v>
      </c>
    </row>
    <row r="3" spans="1:4">
      <c r="A3" t="s">
        <v>71</v>
      </c>
      <c r="B3">
        <v>108225</v>
      </c>
      <c r="C3">
        <v>5614511</v>
      </c>
    </row>
    <row r="4" spans="1:4">
      <c r="A4" t="s">
        <v>72</v>
      </c>
      <c r="B4">
        <v>209691</v>
      </c>
      <c r="C4">
        <v>10582194</v>
      </c>
    </row>
    <row r="5" spans="1:4">
      <c r="A5" t="s">
        <v>73</v>
      </c>
      <c r="B5">
        <v>160354</v>
      </c>
      <c r="C5">
        <v>8132559</v>
      </c>
    </row>
    <row r="8" spans="1:4">
      <c r="A8" t="s">
        <v>67</v>
      </c>
      <c r="B8" t="s">
        <v>74</v>
      </c>
      <c r="C8" t="s">
        <v>75</v>
      </c>
      <c r="D8" t="s">
        <v>76</v>
      </c>
    </row>
    <row r="9" spans="1:4">
      <c r="A9" t="s">
        <v>70</v>
      </c>
      <c r="B9">
        <v>3339056</v>
      </c>
      <c r="C9">
        <v>1904046</v>
      </c>
      <c r="D9">
        <v>2018411</v>
      </c>
    </row>
    <row r="10" spans="1:4">
      <c r="A10" t="s">
        <v>71</v>
      </c>
      <c r="B10">
        <v>2428404</v>
      </c>
      <c r="C10">
        <v>1484807</v>
      </c>
      <c r="D10">
        <v>1551474</v>
      </c>
    </row>
    <row r="11" spans="1:4">
      <c r="A11" t="s">
        <v>72</v>
      </c>
      <c r="B11">
        <v>4652267</v>
      </c>
      <c r="C11">
        <v>2708461</v>
      </c>
      <c r="D11">
        <v>2950411</v>
      </c>
    </row>
    <row r="12" spans="1:4">
      <c r="A12" t="s">
        <v>73</v>
      </c>
      <c r="B12">
        <v>3610488</v>
      </c>
      <c r="C12">
        <v>2098230</v>
      </c>
      <c r="D12">
        <v>2218509</v>
      </c>
    </row>
    <row r="15" spans="1:4">
      <c r="A15" t="s">
        <v>77</v>
      </c>
      <c r="B15" t="s">
        <v>74</v>
      </c>
      <c r="C15" t="s">
        <v>75</v>
      </c>
      <c r="D15" t="s">
        <v>76</v>
      </c>
    </row>
    <row r="16" spans="1:4">
      <c r="A16" t="s">
        <v>78</v>
      </c>
      <c r="B16">
        <v>65549</v>
      </c>
      <c r="C16">
        <v>36693</v>
      </c>
      <c r="D16">
        <v>42385</v>
      </c>
    </row>
    <row r="17" spans="1:4">
      <c r="A17" t="s">
        <v>79</v>
      </c>
      <c r="B17">
        <v>190723</v>
      </c>
      <c r="C17">
        <v>106204</v>
      </c>
      <c r="D17">
        <v>113465</v>
      </c>
    </row>
    <row r="18" spans="1:4">
      <c r="A18" t="s">
        <v>80</v>
      </c>
      <c r="B18">
        <v>507800</v>
      </c>
      <c r="C18">
        <v>295997</v>
      </c>
      <c r="D18">
        <v>317031</v>
      </c>
    </row>
    <row r="19" spans="1:4">
      <c r="A19" t="s">
        <v>81</v>
      </c>
      <c r="B19">
        <v>1170491</v>
      </c>
      <c r="C19">
        <v>684020</v>
      </c>
      <c r="D19">
        <v>717390</v>
      </c>
    </row>
    <row r="20" spans="1:4">
      <c r="A20" t="s">
        <v>82</v>
      </c>
      <c r="B20">
        <v>304137</v>
      </c>
      <c r="C20">
        <v>175296</v>
      </c>
      <c r="D20">
        <v>191417</v>
      </c>
    </row>
    <row r="21" spans="1:4">
      <c r="A21" t="s">
        <v>83</v>
      </c>
      <c r="B21">
        <v>14882</v>
      </c>
      <c r="C21">
        <v>8945</v>
      </c>
      <c r="D21">
        <v>9624</v>
      </c>
    </row>
    <row r="22" spans="1:4">
      <c r="A22" t="s">
        <v>84</v>
      </c>
      <c r="B22">
        <v>457386</v>
      </c>
      <c r="C22">
        <v>267509</v>
      </c>
      <c r="D22">
        <v>287179</v>
      </c>
    </row>
    <row r="23" spans="1:4">
      <c r="A23" t="s">
        <v>85</v>
      </c>
      <c r="B23">
        <v>2337584</v>
      </c>
      <c r="C23">
        <v>1368072</v>
      </c>
      <c r="D23">
        <v>1471526</v>
      </c>
    </row>
    <row r="24" spans="1:4">
      <c r="A24" t="s">
        <v>86</v>
      </c>
      <c r="B24">
        <v>454772</v>
      </c>
      <c r="C24">
        <v>265199</v>
      </c>
      <c r="D24">
        <v>283863</v>
      </c>
    </row>
    <row r="25" spans="1:4">
      <c r="A25" t="s">
        <v>87</v>
      </c>
      <c r="B25">
        <v>372239</v>
      </c>
      <c r="C25">
        <v>217316</v>
      </c>
      <c r="D25">
        <v>232581</v>
      </c>
    </row>
    <row r="26" spans="1:4">
      <c r="A26" t="s">
        <v>88</v>
      </c>
      <c r="B26">
        <v>960444</v>
      </c>
      <c r="C26">
        <v>564250</v>
      </c>
      <c r="D26">
        <v>597037</v>
      </c>
    </row>
    <row r="27" spans="1:4">
      <c r="A27" t="s">
        <v>89</v>
      </c>
      <c r="B27">
        <v>317274</v>
      </c>
      <c r="C27">
        <v>186630</v>
      </c>
      <c r="D27">
        <v>195953</v>
      </c>
    </row>
    <row r="28" spans="1:4">
      <c r="A28" t="s">
        <v>90</v>
      </c>
      <c r="B28">
        <v>115879</v>
      </c>
      <c r="C28">
        <v>67199</v>
      </c>
      <c r="D28">
        <v>72913</v>
      </c>
    </row>
    <row r="29" spans="1:4">
      <c r="A29" t="s">
        <v>91</v>
      </c>
      <c r="B29">
        <v>304239</v>
      </c>
      <c r="C29">
        <v>181150</v>
      </c>
      <c r="D29">
        <v>189392</v>
      </c>
    </row>
    <row r="30" spans="1:4">
      <c r="A30" t="s">
        <v>92</v>
      </c>
      <c r="B30">
        <v>29107</v>
      </c>
      <c r="C30">
        <v>16915</v>
      </c>
      <c r="D30">
        <v>18746</v>
      </c>
    </row>
    <row r="31" spans="1:4">
      <c r="A31" t="s">
        <v>93</v>
      </c>
      <c r="B31">
        <v>15519</v>
      </c>
      <c r="C31">
        <v>8946</v>
      </c>
      <c r="D31">
        <v>9946</v>
      </c>
    </row>
    <row r="32" spans="1:4">
      <c r="A32" t="s">
        <v>94</v>
      </c>
      <c r="B32">
        <v>807475</v>
      </c>
      <c r="C32">
        <v>472383</v>
      </c>
      <c r="D32">
        <v>502847</v>
      </c>
    </row>
    <row r="33" spans="1:4">
      <c r="A33" t="s">
        <v>95</v>
      </c>
      <c r="B33">
        <v>194554</v>
      </c>
      <c r="C33">
        <v>111052</v>
      </c>
      <c r="D33">
        <v>118700</v>
      </c>
    </row>
    <row r="34" spans="1:4">
      <c r="A34" t="s">
        <v>96</v>
      </c>
      <c r="B34">
        <v>41517</v>
      </c>
      <c r="C34">
        <v>25115</v>
      </c>
      <c r="D34">
        <v>26428</v>
      </c>
    </row>
    <row r="35" spans="1:4">
      <c r="A35" t="s">
        <v>97</v>
      </c>
      <c r="B35">
        <v>4115775</v>
      </c>
      <c r="C35">
        <v>2408104</v>
      </c>
      <c r="D35">
        <v>2555394</v>
      </c>
    </row>
    <row r="36" spans="1:4">
      <c r="A36" t="s">
        <v>98</v>
      </c>
      <c r="B36">
        <v>1252869</v>
      </c>
      <c r="C36">
        <v>728549</v>
      </c>
      <c r="D36">
        <v>784988</v>
      </c>
    </row>
    <row r="39" spans="1:4">
      <c r="A39" t="s">
        <v>67</v>
      </c>
      <c r="B39" t="s">
        <v>99</v>
      </c>
      <c r="C39" t="s">
        <v>100</v>
      </c>
      <c r="D39" t="s">
        <v>101</v>
      </c>
    </row>
    <row r="40" spans="1:4">
      <c r="A40" t="s">
        <v>70</v>
      </c>
      <c r="B40">
        <v>3400093</v>
      </c>
      <c r="C40">
        <v>53250</v>
      </c>
      <c r="D40">
        <v>3808170</v>
      </c>
    </row>
    <row r="41" spans="1:4">
      <c r="A41" t="s">
        <v>71</v>
      </c>
      <c r="B41">
        <v>2516484</v>
      </c>
      <c r="C41">
        <v>33144</v>
      </c>
      <c r="D41">
        <v>2915057</v>
      </c>
    </row>
    <row r="42" spans="1:4">
      <c r="A42" t="s">
        <v>72</v>
      </c>
      <c r="B42">
        <v>4663571</v>
      </c>
      <c r="C42">
        <v>65230</v>
      </c>
      <c r="D42">
        <v>5582338</v>
      </c>
    </row>
    <row r="43" spans="1:4">
      <c r="A43" t="s">
        <v>73</v>
      </c>
      <c r="B43">
        <v>3626880</v>
      </c>
      <c r="C43">
        <v>42508</v>
      </c>
      <c r="D43">
        <v>4257839</v>
      </c>
    </row>
    <row r="46" spans="1:4">
      <c r="A46" t="s">
        <v>77</v>
      </c>
      <c r="B46" t="s">
        <v>99</v>
      </c>
      <c r="C46" t="s">
        <v>100</v>
      </c>
      <c r="D46" t="s">
        <v>101</v>
      </c>
    </row>
    <row r="47" spans="1:4">
      <c r="A47" t="s">
        <v>78</v>
      </c>
      <c r="B47">
        <v>69142</v>
      </c>
      <c r="C47">
        <v>1247</v>
      </c>
      <c r="D47">
        <v>74238</v>
      </c>
    </row>
    <row r="48" spans="1:4">
      <c r="A48" t="s">
        <v>79</v>
      </c>
      <c r="B48">
        <v>196696</v>
      </c>
      <c r="C48">
        <v>1509</v>
      </c>
      <c r="D48">
        <v>212187</v>
      </c>
    </row>
    <row r="49" spans="1:4">
      <c r="A49" t="s">
        <v>80</v>
      </c>
      <c r="B49">
        <v>527703</v>
      </c>
      <c r="C49">
        <v>6023</v>
      </c>
      <c r="D49">
        <v>587102</v>
      </c>
    </row>
    <row r="50" spans="1:4">
      <c r="A50" t="s">
        <v>81</v>
      </c>
      <c r="B50">
        <v>1126437</v>
      </c>
      <c r="C50">
        <v>23403</v>
      </c>
      <c r="D50">
        <v>1422061</v>
      </c>
    </row>
    <row r="51" spans="1:4">
      <c r="A51" t="s">
        <v>82</v>
      </c>
      <c r="B51">
        <v>297594</v>
      </c>
      <c r="C51">
        <v>4802</v>
      </c>
      <c r="D51">
        <v>368454</v>
      </c>
    </row>
    <row r="52" spans="1:4">
      <c r="A52" t="s">
        <v>83</v>
      </c>
      <c r="B52">
        <v>14218</v>
      </c>
      <c r="C52">
        <v>333</v>
      </c>
      <c r="D52">
        <v>18900</v>
      </c>
    </row>
    <row r="53" spans="1:4">
      <c r="A53" t="s">
        <v>84</v>
      </c>
      <c r="B53">
        <v>485226</v>
      </c>
      <c r="C53">
        <v>4206</v>
      </c>
      <c r="D53">
        <v>522642</v>
      </c>
    </row>
    <row r="54" spans="1:4">
      <c r="A54" t="s">
        <v>85</v>
      </c>
      <c r="B54">
        <v>2406160</v>
      </c>
      <c r="C54">
        <v>28400</v>
      </c>
      <c r="D54">
        <v>2742622</v>
      </c>
    </row>
    <row r="55" spans="1:4">
      <c r="A55" t="s">
        <v>86</v>
      </c>
      <c r="B55">
        <v>462089</v>
      </c>
      <c r="C55">
        <v>6505</v>
      </c>
      <c r="D55">
        <v>535240</v>
      </c>
    </row>
    <row r="56" spans="1:4">
      <c r="A56" t="s">
        <v>87</v>
      </c>
      <c r="B56">
        <v>392709</v>
      </c>
      <c r="C56">
        <v>3947</v>
      </c>
      <c r="D56">
        <v>425480</v>
      </c>
    </row>
    <row r="57" spans="1:4">
      <c r="A57" t="s">
        <v>88</v>
      </c>
      <c r="B57">
        <v>988452</v>
      </c>
      <c r="C57">
        <v>12797</v>
      </c>
      <c r="D57">
        <v>1120482</v>
      </c>
    </row>
    <row r="58" spans="1:4">
      <c r="A58" t="s">
        <v>89</v>
      </c>
      <c r="B58">
        <v>319958</v>
      </c>
      <c r="C58">
        <v>4729</v>
      </c>
      <c r="D58">
        <v>375170</v>
      </c>
    </row>
    <row r="59" spans="1:4">
      <c r="A59" t="s">
        <v>90</v>
      </c>
      <c r="B59">
        <v>119987</v>
      </c>
      <c r="C59">
        <v>1378</v>
      </c>
      <c r="D59">
        <v>134626</v>
      </c>
    </row>
    <row r="60" spans="1:4">
      <c r="A60" t="s">
        <v>91</v>
      </c>
      <c r="B60">
        <v>335535</v>
      </c>
      <c r="C60">
        <v>1568</v>
      </c>
      <c r="D60">
        <v>337678</v>
      </c>
    </row>
    <row r="61" spans="1:4">
      <c r="A61" t="s">
        <v>92</v>
      </c>
      <c r="B61">
        <v>29452</v>
      </c>
      <c r="C61">
        <v>395</v>
      </c>
      <c r="D61">
        <v>34921</v>
      </c>
    </row>
    <row r="62" spans="1:4">
      <c r="A62" t="s">
        <v>93</v>
      </c>
      <c r="B62">
        <v>15749</v>
      </c>
      <c r="C62">
        <v>288</v>
      </c>
      <c r="D62">
        <v>18374</v>
      </c>
    </row>
    <row r="63" spans="1:4">
      <c r="A63" t="s">
        <v>94</v>
      </c>
      <c r="B63">
        <v>839920</v>
      </c>
      <c r="C63">
        <v>8731</v>
      </c>
      <c r="D63">
        <v>934054</v>
      </c>
    </row>
    <row r="64" spans="1:4">
      <c r="A64" t="s">
        <v>95</v>
      </c>
      <c r="B64">
        <v>193412</v>
      </c>
      <c r="C64">
        <v>2459</v>
      </c>
      <c r="D64">
        <v>228435</v>
      </c>
    </row>
    <row r="65" spans="1:4">
      <c r="A65" t="s">
        <v>96</v>
      </c>
      <c r="B65">
        <v>45089</v>
      </c>
      <c r="C65">
        <v>450</v>
      </c>
      <c r="D65">
        <v>47521</v>
      </c>
    </row>
    <row r="66" spans="1:4">
      <c r="A66" t="s">
        <v>97</v>
      </c>
      <c r="B66">
        <v>4236921</v>
      </c>
      <c r="C66">
        <v>46104</v>
      </c>
      <c r="D66">
        <v>4796248</v>
      </c>
    </row>
    <row r="67" spans="1:4">
      <c r="A67" t="s">
        <v>98</v>
      </c>
      <c r="B67">
        <v>1104579</v>
      </c>
      <c r="C67">
        <v>34858</v>
      </c>
      <c r="D67">
        <v>1626969</v>
      </c>
    </row>
    <row r="70" spans="1:4">
      <c r="A70" t="s">
        <v>67</v>
      </c>
      <c r="B70" t="s">
        <v>102</v>
      </c>
      <c r="C70" t="s">
        <v>103</v>
      </c>
      <c r="D70" t="s">
        <v>104</v>
      </c>
    </row>
    <row r="71" spans="1:4">
      <c r="A71" t="s">
        <v>70</v>
      </c>
      <c r="B71">
        <v>1787286</v>
      </c>
      <c r="C71">
        <v>3651411</v>
      </c>
      <c r="D71">
        <v>1822816</v>
      </c>
    </row>
    <row r="72" spans="1:4">
      <c r="A72" t="s">
        <v>71</v>
      </c>
      <c r="B72">
        <v>1381233</v>
      </c>
      <c r="C72">
        <v>2728970</v>
      </c>
      <c r="D72">
        <v>1354482</v>
      </c>
    </row>
    <row r="73" spans="1:4">
      <c r="A73" t="s">
        <v>72</v>
      </c>
      <c r="B73">
        <v>2585864</v>
      </c>
      <c r="C73">
        <v>5143342</v>
      </c>
      <c r="D73">
        <v>2581933</v>
      </c>
    </row>
    <row r="74" spans="1:4">
      <c r="A74" t="s">
        <v>73</v>
      </c>
      <c r="B74">
        <v>2018133</v>
      </c>
      <c r="C74">
        <v>3928644</v>
      </c>
      <c r="D74">
        <v>1980450</v>
      </c>
    </row>
    <row r="77" spans="1:4">
      <c r="A77" t="s">
        <v>77</v>
      </c>
      <c r="B77" t="s">
        <v>102</v>
      </c>
      <c r="C77" t="s">
        <v>103</v>
      </c>
      <c r="D77" t="s">
        <v>104</v>
      </c>
    </row>
    <row r="78" spans="1:4">
      <c r="A78" t="s">
        <v>78</v>
      </c>
      <c r="B78">
        <v>37333</v>
      </c>
      <c r="C78">
        <v>70467</v>
      </c>
      <c r="D78">
        <v>36827</v>
      </c>
    </row>
    <row r="79" spans="1:4">
      <c r="A79" t="s">
        <v>79</v>
      </c>
      <c r="B79">
        <v>102585</v>
      </c>
      <c r="C79">
        <v>204479</v>
      </c>
      <c r="D79">
        <v>103328</v>
      </c>
    </row>
    <row r="80" spans="1:4">
      <c r="A80" t="s">
        <v>80</v>
      </c>
      <c r="B80">
        <v>279822</v>
      </c>
      <c r="C80">
        <v>559611</v>
      </c>
      <c r="D80">
        <v>281395</v>
      </c>
    </row>
    <row r="81" spans="1:4">
      <c r="A81" t="s">
        <v>81</v>
      </c>
      <c r="B81">
        <v>640927</v>
      </c>
      <c r="C81">
        <v>1285633</v>
      </c>
      <c r="D81">
        <v>645341</v>
      </c>
    </row>
    <row r="82" spans="1:4">
      <c r="A82" t="s">
        <v>82</v>
      </c>
      <c r="B82">
        <v>167322</v>
      </c>
      <c r="C82">
        <v>337096</v>
      </c>
      <c r="D82">
        <v>166432</v>
      </c>
    </row>
    <row r="83" spans="1:4">
      <c r="A83" t="s">
        <v>83</v>
      </c>
      <c r="B83">
        <v>8403</v>
      </c>
      <c r="C83">
        <v>17048</v>
      </c>
      <c r="D83">
        <v>8000</v>
      </c>
    </row>
    <row r="84" spans="1:4">
      <c r="A84" t="s">
        <v>84</v>
      </c>
      <c r="B84">
        <v>255325</v>
      </c>
      <c r="C84">
        <v>505729</v>
      </c>
      <c r="D84">
        <v>251020</v>
      </c>
    </row>
    <row r="85" spans="1:4">
      <c r="A85" t="s">
        <v>85</v>
      </c>
      <c r="B85">
        <v>1296264</v>
      </c>
      <c r="C85">
        <v>2586542</v>
      </c>
      <c r="D85">
        <v>1294376</v>
      </c>
    </row>
    <row r="86" spans="1:4">
      <c r="A86" t="s">
        <v>86</v>
      </c>
      <c r="B86">
        <v>252592</v>
      </c>
      <c r="C86">
        <v>497860</v>
      </c>
      <c r="D86">
        <v>253382</v>
      </c>
    </row>
    <row r="87" spans="1:4">
      <c r="A87" t="s">
        <v>87</v>
      </c>
      <c r="B87">
        <v>208412</v>
      </c>
      <c r="C87">
        <v>409428</v>
      </c>
      <c r="D87">
        <v>204296</v>
      </c>
    </row>
    <row r="88" spans="1:4">
      <c r="A88" t="s">
        <v>88</v>
      </c>
      <c r="B88">
        <v>532408</v>
      </c>
      <c r="C88">
        <v>1059975</v>
      </c>
      <c r="D88">
        <v>529348</v>
      </c>
    </row>
    <row r="89" spans="1:4">
      <c r="A89" t="s">
        <v>89</v>
      </c>
      <c r="B89">
        <v>176284</v>
      </c>
      <c r="C89">
        <v>352215</v>
      </c>
      <c r="D89">
        <v>171358</v>
      </c>
    </row>
    <row r="90" spans="1:4">
      <c r="A90" t="s">
        <v>90</v>
      </c>
      <c r="B90">
        <v>63473</v>
      </c>
      <c r="C90">
        <v>128057</v>
      </c>
      <c r="D90">
        <v>64461</v>
      </c>
    </row>
    <row r="91" spans="1:4">
      <c r="A91" t="s">
        <v>91</v>
      </c>
      <c r="B91">
        <v>171423</v>
      </c>
      <c r="C91">
        <v>337480</v>
      </c>
      <c r="D91">
        <v>165878</v>
      </c>
    </row>
    <row r="92" spans="1:4">
      <c r="A92" t="s">
        <v>92</v>
      </c>
      <c r="B92">
        <v>16435</v>
      </c>
      <c r="C92">
        <v>32398</v>
      </c>
      <c r="D92">
        <v>15935</v>
      </c>
    </row>
    <row r="93" spans="1:4">
      <c r="A93" t="s">
        <v>93</v>
      </c>
      <c r="B93">
        <v>8377</v>
      </c>
      <c r="C93">
        <v>17320</v>
      </c>
      <c r="D93">
        <v>8714</v>
      </c>
    </row>
    <row r="94" spans="1:4">
      <c r="A94" t="s">
        <v>94</v>
      </c>
      <c r="B94">
        <v>446156</v>
      </c>
      <c r="C94">
        <v>892645</v>
      </c>
      <c r="D94">
        <v>443904</v>
      </c>
    </row>
    <row r="95" spans="1:4">
      <c r="A95" t="s">
        <v>95</v>
      </c>
      <c r="B95">
        <v>106315</v>
      </c>
      <c r="C95">
        <v>211786</v>
      </c>
      <c r="D95">
        <v>106205</v>
      </c>
    </row>
    <row r="96" spans="1:4">
      <c r="A96" t="s">
        <v>96</v>
      </c>
      <c r="B96">
        <v>23142</v>
      </c>
      <c r="C96">
        <v>46316</v>
      </c>
      <c r="D96">
        <v>23602</v>
      </c>
    </row>
    <row r="97" spans="1:4">
      <c r="A97" t="s">
        <v>97</v>
      </c>
      <c r="B97">
        <v>2287719</v>
      </c>
      <c r="C97">
        <v>4516113</v>
      </c>
      <c r="D97">
        <v>2275441</v>
      </c>
    </row>
    <row r="98" spans="1:4">
      <c r="A98" t="s">
        <v>98</v>
      </c>
      <c r="B98">
        <v>691799</v>
      </c>
      <c r="C98">
        <v>1384169</v>
      </c>
      <c r="D98">
        <v>690438</v>
      </c>
    </row>
    <row r="101" spans="1:4">
      <c r="B101" t="s">
        <v>107</v>
      </c>
    </row>
    <row r="102" spans="1:4">
      <c r="A102" t="s">
        <v>67</v>
      </c>
      <c r="B102" t="s">
        <v>105</v>
      </c>
      <c r="C102" t="s">
        <v>106</v>
      </c>
    </row>
    <row r="103" spans="1:4">
      <c r="A103" t="s">
        <v>70</v>
      </c>
      <c r="B103">
        <v>3721445</v>
      </c>
      <c r="C103">
        <v>3540068</v>
      </c>
    </row>
    <row r="104" spans="1:4">
      <c r="A104" t="s">
        <v>71</v>
      </c>
      <c r="B104">
        <v>2813248</v>
      </c>
      <c r="C104">
        <v>2651437</v>
      </c>
    </row>
    <row r="105" spans="1:4">
      <c r="A105" t="s">
        <v>72</v>
      </c>
      <c r="B105">
        <v>5287834</v>
      </c>
      <c r="C105">
        <v>5023305</v>
      </c>
    </row>
    <row r="106" spans="1:4">
      <c r="A106" t="s">
        <v>73</v>
      </c>
      <c r="B106">
        <v>4063446</v>
      </c>
      <c r="C106">
        <v>3863781</v>
      </c>
    </row>
    <row r="108" spans="1:4">
      <c r="B108" t="s">
        <v>108</v>
      </c>
    </row>
    <row r="109" spans="1:4">
      <c r="A109" t="s">
        <v>67</v>
      </c>
      <c r="B109" t="s">
        <v>105</v>
      </c>
      <c r="C109" t="s">
        <v>106</v>
      </c>
    </row>
    <row r="110" spans="1:4">
      <c r="A110" t="s">
        <v>70</v>
      </c>
      <c r="B110">
        <v>7240155</v>
      </c>
      <c r="C110">
        <v>21358</v>
      </c>
    </row>
    <row r="111" spans="1:4">
      <c r="A111" t="s">
        <v>71</v>
      </c>
      <c r="B111">
        <v>5446951</v>
      </c>
      <c r="C111">
        <v>17734</v>
      </c>
    </row>
    <row r="112" spans="1:4">
      <c r="A112" t="s">
        <v>72</v>
      </c>
      <c r="B112">
        <v>10281230</v>
      </c>
      <c r="C112">
        <v>29909</v>
      </c>
    </row>
    <row r="113" spans="1:4">
      <c r="A113" t="s">
        <v>73</v>
      </c>
      <c r="B113">
        <v>7903168</v>
      </c>
      <c r="C113">
        <v>24059</v>
      </c>
    </row>
    <row r="115" spans="1:4">
      <c r="B115" t="s">
        <v>109</v>
      </c>
    </row>
    <row r="116" spans="1:4">
      <c r="A116" t="s">
        <v>67</v>
      </c>
      <c r="B116" t="s">
        <v>105</v>
      </c>
      <c r="C116" t="s">
        <v>106</v>
      </c>
    </row>
    <row r="117" spans="1:4">
      <c r="A117" t="s">
        <v>70</v>
      </c>
      <c r="B117">
        <v>7165772</v>
      </c>
      <c r="C117">
        <v>95741</v>
      </c>
    </row>
    <row r="118" spans="1:4">
      <c r="A118" t="s">
        <v>71</v>
      </c>
      <c r="B118">
        <v>5391973</v>
      </c>
      <c r="C118">
        <v>72712</v>
      </c>
    </row>
    <row r="119" spans="1:4">
      <c r="A119" t="s">
        <v>72</v>
      </c>
      <c r="B119">
        <v>10171628</v>
      </c>
      <c r="C119">
        <v>139511</v>
      </c>
    </row>
    <row r="120" spans="1:4">
      <c r="A120" t="s">
        <v>73</v>
      </c>
      <c r="B120">
        <v>7824799</v>
      </c>
      <c r="C120">
        <v>102428</v>
      </c>
    </row>
    <row r="122" spans="1:4">
      <c r="A122" t="s">
        <v>178</v>
      </c>
    </row>
    <row r="123" spans="1:4">
      <c r="A123" t="s">
        <v>77</v>
      </c>
      <c r="B123" t="s">
        <v>171</v>
      </c>
      <c r="C123" t="s">
        <v>172</v>
      </c>
      <c r="D123" t="s">
        <v>173</v>
      </c>
    </row>
    <row r="124" spans="1:4">
      <c r="A124" t="s">
        <v>78</v>
      </c>
      <c r="B124">
        <v>0</v>
      </c>
      <c r="C124">
        <v>33046</v>
      </c>
      <c r="D124">
        <v>111581</v>
      </c>
    </row>
    <row r="125" spans="1:4">
      <c r="A125" t="s">
        <v>79</v>
      </c>
      <c r="B125">
        <v>0</v>
      </c>
      <c r="C125">
        <v>121484</v>
      </c>
      <c r="D125">
        <v>288908</v>
      </c>
    </row>
    <row r="126" spans="1:4">
      <c r="A126" t="s">
        <v>80</v>
      </c>
      <c r="B126">
        <v>0</v>
      </c>
      <c r="C126">
        <v>274986</v>
      </c>
      <c r="D126">
        <v>845842</v>
      </c>
    </row>
    <row r="127" spans="1:4">
      <c r="A127" t="s">
        <v>81</v>
      </c>
      <c r="B127">
        <v>0</v>
      </c>
      <c r="C127">
        <v>814697</v>
      </c>
      <c r="D127">
        <v>1757204</v>
      </c>
    </row>
    <row r="128" spans="1:4">
      <c r="A128" t="s">
        <v>82</v>
      </c>
      <c r="B128">
        <v>0</v>
      </c>
      <c r="C128">
        <v>209185</v>
      </c>
      <c r="D128">
        <v>461665</v>
      </c>
    </row>
    <row r="129" spans="1:4">
      <c r="A129" t="s">
        <v>83</v>
      </c>
      <c r="B129">
        <v>0</v>
      </c>
      <c r="C129">
        <v>1181</v>
      </c>
      <c r="D129">
        <v>32270</v>
      </c>
    </row>
    <row r="130" spans="1:4">
      <c r="A130" t="s">
        <v>84</v>
      </c>
      <c r="B130">
        <v>0</v>
      </c>
      <c r="C130">
        <v>281711</v>
      </c>
      <c r="D130">
        <v>730363</v>
      </c>
    </row>
    <row r="131" spans="1:4">
      <c r="A131" t="s">
        <v>85</v>
      </c>
      <c r="B131">
        <v>4877</v>
      </c>
      <c r="C131">
        <v>1370908</v>
      </c>
      <c r="D131">
        <v>3801397</v>
      </c>
    </row>
    <row r="132" spans="1:4">
      <c r="A132" t="s">
        <v>86</v>
      </c>
      <c r="B132">
        <v>0</v>
      </c>
      <c r="C132">
        <v>299220</v>
      </c>
      <c r="D132">
        <v>704614</v>
      </c>
    </row>
    <row r="133" spans="1:4">
      <c r="A133" t="s">
        <v>87</v>
      </c>
      <c r="B133">
        <v>0</v>
      </c>
      <c r="C133">
        <v>284346</v>
      </c>
      <c r="D133">
        <v>537790</v>
      </c>
    </row>
    <row r="134" spans="1:4">
      <c r="A134" t="s">
        <v>88</v>
      </c>
      <c r="B134">
        <v>0</v>
      </c>
      <c r="C134">
        <v>647617</v>
      </c>
      <c r="D134">
        <v>1474114</v>
      </c>
    </row>
    <row r="135" spans="1:4">
      <c r="A135" t="s">
        <v>89</v>
      </c>
      <c r="B135">
        <v>0</v>
      </c>
      <c r="C135">
        <v>245070</v>
      </c>
      <c r="D135">
        <v>454787</v>
      </c>
    </row>
    <row r="136" spans="1:4">
      <c r="A136" t="s">
        <v>90</v>
      </c>
      <c r="B136">
        <v>0</v>
      </c>
      <c r="C136">
        <v>73203</v>
      </c>
      <c r="D136">
        <v>182788</v>
      </c>
    </row>
    <row r="137" spans="1:4">
      <c r="A137" t="s">
        <v>91</v>
      </c>
      <c r="B137">
        <v>392855</v>
      </c>
      <c r="C137">
        <v>0</v>
      </c>
      <c r="D137">
        <v>281926</v>
      </c>
    </row>
    <row r="138" spans="1:4">
      <c r="A138" t="s">
        <v>92</v>
      </c>
      <c r="B138">
        <v>0</v>
      </c>
      <c r="C138">
        <v>18516</v>
      </c>
      <c r="D138">
        <v>46252</v>
      </c>
    </row>
    <row r="139" spans="1:4">
      <c r="A139" t="s">
        <v>93</v>
      </c>
      <c r="B139">
        <v>0</v>
      </c>
      <c r="C139">
        <v>15259</v>
      </c>
      <c r="D139">
        <v>19152</v>
      </c>
    </row>
    <row r="140" spans="1:4">
      <c r="A140" t="s">
        <v>94</v>
      </c>
      <c r="B140">
        <v>221</v>
      </c>
      <c r="C140">
        <v>504521</v>
      </c>
      <c r="D140">
        <v>1277963</v>
      </c>
    </row>
    <row r="141" spans="1:4">
      <c r="A141" t="s">
        <v>95</v>
      </c>
      <c r="B141">
        <v>0</v>
      </c>
      <c r="C141">
        <v>123874</v>
      </c>
      <c r="D141">
        <v>300432</v>
      </c>
    </row>
    <row r="142" spans="1:4">
      <c r="A142" t="s">
        <v>96</v>
      </c>
      <c r="B142">
        <v>0</v>
      </c>
      <c r="C142">
        <v>28165</v>
      </c>
      <c r="D142">
        <v>64895</v>
      </c>
    </row>
    <row r="143" spans="1:4">
      <c r="A143" t="s">
        <v>97</v>
      </c>
      <c r="B143">
        <v>0</v>
      </c>
      <c r="C143">
        <v>2585708</v>
      </c>
      <c r="D143">
        <v>6493565</v>
      </c>
    </row>
    <row r="144" spans="1:4">
      <c r="A144" t="s">
        <v>98</v>
      </c>
      <c r="B144">
        <v>0</v>
      </c>
      <c r="C144">
        <v>1742143</v>
      </c>
      <c r="D144">
        <v>1024263</v>
      </c>
    </row>
    <row r="148" spans="1:4">
      <c r="B148" t="s">
        <v>174</v>
      </c>
      <c r="C148" t="s">
        <v>174</v>
      </c>
      <c r="D148" t="s">
        <v>174</v>
      </c>
    </row>
    <row r="149" spans="1:4">
      <c r="B149" t="s">
        <v>175</v>
      </c>
      <c r="C149" t="s">
        <v>176</v>
      </c>
      <c r="D149" t="s">
        <v>177</v>
      </c>
    </row>
    <row r="150" spans="1:4">
      <c r="A150" t="s">
        <v>77</v>
      </c>
    </row>
    <row r="151" spans="1:4">
      <c r="A151" t="s">
        <v>78</v>
      </c>
      <c r="B151">
        <v>10.081442618419601</v>
      </c>
      <c r="C151">
        <v>0</v>
      </c>
      <c r="D151">
        <v>30</v>
      </c>
    </row>
    <row r="152" spans="1:4">
      <c r="A152" t="s">
        <v>79</v>
      </c>
      <c r="B152">
        <v>9.8415800378636398</v>
      </c>
      <c r="C152">
        <v>0</v>
      </c>
      <c r="D152">
        <v>30</v>
      </c>
    </row>
    <row r="153" spans="1:4">
      <c r="A153" t="s">
        <v>80</v>
      </c>
      <c r="B153">
        <v>10.8248642773349</v>
      </c>
      <c r="C153">
        <v>0</v>
      </c>
      <c r="D153">
        <v>30</v>
      </c>
    </row>
    <row r="154" spans="1:4">
      <c r="A154" t="s">
        <v>81</v>
      </c>
      <c r="B154">
        <v>10.786557580486599</v>
      </c>
      <c r="C154">
        <v>0</v>
      </c>
      <c r="D154">
        <v>30</v>
      </c>
    </row>
    <row r="155" spans="1:4">
      <c r="A155" t="s">
        <v>82</v>
      </c>
      <c r="B155">
        <v>11.007639104116199</v>
      </c>
      <c r="C155">
        <v>0</v>
      </c>
      <c r="D155">
        <v>30</v>
      </c>
    </row>
    <row r="156" spans="1:4">
      <c r="A156" t="s">
        <v>83</v>
      </c>
      <c r="B156">
        <v>9.9338392585462891</v>
      </c>
      <c r="C156">
        <v>0</v>
      </c>
      <c r="D156">
        <v>30</v>
      </c>
    </row>
    <row r="157" spans="1:4">
      <c r="A157" t="s">
        <v>84</v>
      </c>
      <c r="B157">
        <v>11.305368419278601</v>
      </c>
      <c r="C157">
        <v>0</v>
      </c>
      <c r="D157">
        <v>30</v>
      </c>
    </row>
    <row r="158" spans="1:4">
      <c r="A158" t="s">
        <v>85</v>
      </c>
      <c r="B158">
        <v>10.7301855472348</v>
      </c>
      <c r="C158">
        <v>0</v>
      </c>
      <c r="D158">
        <v>30</v>
      </c>
    </row>
    <row r="159" spans="1:4">
      <c r="A159" t="s">
        <v>86</v>
      </c>
      <c r="B159">
        <v>11.054946433059699</v>
      </c>
      <c r="C159">
        <v>0</v>
      </c>
      <c r="D159">
        <v>30</v>
      </c>
    </row>
    <row r="160" spans="1:4">
      <c r="A160" t="s">
        <v>87</v>
      </c>
      <c r="B160">
        <v>11.4212995909069</v>
      </c>
      <c r="C160">
        <v>0</v>
      </c>
      <c r="D160">
        <v>30</v>
      </c>
    </row>
    <row r="161" spans="1:4">
      <c r="A161" t="s">
        <v>88</v>
      </c>
      <c r="B161">
        <v>11.396221522122699</v>
      </c>
      <c r="C161">
        <v>0</v>
      </c>
      <c r="D161">
        <v>30</v>
      </c>
    </row>
    <row r="162" spans="1:4">
      <c r="A162" t="s">
        <v>89</v>
      </c>
      <c r="B162">
        <v>11.618084458148701</v>
      </c>
      <c r="C162">
        <v>0</v>
      </c>
      <c r="D162">
        <v>30</v>
      </c>
    </row>
    <row r="163" spans="1:4">
      <c r="A163" t="s">
        <v>90</v>
      </c>
      <c r="B163">
        <v>10.972657450545601</v>
      </c>
      <c r="C163">
        <v>0</v>
      </c>
      <c r="D163">
        <v>30</v>
      </c>
    </row>
    <row r="164" spans="1:4">
      <c r="A164" t="s">
        <v>91</v>
      </c>
      <c r="B164">
        <v>11.1231568948866</v>
      </c>
      <c r="C164">
        <v>0</v>
      </c>
      <c r="D164">
        <v>30</v>
      </c>
    </row>
    <row r="165" spans="1:4">
      <c r="A165" t="s">
        <v>92</v>
      </c>
      <c r="B165">
        <v>9.8960653278909891</v>
      </c>
      <c r="C165">
        <v>0</v>
      </c>
      <c r="D165">
        <v>30</v>
      </c>
    </row>
    <row r="166" spans="1:4">
      <c r="A166" t="s">
        <v>93</v>
      </c>
      <c r="B166">
        <v>10.6508437366307</v>
      </c>
      <c r="C166">
        <v>0</v>
      </c>
      <c r="D166">
        <v>30</v>
      </c>
    </row>
    <row r="167" spans="1:4">
      <c r="A167" t="s">
        <v>94</v>
      </c>
      <c r="B167">
        <v>10.851823783233</v>
      </c>
      <c r="C167">
        <v>0</v>
      </c>
      <c r="D167">
        <v>30</v>
      </c>
    </row>
    <row r="168" spans="1:4">
      <c r="A168" t="s">
        <v>95</v>
      </c>
      <c r="B168">
        <v>11.248052541291701</v>
      </c>
      <c r="C168">
        <v>0</v>
      </c>
      <c r="D168">
        <v>30</v>
      </c>
    </row>
    <row r="169" spans="1:4">
      <c r="A169" t="s">
        <v>96</v>
      </c>
      <c r="B169">
        <v>11.5664997246095</v>
      </c>
      <c r="C169">
        <v>0</v>
      </c>
      <c r="D169">
        <v>30</v>
      </c>
    </row>
    <row r="170" spans="1:4">
      <c r="A170" t="s">
        <v>97</v>
      </c>
      <c r="B170">
        <v>10.602143994673</v>
      </c>
      <c r="C170">
        <v>0</v>
      </c>
      <c r="D170">
        <v>30</v>
      </c>
    </row>
    <row r="171" spans="1:4">
      <c r="A171" t="s">
        <v>98</v>
      </c>
      <c r="B171">
        <v>10.6945081470041</v>
      </c>
      <c r="C171">
        <v>0</v>
      </c>
      <c r="D171">
        <v>30</v>
      </c>
    </row>
    <row r="174" spans="1:4">
      <c r="B174" t="s">
        <v>113</v>
      </c>
      <c r="C174" t="s">
        <v>113</v>
      </c>
      <c r="D174" t="s">
        <v>113</v>
      </c>
    </row>
    <row r="175" spans="1:4">
      <c r="B175" t="s">
        <v>175</v>
      </c>
      <c r="C175" t="s">
        <v>176</v>
      </c>
      <c r="D175" t="s">
        <v>177</v>
      </c>
    </row>
    <row r="176" spans="1:4">
      <c r="A176" t="s">
        <v>77</v>
      </c>
    </row>
    <row r="177" spans="1:4">
      <c r="A177" t="s">
        <v>78</v>
      </c>
      <c r="B177">
        <v>8.1506986938815</v>
      </c>
      <c r="C177">
        <v>1</v>
      </c>
      <c r="D177">
        <v>15</v>
      </c>
    </row>
    <row r="178" spans="1:4">
      <c r="A178" t="s">
        <v>79</v>
      </c>
      <c r="B178">
        <v>7.6343993060293496</v>
      </c>
      <c r="C178">
        <v>1</v>
      </c>
      <c r="D178">
        <v>15</v>
      </c>
    </row>
    <row r="179" spans="1:4">
      <c r="A179" t="s">
        <v>80</v>
      </c>
      <c r="B179">
        <v>7.8574823255664503</v>
      </c>
      <c r="C179">
        <v>1</v>
      </c>
      <c r="D179">
        <v>15</v>
      </c>
    </row>
    <row r="180" spans="1:4">
      <c r="A180" t="s">
        <v>81</v>
      </c>
      <c r="B180">
        <v>7.6825561714855999</v>
      </c>
      <c r="C180">
        <v>1</v>
      </c>
      <c r="D180">
        <v>15</v>
      </c>
    </row>
    <row r="181" spans="1:4">
      <c r="A181" t="s">
        <v>82</v>
      </c>
      <c r="B181">
        <v>8.0316467168517498</v>
      </c>
      <c r="C181">
        <v>1</v>
      </c>
      <c r="D181">
        <v>14.9</v>
      </c>
    </row>
    <row r="182" spans="1:4">
      <c r="A182" t="s">
        <v>83</v>
      </c>
      <c r="B182">
        <v>8.34691937460763</v>
      </c>
      <c r="C182">
        <v>1.4</v>
      </c>
      <c r="D182">
        <v>14.1</v>
      </c>
    </row>
    <row r="183" spans="1:4">
      <c r="A183" t="s">
        <v>84</v>
      </c>
      <c r="B183">
        <v>7.5466601256429797</v>
      </c>
      <c r="C183">
        <v>1</v>
      </c>
      <c r="D183">
        <v>15</v>
      </c>
    </row>
    <row r="184" spans="1:4">
      <c r="A184" t="s">
        <v>85</v>
      </c>
      <c r="B184">
        <v>8.3363724103663603</v>
      </c>
      <c r="C184">
        <v>1</v>
      </c>
      <c r="D184">
        <v>15</v>
      </c>
    </row>
    <row r="185" spans="1:4">
      <c r="A185" t="s">
        <v>86</v>
      </c>
      <c r="B185">
        <v>7.7833467485659904</v>
      </c>
      <c r="C185">
        <v>1</v>
      </c>
      <c r="D185">
        <v>15</v>
      </c>
    </row>
    <row r="186" spans="1:4">
      <c r="A186" t="s">
        <v>87</v>
      </c>
      <c r="B186">
        <v>7.3493696906594499</v>
      </c>
      <c r="C186">
        <v>1</v>
      </c>
      <c r="D186">
        <v>15</v>
      </c>
    </row>
    <row r="187" spans="1:4">
      <c r="A187" t="s">
        <v>88</v>
      </c>
      <c r="B187">
        <v>7.7337249632493403</v>
      </c>
      <c r="C187">
        <v>1</v>
      </c>
      <c r="D187">
        <v>15</v>
      </c>
    </row>
    <row r="188" spans="1:4">
      <c r="A188" t="s">
        <v>89</v>
      </c>
      <c r="B188">
        <v>7.37995090425615</v>
      </c>
      <c r="C188">
        <v>1</v>
      </c>
      <c r="D188">
        <v>15</v>
      </c>
    </row>
    <row r="189" spans="1:4">
      <c r="A189" t="s">
        <v>90</v>
      </c>
      <c r="B189">
        <v>7.6787969108288898</v>
      </c>
      <c r="C189">
        <v>1</v>
      </c>
      <c r="D189">
        <v>15</v>
      </c>
    </row>
    <row r="190" spans="1:4">
      <c r="A190" t="s">
        <v>91</v>
      </c>
      <c r="B190">
        <v>16.300034233329001</v>
      </c>
      <c r="C190">
        <v>8</v>
      </c>
      <c r="D190">
        <v>25</v>
      </c>
    </row>
    <row r="191" spans="1:4">
      <c r="A191" t="s">
        <v>92</v>
      </c>
      <c r="B191">
        <v>8.66065495306324</v>
      </c>
      <c r="C191">
        <v>1</v>
      </c>
      <c r="D191">
        <v>15</v>
      </c>
    </row>
    <row r="192" spans="1:4">
      <c r="A192" t="s">
        <v>93</v>
      </c>
      <c r="B192">
        <v>6.9619947109935696</v>
      </c>
      <c r="C192">
        <v>1.1000000000000001</v>
      </c>
      <c r="D192">
        <v>15</v>
      </c>
    </row>
    <row r="193" spans="1:4">
      <c r="A193" t="s">
        <v>94</v>
      </c>
      <c r="B193">
        <v>8.0144816444672493</v>
      </c>
      <c r="C193">
        <v>1</v>
      </c>
      <c r="D193">
        <v>20</v>
      </c>
    </row>
    <row r="194" spans="1:4">
      <c r="A194" t="s">
        <v>95</v>
      </c>
      <c r="B194">
        <v>7.9987438311030203</v>
      </c>
      <c r="C194">
        <v>1</v>
      </c>
      <c r="D194">
        <v>15</v>
      </c>
    </row>
    <row r="195" spans="1:4">
      <c r="A195" t="s">
        <v>96</v>
      </c>
      <c r="B195">
        <v>7.8874887169568</v>
      </c>
      <c r="C195">
        <v>1</v>
      </c>
      <c r="D195">
        <v>15</v>
      </c>
    </row>
    <row r="196" spans="1:4">
      <c r="A196" t="s">
        <v>97</v>
      </c>
      <c r="B196">
        <v>7.9803483935332702</v>
      </c>
      <c r="C196">
        <v>1</v>
      </c>
      <c r="D196">
        <v>15</v>
      </c>
    </row>
    <row r="197" spans="1:4">
      <c r="A197" t="s">
        <v>98</v>
      </c>
      <c r="B197">
        <v>4.2755547450374198</v>
      </c>
      <c r="C197">
        <v>1.6</v>
      </c>
      <c r="D197">
        <v>7</v>
      </c>
    </row>
    <row r="200" spans="1:4">
      <c r="B200" t="s">
        <v>220</v>
      </c>
      <c r="C200" t="s">
        <v>220</v>
      </c>
      <c r="D200" t="s">
        <v>220</v>
      </c>
    </row>
    <row r="201" spans="1:4">
      <c r="B201" t="s">
        <v>175</v>
      </c>
      <c r="C201" t="s">
        <v>176</v>
      </c>
      <c r="D201" t="s">
        <v>177</v>
      </c>
    </row>
    <row r="202" spans="1:4">
      <c r="A202" t="s">
        <v>77</v>
      </c>
    </row>
    <row r="203" spans="1:4">
      <c r="A203" t="s">
        <v>78</v>
      </c>
      <c r="B203">
        <v>0.59016642812199605</v>
      </c>
      <c r="C203">
        <v>0</v>
      </c>
      <c r="D203">
        <v>1</v>
      </c>
    </row>
    <row r="204" spans="1:4">
      <c r="A204" t="s">
        <v>79</v>
      </c>
      <c r="B204">
        <v>0.59122010175636897</v>
      </c>
      <c r="C204">
        <v>0</v>
      </c>
      <c r="D204">
        <v>1</v>
      </c>
    </row>
    <row r="205" spans="1:4">
      <c r="A205" t="s">
        <v>80</v>
      </c>
      <c r="B205">
        <v>0.64493392384915404</v>
      </c>
      <c r="C205">
        <v>0</v>
      </c>
      <c r="D205">
        <v>1</v>
      </c>
    </row>
    <row r="206" spans="1:4">
      <c r="A206" t="s">
        <v>81</v>
      </c>
      <c r="B206">
        <v>0.66954832242765105</v>
      </c>
      <c r="C206">
        <v>0</v>
      </c>
      <c r="D206">
        <v>1</v>
      </c>
    </row>
    <row r="207" spans="1:4">
      <c r="A207" t="s">
        <v>82</v>
      </c>
      <c r="B207">
        <v>0.57735708429604204</v>
      </c>
      <c r="C207">
        <v>0</v>
      </c>
      <c r="D207">
        <v>1</v>
      </c>
    </row>
    <row r="208" spans="1:4">
      <c r="A208" t="s">
        <v>83</v>
      </c>
      <c r="B208">
        <v>0.58978804818988895</v>
      </c>
      <c r="C208">
        <v>0</v>
      </c>
      <c r="D208">
        <v>1</v>
      </c>
    </row>
    <row r="209" spans="1:4">
      <c r="A209" t="s">
        <v>84</v>
      </c>
      <c r="B209">
        <v>0.47382602457923001</v>
      </c>
      <c r="C209">
        <v>0</v>
      </c>
      <c r="D209">
        <v>1</v>
      </c>
    </row>
    <row r="210" spans="1:4">
      <c r="A210" t="s">
        <v>85</v>
      </c>
      <c r="B210">
        <v>0.68630907702298205</v>
      </c>
      <c r="C210">
        <v>0</v>
      </c>
      <c r="D210">
        <v>1</v>
      </c>
    </row>
    <row r="211" spans="1:4">
      <c r="A211" t="s">
        <v>86</v>
      </c>
      <c r="B211">
        <v>0.62448472556219403</v>
      </c>
      <c r="C211">
        <v>0</v>
      </c>
      <c r="D211">
        <v>1</v>
      </c>
    </row>
    <row r="212" spans="1:4">
      <c r="A212" t="s">
        <v>87</v>
      </c>
      <c r="B212">
        <v>0.47743439041715702</v>
      </c>
      <c r="C212">
        <v>0</v>
      </c>
      <c r="D212">
        <v>1</v>
      </c>
    </row>
    <row r="213" spans="1:4">
      <c r="A213" t="s">
        <v>88</v>
      </c>
      <c r="B213">
        <v>0.55872775578053901</v>
      </c>
      <c r="C213">
        <v>0</v>
      </c>
      <c r="D213">
        <v>1</v>
      </c>
    </row>
    <row r="214" spans="1:4">
      <c r="A214" t="s">
        <v>89</v>
      </c>
      <c r="B214">
        <v>0.41807826455975999</v>
      </c>
      <c r="C214">
        <v>0</v>
      </c>
      <c r="D214">
        <v>1</v>
      </c>
    </row>
    <row r="215" spans="1:4">
      <c r="A215" t="s">
        <v>90</v>
      </c>
      <c r="B215">
        <v>0.38239625611837902</v>
      </c>
      <c r="C215">
        <v>0</v>
      </c>
      <c r="D215">
        <v>1</v>
      </c>
    </row>
    <row r="216" spans="1:4">
      <c r="A216" t="s">
        <v>91</v>
      </c>
      <c r="B216">
        <v>0.58513651095688801</v>
      </c>
      <c r="C216">
        <v>0</v>
      </c>
      <c r="D216">
        <v>1</v>
      </c>
    </row>
    <row r="217" spans="1:4">
      <c r="A217" t="s">
        <v>92</v>
      </c>
      <c r="B217">
        <v>0.40936882411067099</v>
      </c>
      <c r="C217">
        <v>0</v>
      </c>
      <c r="D217">
        <v>1</v>
      </c>
    </row>
    <row r="218" spans="1:4">
      <c r="A218" t="s">
        <v>93</v>
      </c>
      <c r="B218">
        <v>0.422510243817384</v>
      </c>
      <c r="C218">
        <v>0</v>
      </c>
      <c r="D218">
        <v>1</v>
      </c>
    </row>
    <row r="219" spans="1:4">
      <c r="A219" t="s">
        <v>94</v>
      </c>
      <c r="B219">
        <v>0.35980658605882598</v>
      </c>
      <c r="C219">
        <v>0</v>
      </c>
      <c r="D219">
        <v>1</v>
      </c>
    </row>
    <row r="220" spans="1:4">
      <c r="A220" t="s">
        <v>95</v>
      </c>
      <c r="B220">
        <v>0.33414799696445402</v>
      </c>
      <c r="C220">
        <v>0</v>
      </c>
      <c r="D220">
        <v>1</v>
      </c>
    </row>
    <row r="221" spans="1:4">
      <c r="A221" t="s">
        <v>96</v>
      </c>
      <c r="B221">
        <v>0.619170427681066</v>
      </c>
      <c r="C221">
        <v>0</v>
      </c>
      <c r="D221">
        <v>1</v>
      </c>
    </row>
    <row r="222" spans="1:4">
      <c r="A222" t="s">
        <v>97</v>
      </c>
      <c r="B222">
        <v>0.66665535885967897</v>
      </c>
      <c r="C222">
        <v>0</v>
      </c>
      <c r="D222">
        <v>1</v>
      </c>
    </row>
    <row r="223" spans="1:4">
      <c r="A223" t="s">
        <v>98</v>
      </c>
      <c r="B223">
        <v>0.58930720942623704</v>
      </c>
      <c r="C223">
        <v>0</v>
      </c>
      <c r="D223">
        <v>1</v>
      </c>
    </row>
    <row r="227" spans="1:5">
      <c r="A227" t="s">
        <v>77</v>
      </c>
      <c r="B227" t="s">
        <v>70</v>
      </c>
      <c r="C227" t="s">
        <v>71</v>
      </c>
      <c r="D227" t="s">
        <v>72</v>
      </c>
      <c r="E227" t="s">
        <v>73</v>
      </c>
    </row>
    <row r="228" spans="1:5">
      <c r="A228" t="s">
        <v>78</v>
      </c>
      <c r="B228">
        <v>34043</v>
      </c>
      <c r="C228">
        <v>25017</v>
      </c>
      <c r="D228">
        <v>48813</v>
      </c>
      <c r="E228">
        <v>36754</v>
      </c>
    </row>
    <row r="229" spans="1:5">
      <c r="A229" t="s">
        <v>79</v>
      </c>
      <c r="B229">
        <v>95741</v>
      </c>
      <c r="C229">
        <v>72712</v>
      </c>
      <c r="D229">
        <v>139511</v>
      </c>
      <c r="E229">
        <v>102428</v>
      </c>
    </row>
    <row r="230" spans="1:5">
      <c r="A230" t="s">
        <v>80</v>
      </c>
      <c r="B230">
        <v>261753</v>
      </c>
      <c r="C230">
        <v>199300</v>
      </c>
      <c r="D230">
        <v>371620</v>
      </c>
      <c r="E230">
        <v>288155</v>
      </c>
    </row>
    <row r="231" spans="1:5">
      <c r="A231" t="s">
        <v>81</v>
      </c>
      <c r="B231">
        <v>598979</v>
      </c>
      <c r="C231">
        <v>462929</v>
      </c>
      <c r="D231">
        <v>859419</v>
      </c>
      <c r="E231">
        <v>650574</v>
      </c>
    </row>
    <row r="232" spans="1:5">
      <c r="A232" t="s">
        <v>82</v>
      </c>
      <c r="B232">
        <v>156155</v>
      </c>
      <c r="C232">
        <v>117904</v>
      </c>
      <c r="D232">
        <v>223172</v>
      </c>
      <c r="E232">
        <v>173619</v>
      </c>
    </row>
    <row r="233" spans="1:5">
      <c r="A233" t="s">
        <v>83</v>
      </c>
      <c r="B233">
        <v>7929</v>
      </c>
      <c r="C233">
        <v>5599</v>
      </c>
      <c r="D233">
        <v>11180</v>
      </c>
      <c r="E233">
        <v>8743</v>
      </c>
    </row>
    <row r="234" spans="1:5">
      <c r="A234" t="s">
        <v>84</v>
      </c>
      <c r="B234">
        <v>237459</v>
      </c>
      <c r="C234">
        <v>176936</v>
      </c>
      <c r="D234">
        <v>337458</v>
      </c>
      <c r="E234">
        <v>260221</v>
      </c>
    </row>
    <row r="235" spans="1:5">
      <c r="A235" t="s">
        <v>85</v>
      </c>
      <c r="B235">
        <v>1212490</v>
      </c>
      <c r="C235">
        <v>914616</v>
      </c>
      <c r="D235">
        <v>1723016</v>
      </c>
      <c r="E235">
        <v>1327060</v>
      </c>
    </row>
    <row r="236" spans="1:5">
      <c r="A236" t="s">
        <v>86</v>
      </c>
      <c r="B236">
        <v>234464</v>
      </c>
      <c r="C236">
        <v>178398</v>
      </c>
      <c r="D236">
        <v>333620</v>
      </c>
      <c r="E236">
        <v>257352</v>
      </c>
    </row>
    <row r="237" spans="1:5">
      <c r="A237" t="s">
        <v>87</v>
      </c>
      <c r="B237">
        <v>193463</v>
      </c>
      <c r="C237">
        <v>143817</v>
      </c>
      <c r="D237">
        <v>272813</v>
      </c>
      <c r="E237">
        <v>212043</v>
      </c>
    </row>
    <row r="238" spans="1:5">
      <c r="A238" t="s">
        <v>88</v>
      </c>
      <c r="B238">
        <v>498225</v>
      </c>
      <c r="C238">
        <v>370436</v>
      </c>
      <c r="D238">
        <v>709906</v>
      </c>
      <c r="E238">
        <v>543164</v>
      </c>
    </row>
    <row r="239" spans="1:5">
      <c r="A239" t="s">
        <v>89</v>
      </c>
      <c r="B239">
        <v>166992</v>
      </c>
      <c r="C239">
        <v>124604</v>
      </c>
      <c r="D239">
        <v>230061</v>
      </c>
      <c r="E239">
        <v>178200</v>
      </c>
    </row>
    <row r="240" spans="1:5">
      <c r="A240" t="s">
        <v>90</v>
      </c>
      <c r="B240">
        <v>60666</v>
      </c>
      <c r="C240">
        <v>44678</v>
      </c>
      <c r="D240">
        <v>84649</v>
      </c>
      <c r="E240">
        <v>65998</v>
      </c>
    </row>
    <row r="241" spans="1:5">
      <c r="A241" t="s">
        <v>91</v>
      </c>
      <c r="B241">
        <v>158260</v>
      </c>
      <c r="C241">
        <v>118571</v>
      </c>
      <c r="D241">
        <v>224120</v>
      </c>
      <c r="E241">
        <v>173830</v>
      </c>
    </row>
    <row r="242" spans="1:5">
      <c r="A242" t="s">
        <v>92</v>
      </c>
      <c r="B242">
        <v>15563</v>
      </c>
      <c r="C242">
        <v>11512</v>
      </c>
      <c r="D242">
        <v>21787</v>
      </c>
      <c r="E242">
        <v>15906</v>
      </c>
    </row>
    <row r="243" spans="1:5">
      <c r="A243" t="s">
        <v>93</v>
      </c>
      <c r="B243">
        <v>7983</v>
      </c>
      <c r="C243">
        <v>6268</v>
      </c>
      <c r="D243">
        <v>11579</v>
      </c>
      <c r="E243">
        <v>8581</v>
      </c>
    </row>
    <row r="244" spans="1:5">
      <c r="A244" t="s">
        <v>94</v>
      </c>
      <c r="B244">
        <v>420334</v>
      </c>
      <c r="C244">
        <v>312731</v>
      </c>
      <c r="D244">
        <v>591754</v>
      </c>
      <c r="E244">
        <v>457886</v>
      </c>
    </row>
    <row r="245" spans="1:5">
      <c r="A245" t="s">
        <v>95</v>
      </c>
      <c r="B245">
        <v>100398</v>
      </c>
      <c r="C245">
        <v>74765</v>
      </c>
      <c r="D245">
        <v>142496</v>
      </c>
      <c r="E245">
        <v>106647</v>
      </c>
    </row>
    <row r="246" spans="1:5">
      <c r="A246" t="s">
        <v>96</v>
      </c>
      <c r="B246">
        <v>21358</v>
      </c>
      <c r="C246">
        <v>17734</v>
      </c>
      <c r="D246">
        <v>29909</v>
      </c>
      <c r="E246">
        <v>24059</v>
      </c>
    </row>
    <row r="247" spans="1:5">
      <c r="A247" t="s">
        <v>97</v>
      </c>
      <c r="B247">
        <v>2134115</v>
      </c>
      <c r="C247">
        <v>1593004</v>
      </c>
      <c r="D247">
        <v>3027476</v>
      </c>
      <c r="E247">
        <v>2324678</v>
      </c>
    </row>
    <row r="248" spans="1:5">
      <c r="A248" t="s">
        <v>98</v>
      </c>
      <c r="B248">
        <v>645143</v>
      </c>
      <c r="C248">
        <v>493154</v>
      </c>
      <c r="D248">
        <v>916780</v>
      </c>
      <c r="E248">
        <v>711329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1. Title Page</vt:lpstr>
      <vt:lpstr>2. Population Flow</vt:lpstr>
      <vt:lpstr>3. Consistency checks</vt:lpstr>
      <vt:lpstr>4. Wrangling steps</vt:lpstr>
      <vt:lpstr>5. Column derivations</vt:lpstr>
      <vt:lpstr>6. Visualizations</vt:lpstr>
      <vt:lpstr>7. Recommendations</vt:lpstr>
      <vt:lpstr>Cross Tab</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Ngawang Dhundup</cp:lastModifiedBy>
  <dcterms:created xsi:type="dcterms:W3CDTF">2020-03-05T18:09:11Z</dcterms:created>
  <dcterms:modified xsi:type="dcterms:W3CDTF">2023-01-28T22:14:29Z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