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4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L4" i="1"/>
  <c r="I4"/>
  <c r="F4"/>
  <c r="L3"/>
  <c r="K5" s="1"/>
  <c r="K7" s="1"/>
  <c r="I3"/>
  <c r="H5" s="1"/>
  <c r="H7" s="1"/>
  <c r="H9" s="1"/>
  <c r="F3"/>
  <c r="E5" s="1"/>
  <c r="E7" s="1"/>
  <c r="K9" l="1"/>
</calcChain>
</file>

<file path=xl/sharedStrings.xml><?xml version="1.0" encoding="utf-8"?>
<sst xmlns="http://schemas.openxmlformats.org/spreadsheetml/2006/main" count="63" uniqueCount="35">
  <si>
    <t>CODEX SARL</t>
  </si>
  <si>
    <t>CODEQUA EXPORT</t>
  </si>
  <si>
    <t>TECHNIC EXPRESS</t>
  </si>
  <si>
    <t>Nom de l'article</t>
  </si>
  <si>
    <t>Item Description</t>
  </si>
  <si>
    <t>Quantity</t>
  </si>
  <si>
    <t>UoM</t>
  </si>
  <si>
    <t>Unit Price</t>
  </si>
  <si>
    <t>Total Price</t>
  </si>
  <si>
    <t>Curr</t>
  </si>
  <si>
    <t>Roulement 6322-C3</t>
  </si>
  <si>
    <t>BALL BEARING DEEP GROOVE 6322-C3</t>
  </si>
  <si>
    <t>PC</t>
  </si>
  <si>
    <t>XOF</t>
  </si>
  <si>
    <t xml:space="preserve">Roulement 6319 M </t>
  </si>
  <si>
    <t>BALL BEARING DEEP GROOVE 6319 M-C3VL0241 SINGLE ROW</t>
  </si>
  <si>
    <t>Total des Articles</t>
  </si>
  <si>
    <t>Coût du transport</t>
  </si>
  <si>
    <t>Grand Total</t>
  </si>
  <si>
    <t>Différence</t>
  </si>
  <si>
    <t>Budget</t>
  </si>
  <si>
    <t>Termes de Paiement</t>
  </si>
  <si>
    <t>30 days from invoice date</t>
  </si>
  <si>
    <t>Date de Livraison</t>
  </si>
  <si>
    <t>3 week</t>
  </si>
  <si>
    <t>3 Weeks</t>
  </si>
  <si>
    <t>Incoterms</t>
  </si>
  <si>
    <t>DDP</t>
  </si>
  <si>
    <t>CPT</t>
  </si>
  <si>
    <t>Methode de Transport</t>
  </si>
  <si>
    <t>Door to Door</t>
  </si>
  <si>
    <t>AIR</t>
  </si>
  <si>
    <t>Commentaires</t>
  </si>
  <si>
    <t>Pièces Jointes</t>
  </si>
  <si>
    <t>1 document</t>
  </si>
</sst>
</file>

<file path=xl/styles.xml><?xml version="1.0" encoding="utf-8"?>
<styleSheet xmlns="http://schemas.openxmlformats.org/spreadsheetml/2006/main">
  <numFmts count="3">
    <numFmt numFmtId="167" formatCode="dd/mm/yyyy;@"/>
    <numFmt numFmtId="168" formatCode="#,##0\ _C_F_A"/>
    <numFmt numFmtId="169" formatCode="#,##0\ &quot;CFA&quot;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D6F71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2" borderId="0" xfId="0" applyFont="1" applyFill="1" applyBorder="1" applyAlignment="1" applyProtection="1">
      <alignment horizontal="left" vertical="center" wrapText="1" inden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left" vertical="center" wrapText="1" indent="1"/>
      <protection locked="0"/>
    </xf>
    <xf numFmtId="167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left" vertical="center" wrapText="1" indent="1"/>
      <protection locked="0"/>
    </xf>
    <xf numFmtId="0" fontId="6" fillId="0" borderId="3" xfId="1" applyFont="1" applyFill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6" fillId="5" borderId="3" xfId="0" applyFont="1" applyFill="1" applyBorder="1" applyAlignment="1" applyProtection="1">
      <alignment horizontal="left" vertical="center" wrapText="1"/>
      <protection locked="0"/>
    </xf>
    <xf numFmtId="1" fontId="6" fillId="4" borderId="3" xfId="0" applyNumberFormat="1" applyFont="1" applyFill="1" applyBorder="1" applyAlignment="1" applyProtection="1">
      <alignment horizontal="center" vertical="center" wrapText="1"/>
      <protection locked="0"/>
    </xf>
    <xf numFmtId="168" fontId="6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168" fontId="6" fillId="7" borderId="3" xfId="0" applyNumberFormat="1" applyFont="1" applyFill="1" applyBorder="1" applyAlignment="1" applyProtection="1">
      <alignment horizontal="center" vertical="center" wrapText="1"/>
      <protection locked="0"/>
    </xf>
    <xf numFmtId="168" fontId="6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</xf>
    <xf numFmtId="168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168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3" xfId="0" applyFont="1" applyFill="1" applyBorder="1" applyAlignment="1" applyProtection="1">
      <alignment horizontal="left" vertical="center" wrapText="1"/>
      <protection locked="0"/>
    </xf>
    <xf numFmtId="0" fontId="7" fillId="2" borderId="3" xfId="0" applyFont="1" applyFill="1" applyBorder="1" applyAlignment="1" applyProtection="1">
      <alignment vertical="center" wrapText="1"/>
      <protection locked="0"/>
    </xf>
    <xf numFmtId="0" fontId="6" fillId="0" borderId="4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0" fontId="6" fillId="5" borderId="2" xfId="0" applyFont="1" applyFill="1" applyBorder="1" applyAlignment="1" applyProtection="1">
      <alignment horizontal="center" vertical="center" wrapText="1"/>
      <protection locked="0"/>
    </xf>
    <xf numFmtId="168" fontId="6" fillId="5" borderId="4" xfId="0" applyNumberFormat="1" applyFont="1" applyFill="1" applyBorder="1" applyAlignment="1" applyProtection="1">
      <alignment horizontal="center" vertical="center" wrapText="1"/>
      <protection locked="0"/>
    </xf>
    <xf numFmtId="168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 wrapText="1"/>
    </xf>
    <xf numFmtId="168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vertical="center" wrapText="1"/>
      <protection locked="0"/>
    </xf>
    <xf numFmtId="0" fontId="8" fillId="2" borderId="0" xfId="0" applyFont="1" applyFill="1" applyBorder="1" applyProtection="1">
      <protection locked="0"/>
    </xf>
    <xf numFmtId="167" fontId="4" fillId="8" borderId="5" xfId="0" applyNumberFormat="1" applyFont="1" applyFill="1" applyBorder="1" applyAlignment="1" applyProtection="1">
      <alignment horizontal="left" vertical="center" wrapText="1"/>
      <protection locked="0"/>
    </xf>
    <xf numFmtId="167" fontId="4" fillId="8" borderId="6" xfId="0" applyNumberFormat="1" applyFont="1" applyFill="1" applyBorder="1" applyAlignment="1" applyProtection="1">
      <alignment horizontal="left" vertical="center" wrapText="1"/>
      <protection locked="0"/>
    </xf>
    <xf numFmtId="169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169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169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169" fontId="5" fillId="6" borderId="5" xfId="0" applyNumberFormat="1" applyFont="1" applyFill="1" applyBorder="1" applyAlignment="1" applyProtection="1">
      <alignment horizontal="center" vertical="center" wrapText="1"/>
      <protection locked="0"/>
    </xf>
    <xf numFmtId="167" fontId="6" fillId="4" borderId="7" xfId="0" applyNumberFormat="1" applyFont="1" applyFill="1" applyBorder="1" applyAlignment="1" applyProtection="1">
      <alignment horizontal="center" vertical="center" wrapText="1"/>
      <protection locked="0"/>
    </xf>
    <xf numFmtId="167" fontId="6" fillId="4" borderId="5" xfId="0" applyNumberFormat="1" applyFont="1" applyFill="1" applyBorder="1" applyAlignment="1" applyProtection="1">
      <alignment horizontal="center" vertical="center" wrapText="1"/>
      <protection locked="0"/>
    </xf>
    <xf numFmtId="167" fontId="6" fillId="4" borderId="6" xfId="0" applyNumberFormat="1" applyFont="1" applyFill="1" applyBorder="1" applyAlignment="1" applyProtection="1">
      <alignment horizontal="center" vertical="center" wrapText="1"/>
      <protection locked="0"/>
    </xf>
    <xf numFmtId="167" fontId="4" fillId="8" borderId="8" xfId="0" applyNumberFormat="1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topLeftCell="A4" workbookViewId="0">
      <selection sqref="A1:M16"/>
    </sheetView>
  </sheetViews>
  <sheetFormatPr baseColWidth="10" defaultRowHeight="15"/>
  <sheetData>
    <row r="1" spans="1:13">
      <c r="A1" s="1"/>
      <c r="B1" s="2"/>
      <c r="C1" s="2"/>
      <c r="D1" s="2"/>
      <c r="E1" s="3" t="s">
        <v>0</v>
      </c>
      <c r="F1" s="3"/>
      <c r="G1" s="4"/>
      <c r="H1" s="5" t="s">
        <v>1</v>
      </c>
      <c r="I1" s="5"/>
      <c r="J1" s="5"/>
      <c r="K1" s="5" t="s">
        <v>2</v>
      </c>
      <c r="L1" s="5"/>
      <c r="M1" s="5"/>
    </row>
    <row r="2" spans="1:13" ht="42.75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7</v>
      </c>
      <c r="I2" s="7" t="s">
        <v>8</v>
      </c>
      <c r="J2" s="7" t="s">
        <v>9</v>
      </c>
      <c r="K2" s="7" t="s">
        <v>7</v>
      </c>
      <c r="L2" s="7" t="s">
        <v>8</v>
      </c>
      <c r="M2" s="7" t="s">
        <v>9</v>
      </c>
    </row>
    <row r="3" spans="1:13" ht="75">
      <c r="A3" s="8" t="s">
        <v>10</v>
      </c>
      <c r="B3" s="9" t="s">
        <v>11</v>
      </c>
      <c r="C3" s="10">
        <v>2</v>
      </c>
      <c r="D3" s="11" t="s">
        <v>12</v>
      </c>
      <c r="E3" s="12">
        <v>196628</v>
      </c>
      <c r="F3" s="13">
        <f>C3*E3</f>
        <v>393256</v>
      </c>
      <c r="G3" s="11" t="s">
        <v>13</v>
      </c>
      <c r="H3" s="14">
        <v>215825</v>
      </c>
      <c r="I3" s="15">
        <f>C3*H3</f>
        <v>431650</v>
      </c>
      <c r="J3" s="11" t="s">
        <v>13</v>
      </c>
      <c r="K3" s="14">
        <v>195000</v>
      </c>
      <c r="L3" s="16">
        <f>C3*K3</f>
        <v>390000</v>
      </c>
      <c r="M3" s="11" t="s">
        <v>13</v>
      </c>
    </row>
    <row r="4" spans="1:13" ht="120">
      <c r="A4" s="8" t="s">
        <v>14</v>
      </c>
      <c r="B4" s="9" t="s">
        <v>15</v>
      </c>
      <c r="C4" s="10">
        <v>2</v>
      </c>
      <c r="D4" s="11" t="s">
        <v>12</v>
      </c>
      <c r="E4" s="14">
        <v>709093</v>
      </c>
      <c r="F4" s="16">
        <f>C4*E4</f>
        <v>1418186</v>
      </c>
      <c r="G4" s="11" t="s">
        <v>13</v>
      </c>
      <c r="H4" s="14">
        <v>580560</v>
      </c>
      <c r="I4" s="13">
        <f>C4*H4</f>
        <v>1161120</v>
      </c>
      <c r="J4" s="11" t="s">
        <v>13</v>
      </c>
      <c r="K4" s="14">
        <v>732500</v>
      </c>
      <c r="L4" s="15">
        <f>C4*K4</f>
        <v>1465000</v>
      </c>
      <c r="M4" s="11" t="s">
        <v>13</v>
      </c>
    </row>
    <row r="5" spans="1:13">
      <c r="A5" s="17" t="s">
        <v>16</v>
      </c>
      <c r="B5" s="18"/>
      <c r="C5" s="18"/>
      <c r="D5" s="19"/>
      <c r="E5" s="20">
        <f>SUM(F3+F4)</f>
        <v>1811442</v>
      </c>
      <c r="F5" s="21"/>
      <c r="G5" s="22" t="s">
        <v>13</v>
      </c>
      <c r="H5" s="20">
        <f>SUM(I3:I4)</f>
        <v>1592770</v>
      </c>
      <c r="I5" s="21"/>
      <c r="J5" s="23" t="s">
        <v>13</v>
      </c>
      <c r="K5" s="20">
        <f>SUM(L3+L4)</f>
        <v>1855000</v>
      </c>
      <c r="L5" s="21"/>
      <c r="M5" s="23" t="s">
        <v>13</v>
      </c>
    </row>
    <row r="6" spans="1:13">
      <c r="A6" s="8"/>
      <c r="B6" s="24" t="s">
        <v>17</v>
      </c>
      <c r="C6" s="25"/>
      <c r="D6" s="26"/>
      <c r="E6" s="27">
        <v>0</v>
      </c>
      <c r="F6" s="28"/>
      <c r="G6" s="11" t="s">
        <v>13</v>
      </c>
      <c r="H6" s="29">
        <v>380480</v>
      </c>
      <c r="I6" s="30"/>
      <c r="J6" s="11" t="s">
        <v>13</v>
      </c>
      <c r="K6" s="27">
        <v>0</v>
      </c>
      <c r="L6" s="28"/>
      <c r="M6" s="11" t="s">
        <v>13</v>
      </c>
    </row>
    <row r="7" spans="1:13">
      <c r="A7" s="17" t="s">
        <v>18</v>
      </c>
      <c r="B7" s="18"/>
      <c r="C7" s="18"/>
      <c r="D7" s="19"/>
      <c r="E7" s="20">
        <f>SUM(E5:F6)</f>
        <v>1811442</v>
      </c>
      <c r="F7" s="21"/>
      <c r="G7" s="23" t="s">
        <v>13</v>
      </c>
      <c r="H7" s="20">
        <f>SUM(H5:I6)</f>
        <v>1973250</v>
      </c>
      <c r="I7" s="21"/>
      <c r="J7" s="23" t="s">
        <v>13</v>
      </c>
      <c r="K7" s="20">
        <f>SUM(K5:L6)</f>
        <v>1855000</v>
      </c>
      <c r="L7" s="21"/>
      <c r="M7" s="23" t="s">
        <v>13</v>
      </c>
    </row>
    <row r="8" spans="1:13" ht="15.75" thickBot="1">
      <c r="A8" s="31"/>
      <c r="B8" s="31"/>
      <c r="C8" s="31"/>
      <c r="D8" s="31"/>
      <c r="E8" s="32"/>
      <c r="F8" s="32"/>
      <c r="G8" s="33"/>
      <c r="H8" s="32"/>
      <c r="I8" s="32"/>
      <c r="J8" s="33"/>
      <c r="K8" s="32"/>
      <c r="L8" s="32"/>
      <c r="M8" s="33"/>
    </row>
    <row r="9" spans="1:13" ht="15.75" thickBot="1">
      <c r="A9" s="34"/>
      <c r="B9" s="35" t="s">
        <v>19</v>
      </c>
      <c r="C9" s="35"/>
      <c r="D9" s="36"/>
      <c r="E9" s="37"/>
      <c r="F9" s="38"/>
      <c r="G9" s="38"/>
      <c r="H9" s="37">
        <f>H7-E7</f>
        <v>161808</v>
      </c>
      <c r="I9" s="38"/>
      <c r="J9" s="38"/>
      <c r="K9" s="37">
        <f>K7-E7</f>
        <v>43558</v>
      </c>
      <c r="L9" s="38"/>
      <c r="M9" s="38"/>
    </row>
    <row r="10" spans="1:13" ht="15.75" thickBot="1">
      <c r="A10" s="34"/>
      <c r="B10" s="35" t="s">
        <v>20</v>
      </c>
      <c r="C10" s="35"/>
      <c r="D10" s="36"/>
      <c r="E10" s="39">
        <v>1500000</v>
      </c>
      <c r="F10" s="40"/>
      <c r="G10" s="40"/>
      <c r="H10" s="40"/>
      <c r="I10" s="40"/>
      <c r="J10" s="40"/>
      <c r="K10" s="40"/>
      <c r="L10" s="40"/>
      <c r="M10" s="40"/>
    </row>
    <row r="11" spans="1:13" ht="15.75" thickBot="1">
      <c r="A11" s="34"/>
      <c r="B11" s="35" t="s">
        <v>21</v>
      </c>
      <c r="C11" s="35"/>
      <c r="D11" s="36"/>
      <c r="E11" s="41" t="s">
        <v>22</v>
      </c>
      <c r="F11" s="42"/>
      <c r="G11" s="42"/>
      <c r="H11" s="41" t="s">
        <v>22</v>
      </c>
      <c r="I11" s="42"/>
      <c r="J11" s="42"/>
      <c r="K11" s="41" t="s">
        <v>22</v>
      </c>
      <c r="L11" s="42"/>
      <c r="M11" s="42"/>
    </row>
    <row r="12" spans="1:13" ht="15.75" thickBot="1">
      <c r="A12" s="34"/>
      <c r="B12" s="35" t="s">
        <v>23</v>
      </c>
      <c r="C12" s="35"/>
      <c r="D12" s="36"/>
      <c r="E12" s="41" t="s">
        <v>24</v>
      </c>
      <c r="F12" s="42"/>
      <c r="G12" s="43"/>
      <c r="H12" s="41" t="s">
        <v>25</v>
      </c>
      <c r="I12" s="42"/>
      <c r="J12" s="42"/>
      <c r="K12" s="41" t="s">
        <v>25</v>
      </c>
      <c r="L12" s="42"/>
      <c r="M12" s="42"/>
    </row>
    <row r="13" spans="1:13" ht="15.75" thickBot="1">
      <c r="A13" s="34"/>
      <c r="B13" s="35" t="s">
        <v>26</v>
      </c>
      <c r="C13" s="35"/>
      <c r="D13" s="36"/>
      <c r="E13" s="41" t="s">
        <v>27</v>
      </c>
      <c r="F13" s="42"/>
      <c r="G13" s="43"/>
      <c r="H13" s="41" t="s">
        <v>28</v>
      </c>
      <c r="I13" s="42"/>
      <c r="J13" s="43"/>
      <c r="K13" s="41" t="s">
        <v>27</v>
      </c>
      <c r="L13" s="42"/>
      <c r="M13" s="42"/>
    </row>
    <row r="14" spans="1:13" ht="15.75" thickBot="1">
      <c r="A14" s="34"/>
      <c r="B14" s="44" t="s">
        <v>29</v>
      </c>
      <c r="C14" s="44"/>
      <c r="D14" s="44"/>
      <c r="E14" s="41" t="s">
        <v>30</v>
      </c>
      <c r="F14" s="42"/>
      <c r="G14" s="43"/>
      <c r="H14" s="41" t="s">
        <v>31</v>
      </c>
      <c r="I14" s="42"/>
      <c r="J14" s="42"/>
      <c r="K14" s="41" t="s">
        <v>30</v>
      </c>
      <c r="L14" s="42"/>
      <c r="M14" s="42"/>
    </row>
    <row r="15" spans="1:13" ht="15.75" thickBot="1">
      <c r="A15" s="45"/>
      <c r="B15" s="44" t="s">
        <v>32</v>
      </c>
      <c r="C15" s="44"/>
      <c r="D15" s="44"/>
      <c r="E15" s="41"/>
      <c r="F15" s="42"/>
      <c r="G15" s="43"/>
      <c r="H15" s="41"/>
      <c r="I15" s="42"/>
      <c r="J15" s="43"/>
      <c r="K15" s="41"/>
      <c r="L15" s="42"/>
      <c r="M15" s="43"/>
    </row>
    <row r="16" spans="1:13" ht="15.75" thickBot="1">
      <c r="A16" s="34"/>
      <c r="B16" s="44" t="s">
        <v>33</v>
      </c>
      <c r="C16" s="44"/>
      <c r="D16" s="44"/>
      <c r="E16" s="41" t="s">
        <v>34</v>
      </c>
      <c r="F16" s="42"/>
      <c r="G16" s="43"/>
      <c r="H16" s="41" t="s">
        <v>34</v>
      </c>
      <c r="I16" s="42"/>
      <c r="J16" s="43"/>
      <c r="K16" s="41" t="s">
        <v>34</v>
      </c>
      <c r="L16" s="42"/>
      <c r="M16" s="43"/>
    </row>
  </sheetData>
  <mergeCells count="46">
    <mergeCell ref="B15:D15"/>
    <mergeCell ref="E15:G15"/>
    <mergeCell ref="H15:J15"/>
    <mergeCell ref="K15:M15"/>
    <mergeCell ref="B16:D16"/>
    <mergeCell ref="E16:G16"/>
    <mergeCell ref="H16:J16"/>
    <mergeCell ref="K16:M16"/>
    <mergeCell ref="B13:D13"/>
    <mergeCell ref="E13:G13"/>
    <mergeCell ref="H13:J13"/>
    <mergeCell ref="K13:M13"/>
    <mergeCell ref="B14:D14"/>
    <mergeCell ref="E14:G14"/>
    <mergeCell ref="H14:J14"/>
    <mergeCell ref="K14:M14"/>
    <mergeCell ref="B11:D11"/>
    <mergeCell ref="E11:G11"/>
    <mergeCell ref="H11:J11"/>
    <mergeCell ref="K11:M11"/>
    <mergeCell ref="B12:D12"/>
    <mergeCell ref="E12:G12"/>
    <mergeCell ref="H12:J12"/>
    <mergeCell ref="K12:M12"/>
    <mergeCell ref="B9:D9"/>
    <mergeCell ref="E9:G9"/>
    <mergeCell ref="H9:J9"/>
    <mergeCell ref="K9:M9"/>
    <mergeCell ref="B10:D10"/>
    <mergeCell ref="E10:M10"/>
    <mergeCell ref="B6:D6"/>
    <mergeCell ref="E6:F6"/>
    <mergeCell ref="H6:I6"/>
    <mergeCell ref="K6:L6"/>
    <mergeCell ref="A7:D7"/>
    <mergeCell ref="E7:F7"/>
    <mergeCell ref="H7:I7"/>
    <mergeCell ref="K7:L7"/>
    <mergeCell ref="B1:D1"/>
    <mergeCell ref="E1:G1"/>
    <mergeCell ref="H1:J1"/>
    <mergeCell ref="K1:M1"/>
    <mergeCell ref="A5:D5"/>
    <mergeCell ref="E5:F5"/>
    <mergeCell ref="H5:I5"/>
    <mergeCell ref="K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2018-09-10T22:07:28Z</dcterms:created>
  <dcterms:modified xsi:type="dcterms:W3CDTF">2018-09-10T22:08:06Z</dcterms:modified>
</cp:coreProperties>
</file>