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kripsi\Data\"/>
    </mc:Choice>
  </mc:AlternateContent>
  <bookViews>
    <workbookView xWindow="0" yWindow="0" windowWidth="20490" windowHeight="7770" activeTab="2"/>
  </bookViews>
  <sheets>
    <sheet name="MASTER" sheetId="1" r:id="rId1"/>
    <sheet name="Pivot" sheetId="2" r:id="rId2"/>
    <sheet name="Data Mingguan" sheetId="4" r:id="rId3"/>
    <sheet name="Sheet1" sheetId="6" r:id="rId4"/>
    <sheet name="Data Bulanan" sheetId="3" r:id="rId5"/>
    <sheet name="Plot Data" sheetId="5" r:id="rId6"/>
  </sheet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C3" i="6" l="1"/>
  <c r="C2" i="6"/>
  <c r="B6" i="6"/>
  <c r="B5" i="6"/>
  <c r="B4" i="6"/>
  <c r="B3" i="6"/>
  <c r="B2" i="6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2" i="1"/>
</calcChain>
</file>

<file path=xl/sharedStrings.xml><?xml version="1.0" encoding="utf-8"?>
<sst xmlns="http://schemas.openxmlformats.org/spreadsheetml/2006/main" count="1454" uniqueCount="1201">
  <si>
    <t>Date</t>
  </si>
  <si>
    <t>Open</t>
  </si>
  <si>
    <t>High</t>
  </si>
  <si>
    <t>Low</t>
  </si>
  <si>
    <t>Close</t>
  </si>
  <si>
    <t>Volume</t>
  </si>
  <si>
    <t>AdjustedClose</t>
  </si>
  <si>
    <t>Date Convert</t>
  </si>
  <si>
    <t>Date (M/D/Y)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</si>
  <si>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</si>
  <si>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</si>
  <si>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</si>
  <si>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</si>
  <si>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</si>
  <si>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</si>
  <si>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</si>
  <si>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</si>
  <si>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</si>
  <si>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01/16/2017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</si>
  <si>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</si>
  <si>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</si>
  <si>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</si>
  <si>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</si>
  <si>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</si>
  <si>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</si>
  <si>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</si>
  <si>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</si>
  <si>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</si>
  <si>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</si>
  <si>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</si>
  <si>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</si>
  <si>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</si>
  <si>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</si>
  <si>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</si>
  <si>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</si>
  <si>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</si>
  <si>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</si>
  <si>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</si>
  <si>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</si>
  <si>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</si>
  <si>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02/16/2017</t>
  </si>
  <si>
    <t>02/17/2017</t>
  </si>
  <si>
    <t>02/20/2017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</si>
  <si>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</si>
  <si>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</si>
  <si>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</si>
  <si>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</si>
  <si>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</si>
  <si>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</si>
  <si>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</si>
  <si>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</si>
  <si>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</si>
  <si>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</si>
  <si>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</si>
  <si>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</si>
  <si>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</si>
  <si>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</si>
  <si>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</si>
  <si>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</si>
  <si>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</si>
  <si>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</si>
  <si>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</si>
  <si>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</si>
  <si>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</si>
  <si>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</si>
  <si>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</si>
  <si>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</si>
  <si>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</si>
  <si>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</si>
  <si>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</si>
  <si>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</si>
  <si>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</si>
  <si>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</si>
  <si>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</si>
  <si>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</si>
  <si>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</si>
  <si>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</si>
  <si>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</si>
  <si>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</si>
  <si>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</si>
  <si>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</si>
  <si>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</si>
  <si>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04/20/2017</t>
  </si>
  <si>
    <t>04/21/2017</t>
  </si>
  <si>
    <t>04/25/2017</t>
  </si>
  <si>
    <t>04/26/2017</t>
  </si>
  <si>
    <t>04/27/2017</t>
  </si>
  <si>
    <t>04/28/2017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</si>
  <si>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</si>
  <si>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</si>
  <si>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</si>
  <si>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</si>
  <si>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</si>
  <si>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</si>
  <si>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</si>
  <si>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</si>
  <si>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</si>
  <si>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</si>
  <si>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</si>
  <si>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</si>
  <si>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</si>
  <si>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</si>
  <si>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</si>
  <si>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</si>
  <si>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05/26/2017</t>
  </si>
  <si>
    <t>05/29/2017</t>
  </si>
  <si>
    <t>05/30/2017</t>
  </si>
  <si>
    <t>05/31/2017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</si>
  <si>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</si>
  <si>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</si>
  <si>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</si>
  <si>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</si>
  <si>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</si>
  <si>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</si>
  <si>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</si>
  <si>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</si>
  <si>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</si>
  <si>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</si>
  <si>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</si>
  <si>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</si>
  <si>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</si>
  <si>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</si>
  <si>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</si>
  <si>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07/03/2017</t>
  </si>
  <si>
    <t>07/04/2017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</si>
  <si>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</si>
  <si>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</si>
  <si>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</si>
  <si>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</si>
  <si>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</si>
  <si>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</si>
  <si>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</si>
  <si>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</si>
  <si>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</si>
  <si>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</si>
  <si>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</si>
  <si>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</si>
  <si>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</si>
  <si>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</si>
  <si>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</si>
  <si>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</si>
  <si>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</si>
  <si>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</si>
  <si>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</si>
  <si>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</si>
  <si>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</si>
  <si>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</si>
  <si>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</si>
  <si>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</si>
  <si>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</si>
  <si>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</si>
  <si>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</si>
  <si>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</si>
  <si>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</si>
  <si>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</si>
  <si>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</si>
  <si>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</si>
  <si>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</si>
  <si>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</si>
  <si>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</si>
  <si>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</si>
  <si>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</si>
  <si>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</si>
  <si>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</si>
  <si>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</si>
  <si>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</si>
  <si>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09/04/2017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</si>
  <si>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</si>
  <si>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</si>
  <si>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</si>
  <si>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</si>
  <si>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</si>
  <si>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</si>
  <si>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</si>
  <si>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</si>
  <si>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</si>
  <si>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</si>
  <si>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</si>
  <si>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</si>
  <si>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</si>
  <si>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</si>
  <si>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</si>
  <si>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</si>
  <si>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</si>
  <si>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</si>
  <si>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</si>
  <si>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</si>
  <si>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</si>
  <si>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</si>
  <si>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</si>
  <si>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</si>
  <si>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</si>
  <si>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</si>
  <si>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</si>
  <si>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</si>
  <si>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</si>
  <si>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</si>
  <si>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</si>
  <si>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</si>
  <si>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</si>
  <si>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</si>
  <si>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</si>
  <si>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</si>
  <si>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</si>
  <si>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</si>
  <si>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</si>
  <si>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</si>
  <si>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</si>
  <si>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</si>
  <si>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</si>
  <si>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</si>
  <si>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</si>
  <si>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</si>
  <si>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</si>
  <si>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</si>
  <si>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</si>
  <si>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</si>
  <si>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</si>
  <si>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</si>
  <si>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</si>
  <si>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</si>
  <si>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</si>
  <si>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</si>
  <si>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11/23/2017</t>
  </si>
  <si>
    <t>11/24/2017</t>
  </si>
  <si>
    <t>11/27/2017</t>
  </si>
  <si>
    <t>11/28/2017</t>
  </si>
  <si>
    <t>11/29/2017</t>
  </si>
  <si>
    <t>11/30/2017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</si>
  <si>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</si>
  <si>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</si>
  <si>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</si>
  <si>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</si>
  <si>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</si>
  <si>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</si>
  <si>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</si>
  <si>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</si>
  <si>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</si>
  <si>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</si>
  <si>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</si>
  <si>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</si>
  <si>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</si>
  <si>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</si>
  <si>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</si>
  <si>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</si>
  <si>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</si>
  <si>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</si>
  <si>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</si>
  <si>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</si>
  <si>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</si>
  <si>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</si>
  <si>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</si>
  <si>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</si>
  <si>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</si>
  <si>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</si>
  <si>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</si>
  <si>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01/15/2018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</si>
  <si>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</si>
  <si>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</si>
  <si>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</si>
  <si>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</si>
  <si>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</si>
  <si>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</si>
  <si>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</si>
  <si>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</si>
  <si>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</si>
  <si>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</si>
  <si>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</si>
  <si>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</si>
  <si>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</si>
  <si>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</si>
  <si>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</si>
  <si>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</si>
  <si>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</si>
  <si>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</si>
  <si>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</si>
  <si>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</si>
  <si>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</si>
  <si>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</si>
  <si>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</si>
  <si>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02/19/2018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</si>
  <si>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</si>
  <si>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</si>
  <si>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</si>
  <si>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</si>
  <si>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</si>
  <si>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</si>
  <si>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</si>
  <si>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</si>
  <si>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</si>
  <si>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</si>
  <si>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</si>
  <si>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</si>
  <si>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</si>
  <si>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</si>
  <si>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</si>
  <si>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</si>
  <si>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</si>
  <si>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</si>
  <si>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</si>
  <si>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</si>
  <si>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</si>
  <si>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</si>
  <si>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</si>
  <si>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</si>
  <si>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</si>
  <si>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</si>
  <si>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</si>
  <si>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</si>
  <si>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</si>
  <si>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</si>
  <si>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</si>
  <si>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</si>
  <si>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</si>
  <si>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</si>
  <si>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</si>
  <si>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</si>
  <si>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</si>
  <si>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</si>
  <si>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</si>
  <si>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</si>
  <si>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</si>
  <si>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</si>
  <si>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</si>
  <si>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</si>
  <si>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</si>
  <si>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</si>
  <si>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</si>
  <si>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</si>
  <si>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</si>
  <si>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05/02/2018</t>
  </si>
  <si>
    <t>05/03/2018</t>
  </si>
  <si>
    <t>05/04/2018</t>
  </si>
  <si>
    <t>05/07/2018</t>
  </si>
  <si>
    <t>05/08/2018</t>
  </si>
  <si>
    <t>05/09/2018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</si>
  <si>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</si>
  <si>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</si>
  <si>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</si>
  <si>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</si>
  <si>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</si>
  <si>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</si>
  <si>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</si>
  <si>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</si>
  <si>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</si>
  <si>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</si>
  <si>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</si>
  <si>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05/28/2018</t>
  </si>
  <si>
    <t>05/30/2018</t>
  </si>
  <si>
    <t>05/31/2018</t>
  </si>
  <si>
    <t>06/04/2018</t>
  </si>
  <si>
    <t>06/05/2018</t>
  </si>
  <si>
    <t>06/06/2018</t>
  </si>
  <si>
    <t>06/07/2018</t>
  </si>
  <si>
    <t>06/08/2018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</si>
  <si>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</si>
  <si>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</si>
  <si>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</si>
  <si>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</si>
  <si>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</si>
  <si>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</si>
  <si>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</si>
  <si>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</si>
  <si>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</si>
  <si>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</si>
  <si>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07/04/2018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</si>
  <si>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</si>
  <si>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</si>
  <si>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</si>
  <si>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</si>
  <si>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</si>
  <si>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</si>
  <si>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</si>
  <si>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</si>
  <si>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</si>
  <si>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</si>
  <si>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</si>
  <si>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</si>
  <si>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</si>
  <si>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</si>
  <si>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</si>
  <si>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</si>
  <si>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</si>
  <si>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</si>
  <si>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</si>
  <si>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</si>
  <si>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</si>
  <si>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</si>
  <si>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</si>
  <si>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</si>
  <si>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</si>
  <si>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</si>
  <si>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</si>
  <si>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</si>
  <si>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</si>
  <si>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</si>
  <si>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</si>
  <si>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08/20/2018</t>
  </si>
  <si>
    <t>08/21/2018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</si>
  <si>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</si>
  <si>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</si>
  <si>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</si>
  <si>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</si>
  <si>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</si>
  <si>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</si>
  <si>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</si>
  <si>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09/03/2018</t>
  </si>
  <si>
    <t>09/04/2018</t>
  </si>
  <si>
    <t>09/05/2018</t>
  </si>
  <si>
    <t>09/06/2018</t>
  </si>
  <si>
    <t>09/07/2018</t>
  </si>
  <si>
    <t>09/10/2018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</si>
  <si>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</si>
  <si>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</si>
  <si>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</si>
  <si>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</si>
  <si>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</si>
  <si>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</si>
  <si>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</si>
  <si>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</si>
  <si>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</si>
  <si>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</si>
  <si>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</si>
  <si>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</si>
  <si>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</si>
  <si>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</si>
  <si>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</si>
  <si>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</si>
  <si>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</si>
  <si>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</si>
  <si>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</si>
  <si>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</si>
  <si>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</si>
  <si>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</si>
  <si>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</si>
  <si>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</si>
  <si>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</si>
  <si>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</si>
  <si>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</si>
  <si>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</si>
  <si>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</si>
  <si>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</si>
  <si>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</si>
  <si>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</si>
  <si>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</si>
  <si>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</si>
  <si>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</si>
  <si>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</si>
  <si>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</si>
  <si>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</si>
  <si>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</si>
  <si>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</si>
  <si>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</si>
  <si>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</si>
  <si>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</si>
  <si>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</si>
  <si>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</si>
  <si>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</si>
  <si>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</si>
  <si>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</si>
  <si>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</si>
  <si>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11/21/2018</t>
  </si>
  <si>
    <t>11/22/2018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</si>
  <si>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</si>
  <si>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</si>
  <si>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</si>
  <si>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</si>
  <si>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</si>
  <si>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</si>
  <si>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</si>
  <si>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</si>
  <si>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12/05/2018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</si>
  <si>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</si>
  <si>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</si>
  <si>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</si>
  <si>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</si>
  <si>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</si>
  <si>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</si>
  <si>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</si>
  <si>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</si>
  <si>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</si>
  <si>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</si>
  <si>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</si>
  <si>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</si>
  <si>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12/26/2018</t>
  </si>
  <si>
    <t>12/27/2018</t>
  </si>
  <si>
    <t>12/28/2018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</si>
  <si>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</si>
  <si>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</si>
  <si>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</si>
  <si>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</si>
  <si>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</si>
  <si>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</si>
  <si>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</si>
  <si>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</si>
  <si>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</si>
  <si>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</si>
  <si>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</si>
  <si>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</si>
  <si>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</si>
  <si>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01/21/2019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</si>
  <si>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</si>
  <si>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</si>
  <si>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</si>
  <si>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</si>
  <si>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</si>
  <si>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</si>
  <si>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</si>
  <si>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</si>
  <si>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</si>
  <si>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</si>
  <si>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</si>
  <si>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</si>
  <si>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</si>
  <si>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</si>
  <si>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</si>
  <si>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</si>
  <si>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</si>
  <si>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</si>
  <si>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02/18/2019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</si>
  <si>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</si>
  <si>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</si>
  <si>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</si>
  <si>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</si>
  <si>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</si>
  <si>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</si>
  <si>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</si>
  <si>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</si>
  <si>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</si>
  <si>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</si>
  <si>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</si>
  <si>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</si>
  <si>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</si>
  <si>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</si>
  <si>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</si>
  <si>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</si>
  <si>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</si>
  <si>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</si>
  <si>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</si>
  <si>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</si>
  <si>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</si>
  <si>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</si>
  <si>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</si>
  <si>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</si>
  <si>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</si>
  <si>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</si>
  <si>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</si>
  <si>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</si>
  <si>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</si>
  <si>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</si>
  <si>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</si>
  <si>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</si>
  <si>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</si>
  <si>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</si>
  <si>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</si>
  <si>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</si>
  <si>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</si>
  <si>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</si>
  <si>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</si>
  <si>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</si>
  <si>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</si>
  <si>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</si>
  <si>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</si>
  <si>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</si>
  <si>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</si>
  <si>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</si>
  <si>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</si>
  <si>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</si>
  <si>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</si>
  <si>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</si>
  <si>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</si>
  <si>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</si>
  <si>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</si>
  <si>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</si>
  <si>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</si>
  <si>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</si>
  <si>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</si>
  <si>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</si>
  <si>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</si>
  <si>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</si>
  <si>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</si>
  <si>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</si>
  <si>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</si>
  <si>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</si>
  <si>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05/27/2019</t>
  </si>
  <si>
    <t>05/28/2019</t>
  </si>
  <si>
    <t>05/29/2019</t>
  </si>
  <si>
    <t>05/31/2019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</si>
  <si>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</si>
  <si>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</si>
  <si>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</si>
  <si>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</si>
  <si>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</si>
  <si>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</si>
  <si>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</si>
  <si>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</si>
  <si>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</si>
  <si>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</si>
  <si>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</si>
  <si>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</si>
  <si>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</si>
  <si>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</si>
  <si>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</si>
  <si>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</si>
  <si>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</si>
  <si>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</si>
  <si>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07/04/2019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</si>
  <si>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</si>
  <si>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</si>
  <si>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</si>
  <si>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</si>
  <si>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</si>
  <si>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</si>
  <si>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</si>
  <si>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</si>
  <si>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</si>
  <si>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</si>
  <si>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</si>
  <si>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</si>
  <si>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</si>
  <si>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</si>
  <si>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</si>
  <si>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</si>
  <si>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</si>
  <si>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</si>
  <si>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</si>
  <si>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</si>
  <si>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</si>
  <si>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</si>
  <si>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</si>
  <si>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</si>
  <si>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</si>
  <si>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</si>
  <si>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</si>
  <si>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</si>
  <si>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</si>
  <si>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</si>
  <si>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</si>
  <si>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</si>
  <si>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</si>
  <si>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</si>
  <si>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</si>
  <si>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</si>
  <si>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</si>
  <si>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</si>
  <si>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</si>
  <si>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</si>
  <si>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</si>
  <si>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09/02/2019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</si>
  <si>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</si>
  <si>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</si>
  <si>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</si>
  <si>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</si>
  <si>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</si>
  <si>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</si>
  <si>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</si>
  <si>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</si>
  <si>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</si>
  <si>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</si>
  <si>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</si>
  <si>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</si>
  <si>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</si>
  <si>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</si>
  <si>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</si>
  <si>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</si>
  <si>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</si>
  <si>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</si>
  <si>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</si>
  <si>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</si>
  <si>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</si>
  <si>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</si>
  <si>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</si>
  <si>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</si>
  <si>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</si>
  <si>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</si>
  <si>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</si>
  <si>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</si>
  <si>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</si>
  <si>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</si>
  <si>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</si>
  <si>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</si>
  <si>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</si>
  <si>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</si>
  <si>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</si>
  <si>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</si>
  <si>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</si>
  <si>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</si>
  <si>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</si>
  <si>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</si>
  <si>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</si>
  <si>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</si>
  <si>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</si>
  <si>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</si>
  <si>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</si>
  <si>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</si>
  <si>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</si>
  <si>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</si>
  <si>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</si>
  <si>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</si>
  <si>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</si>
  <si>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</si>
  <si>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</si>
  <si>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</si>
  <si>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</si>
  <si>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</si>
  <si>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</si>
  <si>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</si>
  <si>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</si>
  <si>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</si>
  <si>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</si>
  <si>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</si>
  <si>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</si>
  <si>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</si>
  <si>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</si>
  <si>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</si>
  <si>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</si>
  <si>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</si>
  <si>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</si>
  <si>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</si>
  <si>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</si>
  <si>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</si>
  <si>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</si>
  <si>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</si>
  <si>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</si>
  <si>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</si>
  <si>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</si>
  <si>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</si>
  <si>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</si>
  <si>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</si>
  <si>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12/26/2019</t>
  </si>
  <si>
    <t>12/27/2019</t>
  </si>
  <si>
    <t>12/30/2019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</si>
  <si>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</si>
  <si>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</si>
  <si>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</si>
  <si>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</si>
  <si>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</si>
  <si>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</si>
  <si>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</si>
  <si>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</si>
  <si>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</si>
  <si>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</si>
  <si>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</si>
  <si>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</si>
  <si>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01/20/2020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</si>
  <si>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</si>
  <si>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</si>
  <si>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</si>
  <si>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</si>
  <si>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</si>
  <si>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</si>
  <si>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</si>
  <si>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</si>
  <si>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</si>
  <si>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</si>
  <si>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</si>
  <si>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</si>
  <si>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</si>
  <si>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</si>
  <si>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</si>
  <si>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</si>
  <si>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</si>
  <si>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</si>
  <si>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</si>
  <si>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02/17/2020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</si>
  <si>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</si>
  <si>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</si>
  <si>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</si>
  <si>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</si>
  <si>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</si>
  <si>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</si>
  <si>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</si>
  <si>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</si>
  <si>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</si>
  <si>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</si>
  <si>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</si>
  <si>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</si>
  <si>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</si>
  <si>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</si>
  <si>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</si>
  <si>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</si>
  <si>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</si>
  <si>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</si>
  <si>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</si>
  <si>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</si>
  <si>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</si>
  <si>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</si>
  <si>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</si>
  <si>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</si>
  <si>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</si>
  <si>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</si>
  <si>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</si>
  <si>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</si>
  <si>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</si>
  <si>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</si>
  <si>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</si>
  <si>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</si>
  <si>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</si>
  <si>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</si>
  <si>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</si>
  <si>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</si>
  <si>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</si>
  <si>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</si>
  <si>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</si>
  <si>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</si>
  <si>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</si>
  <si>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</si>
  <si>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</si>
  <si>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</si>
  <si>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</si>
  <si>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</si>
  <si>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</si>
  <si>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</si>
  <si>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</si>
  <si>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</si>
  <si>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</si>
  <si>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05/04/2020</t>
  </si>
  <si>
    <t>05/05/2020</t>
  </si>
  <si>
    <t>05/06/2020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</si>
  <si>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</si>
  <si>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</si>
  <si>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</si>
  <si>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</si>
  <si>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</si>
  <si>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</si>
  <si>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</si>
  <si>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</si>
  <si>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</si>
  <si>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05/26/2020</t>
  </si>
  <si>
    <t>05/27/2020</t>
  </si>
  <si>
    <t>05/28/2020</t>
  </si>
  <si>
    <t>05/29/2020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</si>
  <si>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</si>
  <si>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</si>
  <si>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</si>
  <si>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</si>
  <si>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</si>
  <si>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</si>
  <si>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</si>
  <si>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</si>
  <si>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</si>
  <si>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</si>
  <si>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</si>
  <si>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</si>
  <si>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</si>
  <si>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</si>
  <si>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</si>
  <si>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</si>
  <si>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</si>
  <si>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</si>
  <si>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</si>
  <si>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</si>
  <si>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</si>
  <si>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</si>
  <si>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</si>
  <si>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07/03/2020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</si>
  <si>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</si>
  <si>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</si>
  <si>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</si>
  <si>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</si>
  <si>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</si>
  <si>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</si>
  <si>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</si>
  <si>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</si>
  <si>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</si>
  <si>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</si>
  <si>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</si>
  <si>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</si>
  <si>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</si>
  <si>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</si>
  <si>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</si>
  <si>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</si>
  <si>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</si>
  <si>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</si>
  <si>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</si>
  <si>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</si>
  <si>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</si>
  <si>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</si>
  <si>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</si>
  <si>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</si>
  <si>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</si>
  <si>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</si>
  <si>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</si>
  <si>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</si>
  <si>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</si>
  <si>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08/18/2020</t>
  </si>
  <si>
    <t>08/19/2020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</si>
  <si>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</si>
  <si>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</si>
  <si>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</si>
  <si>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</si>
  <si>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</si>
  <si>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</si>
  <si>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</si>
  <si>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</si>
  <si>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</si>
  <si>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</si>
  <si>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09/07/2020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</si>
  <si>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</si>
  <si>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</si>
  <si>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</si>
  <si>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</si>
  <si>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</si>
  <si>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</si>
  <si>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</si>
  <si>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</si>
  <si>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</si>
  <si>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</si>
  <si>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</si>
  <si>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</si>
  <si>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</si>
  <si>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</si>
  <si>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</si>
  <si>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</si>
  <si>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</si>
  <si>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</si>
  <si>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</si>
  <si>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</si>
  <si>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</si>
  <si>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</si>
  <si>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</si>
  <si>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</si>
  <si>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</si>
  <si>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</si>
  <si>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</si>
  <si>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</si>
  <si>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</si>
  <si>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</si>
  <si>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</si>
  <si>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</si>
  <si>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</si>
  <si>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</si>
  <si>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</si>
  <si>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</si>
  <si>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</si>
  <si>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</si>
  <si>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</si>
  <si>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</si>
  <si>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</si>
  <si>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</si>
  <si>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</si>
  <si>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</si>
  <si>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</si>
  <si>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</si>
  <si>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</si>
  <si>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</si>
  <si>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</si>
  <si>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</si>
  <si>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</si>
  <si>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</si>
  <si>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</si>
  <si>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</si>
  <si>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</si>
  <si>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</si>
  <si>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</si>
  <si>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</si>
  <si>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</si>
  <si>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</si>
  <si>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</si>
  <si>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</si>
  <si>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</si>
  <si>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</si>
  <si>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</si>
  <si>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</si>
  <si>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</si>
  <si>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</si>
  <si>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</si>
  <si>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</si>
  <si>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</si>
  <si>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</si>
  <si>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</si>
  <si>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12/28/2020</t>
  </si>
  <si>
    <t>12/29/2020</t>
  </si>
  <si>
    <t>12/30/2020</t>
  </si>
  <si>
    <t>Tahun</t>
  </si>
  <si>
    <t>Bulan</t>
  </si>
  <si>
    <t>Minggu</t>
  </si>
  <si>
    <t>Row Labels</t>
  </si>
  <si>
    <t>Grand Total</t>
  </si>
  <si>
    <t>Rataan Harga Saham</t>
  </si>
  <si>
    <t>Average of AdjustedClose</t>
  </si>
  <si>
    <t>2020</t>
  </si>
  <si>
    <t>Gabung</t>
  </si>
  <si>
    <t>Urut</t>
  </si>
  <si>
    <t>Bulanan</t>
  </si>
  <si>
    <t>Mingguan</t>
  </si>
  <si>
    <t>min</t>
  </si>
  <si>
    <t>max</t>
  </si>
  <si>
    <t>stdev</t>
  </si>
  <si>
    <t>mean</t>
  </si>
  <si>
    <t>jumlah data</t>
  </si>
  <si>
    <t>Tahun 2017 Minggu 1</t>
  </si>
  <si>
    <t>Tahun 2017 Minggu 2</t>
  </si>
  <si>
    <t>Tahun 2017 Minggu 3</t>
  </si>
  <si>
    <t>Tahun 2017 Minggu 4</t>
  </si>
  <si>
    <t>Tahun 2017 Minggu 5</t>
  </si>
  <si>
    <t>Tahun 2017 Minggu 6</t>
  </si>
  <si>
    <t>Tahun 2017 Minggu 7</t>
  </si>
  <si>
    <t>Tahun 2017 Minggu 8</t>
  </si>
  <si>
    <t>Tahun 2017 Minggu 9</t>
  </si>
  <si>
    <t>Tahun 2017 Minggu 10</t>
  </si>
  <si>
    <t>Tahun 2017 Minggu 11</t>
  </si>
  <si>
    <t>Tahun 2017 Minggu 12</t>
  </si>
  <si>
    <t>Tahun 2017 Minggu 13</t>
  </si>
  <si>
    <t>Tahun 2017 Minggu 14</t>
  </si>
  <si>
    <t>Tahun 2017 Minggu 15</t>
  </si>
  <si>
    <t>Tahun 2017 Minggu 16</t>
  </si>
  <si>
    <t>Tahun 2017 Minggu 17</t>
  </si>
  <si>
    <t>Tahun 2017 Minggu 18</t>
  </si>
  <si>
    <t>Tahun 2017 Minggu 19</t>
  </si>
  <si>
    <t>Tahun 2017 Minggu 20</t>
  </si>
  <si>
    <t>Tahun 2017 Minggu 21</t>
  </si>
  <si>
    <t>Tahun 2017 Minggu 22</t>
  </si>
  <si>
    <t>Tahun 2017 Minggu 23</t>
  </si>
  <si>
    <t>Tahun 2017 Minggu 24</t>
  </si>
  <si>
    <t>Tahun 2017 Minggu 25</t>
  </si>
  <si>
    <t>Tahun 2017 Minggu 27</t>
  </si>
  <si>
    <t>Tahun 2017 Minggu 28</t>
  </si>
  <si>
    <t>Tahun 2017 Minggu 29</t>
  </si>
  <si>
    <t>Tahun 2017 Minggu 30</t>
  </si>
  <si>
    <t>Tahun 2017 Minggu 31</t>
  </si>
  <si>
    <t>Tahun 2017 Minggu 32</t>
  </si>
  <si>
    <t>Tahun 2017 Minggu 33</t>
  </si>
  <si>
    <t>Tahun 2017 Minggu 34</t>
  </si>
  <si>
    <t>Tahun 2017 Minggu 35</t>
  </si>
  <si>
    <t>Tahun 2017 Minggu 36</t>
  </si>
  <si>
    <t>Tahun 2017 Minggu 37</t>
  </si>
  <si>
    <t>Tahun 2017 Minggu 38</t>
  </si>
  <si>
    <t>Tahun 2017 Minggu 39</t>
  </si>
  <si>
    <t>Tahun 2017 Minggu 40</t>
  </si>
  <si>
    <t>Tahun 2017 Minggu 41</t>
  </si>
  <si>
    <t>Tahun 2017 Minggu 42</t>
  </si>
  <si>
    <t>Tahun 2017 Minggu 43</t>
  </si>
  <si>
    <t>Tahun 2017 Minggu 44</t>
  </si>
  <si>
    <t>Tahun 2017 Minggu 45</t>
  </si>
  <si>
    <t>Tahun 2017 Minggu 46</t>
  </si>
  <si>
    <t>Tahun 2017 Minggu 47</t>
  </si>
  <si>
    <t>Tahun 2017 Minggu 48</t>
  </si>
  <si>
    <t>Tahun 2017 Minggu 49</t>
  </si>
  <si>
    <t>Tahun 2017 Minggu 50</t>
  </si>
  <si>
    <t>Tahun 2017 Minggu 51</t>
  </si>
  <si>
    <t>Tahun 2017 Minggu 52</t>
  </si>
  <si>
    <t>Tahun 2018 Minggu 1</t>
  </si>
  <si>
    <t>Tahun 2018 Minggu 2</t>
  </si>
  <si>
    <t>Tahun 2018 Minggu 3</t>
  </si>
  <si>
    <t>Tahun 2018 Minggu 4</t>
  </si>
  <si>
    <t>Tahun 2018 Minggu 5</t>
  </si>
  <si>
    <t>Tahun 2018 Minggu 6</t>
  </si>
  <si>
    <t>Tahun 2018 Minggu 7</t>
  </si>
  <si>
    <t>Tahun 2018 Minggu 8</t>
  </si>
  <si>
    <t>Tahun 2018 Minggu 9</t>
  </si>
  <si>
    <t>Tahun 2018 Minggu 10</t>
  </si>
  <si>
    <t>Tahun 2018 Minggu 11</t>
  </si>
  <si>
    <t>Tahun 2018 Minggu 12</t>
  </si>
  <si>
    <t>Tahun 2018 Minggu 13</t>
  </si>
  <si>
    <t>Tahun 2018 Minggu 14</t>
  </si>
  <si>
    <t>Tahun 2018 Minggu 15</t>
  </si>
  <si>
    <t>Tahun 2018 Minggu 16</t>
  </si>
  <si>
    <t>Tahun 2018 Minggu 17</t>
  </si>
  <si>
    <t>Tahun 2018 Minggu 18</t>
  </si>
  <si>
    <t>Tahun 2018 Minggu 19</t>
  </si>
  <si>
    <t>Tahun 2018 Minggu 20</t>
  </si>
  <si>
    <t>Tahun 2018 Minggu 21</t>
  </si>
  <si>
    <t>Tahun 2018 Minggu 22</t>
  </si>
  <si>
    <t>Tahun 2018 Minggu 23</t>
  </si>
  <si>
    <t>Tahun 2018 Minggu 25</t>
  </si>
  <si>
    <t>Tahun 2018 Minggu 26</t>
  </si>
  <si>
    <t>Tahun 2018 Minggu 27</t>
  </si>
  <si>
    <t>Tahun 2018 Minggu 28</t>
  </si>
  <si>
    <t>Tahun 2018 Minggu 29</t>
  </si>
  <si>
    <t>Tahun 2018 Minggu 30</t>
  </si>
  <si>
    <t>Tahun 2018 Minggu 31</t>
  </si>
  <si>
    <t>Tahun 2018 Minggu 32</t>
  </si>
  <si>
    <t>Tahun 2018 Minggu 33</t>
  </si>
  <si>
    <t>Tahun 2018 Minggu 34</t>
  </si>
  <si>
    <t>Tahun 2018 Minggu 35</t>
  </si>
  <si>
    <t>Tahun 2018 Minggu 36</t>
  </si>
  <si>
    <t>Tahun 2018 Minggu 37</t>
  </si>
  <si>
    <t>Tahun 2018 Minggu 38</t>
  </si>
  <si>
    <t>Tahun 2018 Minggu 39</t>
  </si>
  <si>
    <t>Tahun 2018 Minggu 40</t>
  </si>
  <si>
    <t>Tahun 2018 Minggu 41</t>
  </si>
  <si>
    <t>Tahun 2018 Minggu 42</t>
  </si>
  <si>
    <t>Tahun 2018 Minggu 43</t>
  </si>
  <si>
    <t>Tahun 2018 Minggu 44</t>
  </si>
  <si>
    <t>Tahun 2018 Minggu 45</t>
  </si>
  <si>
    <t>Tahun 2018 Minggu 46</t>
  </si>
  <si>
    <t>Tahun 2018 Minggu 47</t>
  </si>
  <si>
    <t>Tahun 2018 Minggu 48</t>
  </si>
  <si>
    <t>Tahun 2018 Minggu 49</t>
  </si>
  <si>
    <t>Tahun 2018 Minggu 50</t>
  </si>
  <si>
    <t>Tahun 2018 Minggu 51</t>
  </si>
  <si>
    <t>Tahun 2018 Minggu 52</t>
  </si>
  <si>
    <t>Tahun 2019 Minggu 1</t>
  </si>
  <si>
    <t>Tahun 2019 Minggu 2</t>
  </si>
  <si>
    <t>Tahun 2019 Minggu 3</t>
  </si>
  <si>
    <t>Tahun 2019 Minggu 4</t>
  </si>
  <si>
    <t>Tahun 2019 Minggu 5</t>
  </si>
  <si>
    <t>Tahun 2019 Minggu 6</t>
  </si>
  <si>
    <t>Tahun 2019 Minggu 7</t>
  </si>
  <si>
    <t>Tahun 2019 Minggu 8</t>
  </si>
  <si>
    <t>Tahun 2019 Minggu 9</t>
  </si>
  <si>
    <t>Tahun 2019 Minggu 10</t>
  </si>
  <si>
    <t>Tahun 2019 Minggu 11</t>
  </si>
  <si>
    <t>Tahun 2019 Minggu 12</t>
  </si>
  <si>
    <t>Tahun 2019 Minggu 13</t>
  </si>
  <si>
    <t>Tahun 2019 Minggu 14</t>
  </si>
  <si>
    <t>Tahun 2019 Minggu 15</t>
  </si>
  <si>
    <t>Tahun 2019 Minggu 16</t>
  </si>
  <si>
    <t>Tahun 2019 Minggu 17</t>
  </si>
  <si>
    <t>Tahun 2019 Minggu 18</t>
  </si>
  <si>
    <t>Tahun 2019 Minggu 19</t>
  </si>
  <si>
    <t>Tahun 2019 Minggu 20</t>
  </si>
  <si>
    <t>Tahun 2019 Minggu 21</t>
  </si>
  <si>
    <t>Tahun 2019 Minggu 22</t>
  </si>
  <si>
    <t>Tahun 2019 Minggu 24</t>
  </si>
  <si>
    <t>Tahun 2019 Minggu 25</t>
  </si>
  <si>
    <t>Tahun 2019 Minggu 26</t>
  </si>
  <si>
    <t>Tahun 2019 Minggu 27</t>
  </si>
  <si>
    <t>Tahun 2019 Minggu 28</t>
  </si>
  <si>
    <t>Tahun 2019 Minggu 29</t>
  </si>
  <si>
    <t>Tahun 2019 Minggu 30</t>
  </si>
  <si>
    <t>Tahun 2019 Minggu 31</t>
  </si>
  <si>
    <t>Tahun 2019 Minggu 32</t>
  </si>
  <si>
    <t>Tahun 2019 Minggu 33</t>
  </si>
  <si>
    <t>Tahun 2019 Minggu 34</t>
  </si>
  <si>
    <t>Tahun 2019 Minggu 35</t>
  </si>
  <si>
    <t>Tahun 2019 Minggu 36</t>
  </si>
  <si>
    <t>Tahun 2019 Minggu 37</t>
  </si>
  <si>
    <t>Tahun 2019 Minggu 38</t>
  </si>
  <si>
    <t>Tahun 2019 Minggu 39</t>
  </si>
  <si>
    <t>Tahun 2019 Minggu 40</t>
  </si>
  <si>
    <t>Tahun 2019 Minggu 41</t>
  </si>
  <si>
    <t>Tahun 2019 Minggu 42</t>
  </si>
  <si>
    <t>Tahun 2019 Minggu 43</t>
  </si>
  <si>
    <t>Tahun 2019 Minggu 44</t>
  </si>
  <si>
    <t>Tahun 2019 Minggu 45</t>
  </si>
  <si>
    <t>Tahun 2019 Minggu 46</t>
  </si>
  <si>
    <t>Tahun 2019 Minggu 47</t>
  </si>
  <si>
    <t>Tahun 2019 Minggu 48</t>
  </si>
  <si>
    <t>Tahun 2019 Minggu 49</t>
  </si>
  <si>
    <t>Tahun 2019 Minggu 50</t>
  </si>
  <si>
    <t>Tahun 2019 Minggu 51</t>
  </si>
  <si>
    <t>Tahun 2019 Minggu 52</t>
  </si>
  <si>
    <t>Tahun 2019 Minggu 53</t>
  </si>
  <si>
    <t>Tahun 2020 Minggu 1</t>
  </si>
  <si>
    <t>Tahun 2020 Minggu 2</t>
  </si>
  <si>
    <t>Tahun 2020 Minggu 3</t>
  </si>
  <si>
    <t>Tahun 2020 Minggu 4</t>
  </si>
  <si>
    <t>Tahun 2020 Minggu 5</t>
  </si>
  <si>
    <t>Tahun 2020 Minggu 6</t>
  </si>
  <si>
    <t>Tahun 2020 Minggu 7</t>
  </si>
  <si>
    <t>Tahun 2020 Minggu 8</t>
  </si>
  <si>
    <t>Tahun 2020 Minggu 9</t>
  </si>
  <si>
    <t>Tahun 2020 Minggu 10</t>
  </si>
  <si>
    <t>Tahun 2020 Minggu 11</t>
  </si>
  <si>
    <t>Tahun 2020 Minggu 12</t>
  </si>
  <si>
    <t>Tahun 2020 Minggu 13</t>
  </si>
  <si>
    <t>Tahun 2020 Minggu 14</t>
  </si>
  <si>
    <t>Tahun 2020 Minggu 15</t>
  </si>
  <si>
    <t>Tahun 2020 Minggu 16</t>
  </si>
  <si>
    <t>Tahun 2020 Minggu 17</t>
  </si>
  <si>
    <t>Tahun 2020 Minggu 18</t>
  </si>
  <si>
    <t>Tahun 2020 Minggu 19</t>
  </si>
  <si>
    <t>Tahun 2020 Minggu 20</t>
  </si>
  <si>
    <t>Tahun 2020 Minggu 21</t>
  </si>
  <si>
    <t>Tahun 2020 Minggu 22</t>
  </si>
  <si>
    <t>Tahun 2020 Minggu 23</t>
  </si>
  <si>
    <t>Tahun 2020 Minggu 24</t>
  </si>
  <si>
    <t>Tahun 2020 Minggu 25</t>
  </si>
  <si>
    <t>Tahun 2020 Minggu 26</t>
  </si>
  <si>
    <t>Tahun 2020 Minggu 27</t>
  </si>
  <si>
    <t>Tahun 2020 Minggu 28</t>
  </si>
  <si>
    <t>Tahun 2020 Minggu 29</t>
  </si>
  <si>
    <t>Tahun 2020 Minggu 30</t>
  </si>
  <si>
    <t>Tahun 2020 Minggu 31</t>
  </si>
  <si>
    <t>Tahun 2020 Minggu 32</t>
  </si>
  <si>
    <t>Tahun 2020 Minggu 33</t>
  </si>
  <si>
    <t>Tahun 2020 Minggu 34</t>
  </si>
  <si>
    <t>Tahun 2020 Minggu 35</t>
  </si>
  <si>
    <t>Tahun 2020 Minggu 36</t>
  </si>
  <si>
    <t>Tahun 2020 Minggu 37</t>
  </si>
  <si>
    <t>Tahun 2020 Minggu 38</t>
  </si>
  <si>
    <t>Tahun 2020 Minggu 39</t>
  </si>
  <si>
    <t>Tahun 2020 Minggu 40</t>
  </si>
  <si>
    <t>Tahun 2020 Minggu 41</t>
  </si>
  <si>
    <t>Tahun 2020 Minggu 42</t>
  </si>
  <si>
    <t>Tahun 2020 Minggu 43</t>
  </si>
  <si>
    <t>Tahun 2020 Minggu 44</t>
  </si>
  <si>
    <t>Tahun 2020 Minggu 45</t>
  </si>
  <si>
    <t>Tahun 2020 Minggu 46</t>
  </si>
  <si>
    <t>Tahun 2020 Minggu 47</t>
  </si>
  <si>
    <t>Tahun 2020 Minggu 48</t>
  </si>
  <si>
    <t>Tahun 2020 Minggu 49</t>
  </si>
  <si>
    <t>Tahun 2020 Minggu 50</t>
  </si>
  <si>
    <t>Tahun 2020 Minggu 51</t>
  </si>
  <si>
    <t>Tahun 2020 Minggu 52</t>
  </si>
  <si>
    <t>Tahun 2020 Minggu 53</t>
  </si>
  <si>
    <t>Statistika Deskriptif</t>
  </si>
  <si>
    <t>Rincian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</si>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</sst>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Bulanan'!$E$1</c:f>
              <c:strCache>
                <c:ptCount val="1"/>
                <c:pt idx="0">
                  <c:v>Rataan Harga Saham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Bulanan'!$E$2:$E$49</c:f>
              <c:numCache>
                <c:formatCode>0.00</c:formatCode>
                <c:ptCount val="48"/>
                <c:pt idx="0">
                  <c:v>2316.5824285714284</c:v>
                </c:pt>
                <c:pt idx="1">
                  <c:v>2331.9377368421046</c:v>
                </c:pt>
                <c:pt idx="2">
                  <c:v>2435.2276363636356</c:v>
                </c:pt>
                <c:pt idx="3">
                  <c:v>2524.7921176470591</c:v>
                </c:pt>
                <c:pt idx="4">
                  <c:v>2747.0417499999999</c:v>
                </c:pt>
                <c:pt idx="5">
                  <c:v>2888.0972000000006</c:v>
                </c:pt>
                <c:pt idx="6">
                  <c:v>2901.0122857142856</c:v>
                </c:pt>
                <c:pt idx="7">
                  <c:v>2942.0951818181816</c:v>
                </c:pt>
                <c:pt idx="8">
                  <c:v>2940.6597894736842</c:v>
                </c:pt>
                <c:pt idx="9">
                  <c:v>3011.4958181818188</c:v>
                </c:pt>
                <c:pt idx="10">
                  <c:v>3187.1037272727276</c:v>
                </c:pt>
                <c:pt idx="11">
                  <c:v>3359.3112777777778</c:v>
                </c:pt>
                <c:pt idx="12">
                  <c:v>3566.2564545454543</c:v>
                </c:pt>
                <c:pt idx="13">
                  <c:v>3682.6282631578952</c:v>
                </c:pt>
                <c:pt idx="14">
                  <c:v>3607.392142857143</c:v>
                </c:pt>
                <c:pt idx="15">
                  <c:v>3415.9889047619035</c:v>
                </c:pt>
                <c:pt idx="16">
                  <c:v>2983.8686000000007</c:v>
                </c:pt>
                <c:pt idx="17">
                  <c:v>2911.0363076923072</c:v>
                </c:pt>
                <c:pt idx="18">
                  <c:v>2892.6499999999996</c:v>
                </c:pt>
                <c:pt idx="19">
                  <c:v>3175.3416190476191</c:v>
                </c:pt>
                <c:pt idx="20">
                  <c:v>2953.4966315789466</c:v>
                </c:pt>
                <c:pt idx="21">
                  <c:v>2950.1255652173918</c:v>
                </c:pt>
                <c:pt idx="22">
                  <c:v>3355.1302380952379</c:v>
                </c:pt>
                <c:pt idx="23">
                  <c:v>3556.5990000000002</c:v>
                </c:pt>
                <c:pt idx="24">
                  <c:v>3653.6170000000011</c:v>
                </c:pt>
                <c:pt idx="25">
                  <c:v>3784.8095263157898</c:v>
                </c:pt>
                <c:pt idx="26">
                  <c:v>3856.5417500000012</c:v>
                </c:pt>
                <c:pt idx="27">
                  <c:v>4215.0995789473691</c:v>
                </c:pt>
                <c:pt idx="28">
                  <c:v>3907.9695238095237</c:v>
                </c:pt>
                <c:pt idx="29">
                  <c:v>4179.4644000000008</c:v>
                </c:pt>
                <c:pt idx="30">
                  <c:v>4353.2908695652177</c:v>
                </c:pt>
                <c:pt idx="31">
                  <c:v>4120.5739545454544</c:v>
                </c:pt>
                <c:pt idx="32">
                  <c:v>4095.6560000000004</c:v>
                </c:pt>
                <c:pt idx="33">
                  <c:v>3958.3856521739149</c:v>
                </c:pt>
                <c:pt idx="34">
                  <c:v>4010.639714285714</c:v>
                </c:pt>
                <c:pt idx="35">
                  <c:v>4183.2643157894736</c:v>
                </c:pt>
                <c:pt idx="36">
                  <c:v>4438.9740000000002</c:v>
                </c:pt>
                <c:pt idx="37">
                  <c:v>4368.2429999999995</c:v>
                </c:pt>
                <c:pt idx="38">
                  <c:v>3357.4531904761907</c:v>
                </c:pt>
                <c:pt idx="39">
                  <c:v>2717.7390476190476</c:v>
                </c:pt>
                <c:pt idx="40">
                  <c:v>2468.8744999999994</c:v>
                </c:pt>
                <c:pt idx="41">
                  <c:v>3002.0565714285717</c:v>
                </c:pt>
                <c:pt idx="42">
                  <c:v>3036.3292727272724</c:v>
                </c:pt>
                <c:pt idx="43">
                  <c:v>3299.1495555555557</c:v>
                </c:pt>
                <c:pt idx="44">
                  <c:v>3214.1541818181827</c:v>
                </c:pt>
                <c:pt idx="45">
                  <c:v>3156.832210526316</c:v>
                </c:pt>
                <c:pt idx="46">
                  <c:v>3815.519952380952</c:v>
                </c:pt>
                <c:pt idx="47">
                  <c:v>4171.4543157894732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C-40EB-AD60-4FA9F6AD5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58432"/>
        <c:axId val="693461344"/>
      </c:lineChart>
      <c:catAx>
        <c:axId val="6934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1344"/>
        <c:crosses val="autoZero"/>
        <c:auto val="1"/>
        <c:lblAlgn val="ctr"/>
        <c:lblOffset val="100"/>
        <c:noMultiLvlLbl val="0"/>
      </c:catAx>
      <c:valAx>
        <c:axId val="693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95250</xdr:rowOff>
    </xdr:from>
    <xdr:to>
      <xdr:col>8</xdr:col>
      <xdr:colOff>438150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152400</xdr:colOff>
      <xdr:row>2</xdr:row>
      <xdr:rowOff>95250</xdr:rowOff>
    </xdr:from>
    <xdr:to>
      <xdr:col>17</xdr:col>
      <xdr:colOff>456629</xdr:colOff>
      <xdr:row>16</xdr:row>
      <xdr:rowOff>171107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485775"/>
          <a:ext cx="4571429" cy="27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i" refreshedDate="45027.853560416668" createdVersion="6" refreshedVersion="6" minRefreshableVersion="3" recordCount="965">
  <cacheSource type="worksheet">
    <worksheetSource ref="A1:L966" sheet="MASTER"/>
  </cacheSource>
  <cacheFields count="12">
    <cacheField name="Date" numFmtId="0">
      <sharedItems containsSemiMixedTypes="0" containsString="0" containsNumber="1" containsInteger="1" minValue="20170103" maxValue="20201230"/>
    </cacheField>
    <cacheField name="Date Convert" numFmtId="0">
      <sharedItems/>
    </cacheField>
    <cacheField name="Date (M/D/Y)" numFmtId="0">
      <sharedItems count="965">
        <s v="01/03/2017"/>
        <s v="01/04/2017"/>
        <s v="01/05/2017"/>
        <s v="01/06/2017"/>
        <s v="01/09/2017"/>
        <s v="01/10/2017"/>
        <s v="01/11/2017"/>
        <s v="01/12/2017"/>
        <s v="01/13/2017"/>
        <s v="01/16/2017"/>
        <s v="01/17/2017"/>
        <s v="01/18/2017"/>
        <s v="01/19/2017"/>
        <s v="01/20/2017"/>
        <s v="01/23/2017"/>
        <s v="01/24/2017"/>
        <s v="01/25/2017"/>
        <s v="01/26/2017"/>
        <s v="01/27/2017"/>
        <s v="01/30/2017"/>
        <s v="01/31/2017"/>
        <s v="02/01/2017"/>
        <s v="02/02/2017"/>
        <s v="02/03/2017"/>
        <s v="02/06/2017"/>
        <s v="02/07/2017"/>
        <s v="02/08/2017"/>
        <s v="02/09/2017"/>
        <s v="02/10/2017"/>
        <s v="02/13/2017"/>
        <s v="02/14/2017"/>
        <s v="02/16/2017"/>
        <s v="02/17/2017"/>
        <s v="02/20/2017"/>
        <s v="02/21/2017"/>
        <s v="02/22/2017"/>
        <s v="02/23/2017"/>
        <s v="02/24/2017"/>
        <s v="02/27/2017"/>
        <s v="02/28/2017"/>
        <s v="03/01/2017"/>
        <s v="03/02/2017"/>
        <s v="03/03/2017"/>
        <s v="03/06/2017"/>
        <s v="03/07/2017"/>
        <s v="03/08/2017"/>
        <s v="03/09/2017"/>
        <s v="03/10/2017"/>
        <s v="03/13/2017"/>
        <s v="03/14/2017"/>
        <s v="03/15/2017"/>
        <s v="03/16/2017"/>
        <s v="03/17/2017"/>
        <s v="03/20/2017"/>
        <s v="03/21/2017"/>
        <s v="03/22/2017"/>
        <s v="03/23/2017"/>
        <s v="03/24/2017"/>
        <s v="03/27/2017"/>
        <s v="03/29/2017"/>
        <s v="03/30/2017"/>
        <s v="03/31/2017"/>
        <s v="04/03/2017"/>
        <s v="04/04/2017"/>
        <s v="04/05/2017"/>
        <s v="04/06/2017"/>
        <s v="04/07/2017"/>
        <s v="04/10/2017"/>
        <s v="04/11/2017"/>
        <s v="04/12/2017"/>
        <s v="04/13/2017"/>
        <s v="04/17/2017"/>
        <s v="04/18/2017"/>
        <s v="04/20/2017"/>
        <s v="04/21/2017"/>
        <s v="04/25/2017"/>
        <s v="04/26/2017"/>
        <s v="04/27/2017"/>
        <s v="04/28/2017"/>
        <s v="05/02/2017"/>
        <s v="05/03/2017"/>
        <s v="05/04/2017"/>
        <s v="05/05/2017"/>
        <s v="05/08/2017"/>
        <s v="05/09/2017"/>
        <s v="05/10/2017"/>
        <s v="05/12/2017"/>
        <s v="05/15/2017"/>
        <s v="05/16/2017"/>
        <s v="05/17/2017"/>
        <s v="05/18/2017"/>
        <s v="05/19/2017"/>
        <s v="05/22/2017"/>
        <s v="05/23/2017"/>
        <s v="05/24/2017"/>
        <s v="05/26/2017"/>
        <s v="05/29/2017"/>
        <s v="05/30/2017"/>
        <s v="05/31/2017"/>
        <s v="06/02/2017"/>
        <s v="06/05/2017"/>
        <s v="06/06/2017"/>
        <s v="06/07/2017"/>
        <s v="06/08/2017"/>
        <s v="06/09/2017"/>
        <s v="06/12/2017"/>
        <s v="06/13/2017"/>
        <s v="06/14/2017"/>
        <s v="06/15/2017"/>
        <s v="06/16/2017"/>
        <s v="06/19/2017"/>
        <s v="06/20/2017"/>
        <s v="06/21/2017"/>
        <s v="06/22/2017"/>
        <s v="07/03/2017"/>
        <s v="07/04/2017"/>
        <s v="07/05/2017"/>
        <s v="07/06/2017"/>
        <s v="07/07/2017"/>
        <s v="07/10/2017"/>
        <s v="07/11/2017"/>
        <s v="07/12/2017"/>
        <s v="07/13/2017"/>
        <s v="07/14/2017"/>
        <s v="07/17/2017"/>
        <s v="07/18/2017"/>
        <s v="07/19/2017"/>
        <s v="07/20/2017"/>
        <s v="07/21/2017"/>
        <s v="07/24/2017"/>
        <s v="07/25/2017"/>
        <s v="07/26/2017"/>
        <s v="07/27/2017"/>
        <s v="07/28/2017"/>
        <s v="07/31/2017"/>
        <s v="08/01/2017"/>
        <s v="08/02/2017"/>
        <s v="08/03/2017"/>
        <s v="08/04/2017"/>
        <s v="08/07/2017"/>
        <s v="08/08/2017"/>
        <s v="08/09/2017"/>
        <s v="08/10/2017"/>
        <s v="08/11/2017"/>
        <s v="08/14/2017"/>
        <s v="08/15/2017"/>
        <s v="08/16/2017"/>
        <s v="08/18/2017"/>
        <s v="08/21/2017"/>
        <s v="08/22/2017"/>
        <s v="08/23/2017"/>
        <s v="08/24/2017"/>
        <s v="08/25/2017"/>
        <s v="08/28/2017"/>
        <s v="08/29/2017"/>
        <s v="08/30/2017"/>
        <s v="08/31/2017"/>
        <s v="09/04/2017"/>
        <s v="09/05/2017"/>
        <s v="09/06/2017"/>
        <s v="09/07/2017"/>
        <s v="09/08/2017"/>
        <s v="09/11/2017"/>
        <s v="09/12/2017"/>
        <s v="09/13/2017"/>
        <s v="09/14/2017"/>
        <s v="09/15/2017"/>
        <s v="09/18/2017"/>
        <s v="09/19/2017"/>
        <s v="09/20/2017"/>
        <s v="09/22/2017"/>
        <s v="09/25/2017"/>
        <s v="09/26/2017"/>
        <s v="09/27/2017"/>
        <s v="09/28/2017"/>
        <s v="09/29/2017"/>
        <s v="10/02/2017"/>
        <s v="10/03/2017"/>
        <s v="10/04/2017"/>
        <s v="10/05/2017"/>
        <s v="10/06/2017"/>
        <s v="10/09/2017"/>
        <s v="10/10/2017"/>
        <s v="10/11/2017"/>
        <s v="10/12/2017"/>
        <s v="10/13/2017"/>
        <s v="10/16/2017"/>
        <s v="10/17/2017"/>
        <s v="10/18/2017"/>
        <s v="10/19/2017"/>
        <s v="10/20/2017"/>
        <s v="10/23/2017"/>
        <s v="10/24/2017"/>
        <s v="10/25/2017"/>
        <s v="10/26/2017"/>
        <s v="10/27/2017"/>
        <s v="10/30/2017"/>
        <s v="10/31/2017"/>
        <s v="11/01/2017"/>
        <s v="11/02/2017"/>
        <s v="11/03/2017"/>
        <s v="11/06/2017"/>
        <s v="11/07/2017"/>
        <s v="11/08/2017"/>
        <s v="11/09/2017"/>
        <s v="11/10/2017"/>
        <s v="11/13/2017"/>
        <s v="11/14/2017"/>
        <s v="11/15/2017"/>
        <s v="11/16/2017"/>
        <s v="11/17/2017"/>
        <s v="11/20/2017"/>
        <s v="11/21/2017"/>
        <s v="11/22/2017"/>
        <s v="11/23/2017"/>
        <s v="11/24/2017"/>
        <s v="11/27/2017"/>
        <s v="11/28/2017"/>
        <s v="11/29/2017"/>
        <s v="11/30/2017"/>
        <s v="12/04/2017"/>
        <s v="12/05/2017"/>
        <s v="12/06/2017"/>
        <s v="12/07/2017"/>
        <s v="12/08/2017"/>
        <s v="12/11/2017"/>
        <s v="12/12/2017"/>
        <s v="12/13/2017"/>
        <s v="12/14/2017"/>
        <s v="12/15/2017"/>
        <s v="12/18/2017"/>
        <s v="12/19/2017"/>
        <s v="12/20/2017"/>
        <s v="12/21/2017"/>
        <s v="12/22/2017"/>
        <s v="12/27/2017"/>
        <s v="12/28/2017"/>
        <s v="12/29/2017"/>
        <s v="01/02/2018"/>
        <s v="01/03/2018"/>
        <s v="01/04/2018"/>
        <s v="01/05/2018"/>
        <s v="01/08/2018"/>
        <s v="01/09/2018"/>
        <s v="01/10/2018"/>
        <s v="01/11/2018"/>
        <s v="01/12/2018"/>
        <s v="01/15/2018"/>
        <s v="01/16/2018"/>
        <s v="01/17/2018"/>
        <s v="01/18/2018"/>
        <s v="01/19/2018"/>
        <s v="01/22/2018"/>
        <s v="01/23/2018"/>
        <s v="01/24/2018"/>
        <s v="01/25/2018"/>
        <s v="01/26/2018"/>
        <s v="01/29/2018"/>
        <s v="01/30/2018"/>
        <s v="01/31/2018"/>
        <s v="02/01/2018"/>
        <s v="02/02/2018"/>
        <s v="02/05/2018"/>
        <s v="02/06/2018"/>
        <s v="02/07/2018"/>
        <s v="02/08/2018"/>
        <s v="02/09/2018"/>
        <s v="02/12/2018"/>
        <s v="02/13/2018"/>
        <s v="02/14/2018"/>
        <s v="02/15/2018"/>
        <s v="02/19/2018"/>
        <s v="02/20/2018"/>
        <s v="02/21/2018"/>
        <s v="02/22/2018"/>
        <s v="02/23/2018"/>
        <s v="02/26/2018"/>
        <s v="02/27/2018"/>
        <s v="02/28/2018"/>
        <s v="03/01/2018"/>
        <s v="03/02/2018"/>
        <s v="03/05/2018"/>
        <s v="03/06/2018"/>
        <s v="03/07/2018"/>
        <s v="03/08/2018"/>
        <s v="03/09/2018"/>
        <s v="03/12/2018"/>
        <s v="03/13/2018"/>
        <s v="03/14/2018"/>
        <s v="03/15/2018"/>
        <s v="03/16/2018"/>
        <s v="03/19/2018"/>
        <s v="03/20/2018"/>
        <s v="03/21/2018"/>
        <s v="03/22/2018"/>
        <s v="03/23/2018"/>
        <s v="03/26/2018"/>
        <s v="03/27/2018"/>
        <s v="03/28/2018"/>
        <s v="03/29/2018"/>
        <s v="04/02/2018"/>
        <s v="04/03/2018"/>
        <s v="04/04/2018"/>
        <s v="04/05/2018"/>
        <s v="04/06/2018"/>
        <s v="04/09/2018"/>
        <s v="04/10/2018"/>
        <s v="04/11/2018"/>
        <s v="04/12/2018"/>
        <s v="04/13/2018"/>
        <s v="04/16/2018"/>
        <s v="04/17/2018"/>
        <s v="04/18/2018"/>
        <s v="04/19/2018"/>
        <s v="04/20/2018"/>
        <s v="04/23/2018"/>
        <s v="04/24/2018"/>
        <s v="04/25/2018"/>
        <s v="04/26/2018"/>
        <s v="04/27/2018"/>
        <s v="04/30/2018"/>
        <s v="05/02/2018"/>
        <s v="05/03/2018"/>
        <s v="05/04/2018"/>
        <s v="05/07/2018"/>
        <s v="05/08/2018"/>
        <s v="05/09/2018"/>
        <s v="05/11/2018"/>
        <s v="05/14/2018"/>
        <s v="05/15/2018"/>
        <s v="05/16/2018"/>
        <s v="05/17/2018"/>
        <s v="05/18/2018"/>
        <s v="05/21/2018"/>
        <s v="05/22/2018"/>
        <s v="05/23/2018"/>
        <s v="05/24/2018"/>
        <s v="05/25/2018"/>
        <s v="05/28/2018"/>
        <s v="05/30/2018"/>
        <s v="05/31/2018"/>
        <s v="06/04/2018"/>
        <s v="06/05/2018"/>
        <s v="06/06/2018"/>
        <s v="06/07/2018"/>
        <s v="06/08/2018"/>
        <s v="06/20/2018"/>
        <s v="06/21/2018"/>
        <s v="06/22/2018"/>
        <s v="06/25/2018"/>
        <s v="06/26/2018"/>
        <s v="06/27/2018"/>
        <s v="06/28/2018"/>
        <s v="06/29/2018"/>
        <s v="07/02/2018"/>
        <s v="07/03/2018"/>
        <s v="07/04/2018"/>
        <s v="07/05/2018"/>
        <s v="07/06/2018"/>
        <s v="07/09/2018"/>
        <s v="07/10/2018"/>
        <s v="07/11/2018"/>
        <s v="07/12/2018"/>
        <s v="07/13/2018"/>
        <s v="07/16/2018"/>
        <s v="07/17/2018"/>
        <s v="07/18/2018"/>
        <s v="07/19/2018"/>
        <s v="07/20/2018"/>
        <s v="07/23/2018"/>
        <s v="07/24/2018"/>
        <s v="07/25/2018"/>
        <s v="07/26/2018"/>
        <s v="07/27/2018"/>
        <s v="07/30/2018"/>
        <s v="07/31/2018"/>
        <s v="08/01/2018"/>
        <s v="08/02/2018"/>
        <s v="08/03/2018"/>
        <s v="08/06/2018"/>
        <s v="08/07/2018"/>
        <s v="08/08/2018"/>
        <s v="08/09/2018"/>
        <s v="08/10/2018"/>
        <s v="08/13/2018"/>
        <s v="08/14/2018"/>
        <s v="08/15/2018"/>
        <s v="08/16/2018"/>
        <s v="08/20/2018"/>
        <s v="08/21/2018"/>
        <s v="08/23/2018"/>
        <s v="08/24/2018"/>
        <s v="08/27/2018"/>
        <s v="08/28/2018"/>
        <s v="08/29/2018"/>
        <s v="08/30/2018"/>
        <s v="08/31/2018"/>
        <s v="09/03/2018"/>
        <s v="09/04/2018"/>
        <s v="09/05/2018"/>
        <s v="09/06/2018"/>
        <s v="09/07/2018"/>
        <s v="09/10/2018"/>
        <s v="09/12/2018"/>
        <s v="09/13/2018"/>
        <s v="09/14/2018"/>
        <s v="09/17/2018"/>
        <s v="09/18/2018"/>
        <s v="09/19/2018"/>
        <s v="09/20/2018"/>
        <s v="09/21/2018"/>
        <s v="09/24/2018"/>
        <s v="09/25/2018"/>
        <s v="09/26/2018"/>
        <s v="09/27/2018"/>
        <s v="09/28/2018"/>
        <s v="10/01/2018"/>
        <s v="10/02/2018"/>
        <s v="10/03/2018"/>
        <s v="10/04/2018"/>
        <s v="10/05/2018"/>
        <s v="10/08/2018"/>
        <s v="10/09/2018"/>
        <s v="10/10/2018"/>
        <s v="10/11/2018"/>
        <s v="10/12/2018"/>
        <s v="10/15/2018"/>
        <s v="10/16/2018"/>
        <s v="10/17/2018"/>
        <s v="10/18/2018"/>
        <s v="10/19/2018"/>
        <s v="10/22/2018"/>
        <s v="10/23/2018"/>
        <s v="10/24/2018"/>
        <s v="10/25/2018"/>
        <s v="10/26/2018"/>
        <s v="10/29/2018"/>
        <s v="10/30/2018"/>
        <s v="10/31/2018"/>
        <s v="11/01/2018"/>
        <s v="11/02/2018"/>
        <s v="11/05/2018"/>
        <s v="11/06/2018"/>
        <s v="11/07/2018"/>
        <s v="11/08/2018"/>
        <s v="11/09/2018"/>
        <s v="11/12/2018"/>
        <s v="11/13/2018"/>
        <s v="11/14/2018"/>
        <s v="11/15/2018"/>
        <s v="11/16/2018"/>
        <s v="11/19/2018"/>
        <s v="11/21/2018"/>
        <s v="11/22/2018"/>
        <s v="11/23/2018"/>
        <s v="11/26/2018"/>
        <s v="11/27/2018"/>
        <s v="11/28/2018"/>
        <s v="11/29/2018"/>
        <s v="11/30/2018"/>
        <s v="12/03/2018"/>
        <s v="12/04/2018"/>
        <s v="12/05/2018"/>
        <s v="12/06/2018"/>
        <s v="12/07/2018"/>
        <s v="12/10/2018"/>
        <s v="12/11/2018"/>
        <s v="12/12/2018"/>
        <s v="12/13/2018"/>
        <s v="12/14/2018"/>
        <s v="12/17/2018"/>
        <s v="12/18/2018"/>
        <s v="12/19/2018"/>
        <s v="12/20/2018"/>
        <s v="12/21/2018"/>
        <s v="12/26/2018"/>
        <s v="12/27/2018"/>
        <s v="12/28/2018"/>
        <s v="01/02/2019"/>
        <s v="01/03/2019"/>
        <s v="01/04/2019"/>
        <s v="01/07/2019"/>
        <s v="01/08/2019"/>
        <s v="01/09/2019"/>
        <s v="01/10/2019"/>
        <s v="01/11/2019"/>
        <s v="01/14/2019"/>
        <s v="01/15/2019"/>
        <s v="01/16/2019"/>
        <s v="01/17/2019"/>
        <s v="01/18/2019"/>
        <s v="01/21/2019"/>
        <s v="01/22/2019"/>
        <s v="01/23/2019"/>
        <s v="01/24/2019"/>
        <s v="01/25/2019"/>
        <s v="01/28/2019"/>
        <s v="01/29/2019"/>
        <s v="01/30/2019"/>
        <s v="01/31/2019"/>
        <s v="02/01/2019"/>
        <s v="02/04/2019"/>
        <s v="02/06/2019"/>
        <s v="02/07/2019"/>
        <s v="02/08/2019"/>
        <s v="02/11/2019"/>
        <s v="02/12/2019"/>
        <s v="02/13/2019"/>
        <s v="02/14/2019"/>
        <s v="02/15/2019"/>
        <s v="02/18/2019"/>
        <s v="02/19/2019"/>
        <s v="02/20/2019"/>
        <s v="02/21/2019"/>
        <s v="02/22/2019"/>
        <s v="02/25/2019"/>
        <s v="02/26/2019"/>
        <s v="02/27/2019"/>
        <s v="02/28/2019"/>
        <s v="03/01/2019"/>
        <s v="03/04/2019"/>
        <s v="03/05/2019"/>
        <s v="03/06/2019"/>
        <s v="03/08/2019"/>
        <s v="03/11/2019"/>
        <s v="03/12/2019"/>
        <s v="03/13/2019"/>
        <s v="03/14/2019"/>
        <s v="03/15/2019"/>
        <s v="03/18/2019"/>
        <s v="03/19/2019"/>
        <s v="03/20/2019"/>
        <s v="03/21/2019"/>
        <s v="03/22/2019"/>
        <s v="03/25/2019"/>
        <s v="03/26/2019"/>
        <s v="03/27/2019"/>
        <s v="03/28/2019"/>
        <s v="03/29/2019"/>
        <s v="04/01/2019"/>
        <s v="04/02/2019"/>
        <s v="04/04/2019"/>
        <s v="04/05/2019"/>
        <s v="04/08/2019"/>
        <s v="04/09/2019"/>
        <s v="04/10/2019"/>
        <s v="04/11/2019"/>
        <s v="04/12/2019"/>
        <s v="04/15/2019"/>
        <s v="04/16/2019"/>
        <s v="04/18/2019"/>
        <s v="04/22/2019"/>
        <s v="04/23/2019"/>
        <s v="04/24/2019"/>
        <s v="04/25/2019"/>
        <s v="04/26/2019"/>
        <s v="04/29/2019"/>
        <s v="04/30/2019"/>
        <s v="05/02/2019"/>
        <s v="05/03/2019"/>
        <s v="05/06/2019"/>
        <s v="05/07/2019"/>
        <s v="05/08/2019"/>
        <s v="05/09/2019"/>
        <s v="05/10/2019"/>
        <s v="05/13/2019"/>
        <s v="05/14/2019"/>
        <s v="05/15/2019"/>
        <s v="05/16/2019"/>
        <s v="05/17/2019"/>
        <s v="05/20/2019"/>
        <s v="05/21/2019"/>
        <s v="05/22/2019"/>
        <s v="05/23/2019"/>
        <s v="05/24/2019"/>
        <s v="05/27/2019"/>
        <s v="05/28/2019"/>
        <s v="05/29/2019"/>
        <s v="05/31/2019"/>
        <s v="06/10/2019"/>
        <s v="06/11/2019"/>
        <s v="06/12/2019"/>
        <s v="06/13/2019"/>
        <s v="06/14/2019"/>
        <s v="06/17/2019"/>
        <s v="06/18/2019"/>
        <s v="06/19/2019"/>
        <s v="06/20/2019"/>
        <s v="06/21/2019"/>
        <s v="06/24/2019"/>
        <s v="06/25/2019"/>
        <s v="06/26/2019"/>
        <s v="06/27/2019"/>
        <s v="06/28/2019"/>
        <s v="07/01/2019"/>
        <s v="07/02/2019"/>
        <s v="07/03/2019"/>
        <s v="07/04/2019"/>
        <s v="07/05/2019"/>
        <s v="07/08/2019"/>
        <s v="07/09/2019"/>
        <s v="07/10/2019"/>
        <s v="07/11/2019"/>
        <s v="07/12/2019"/>
        <s v="07/15/2019"/>
        <s v="07/16/2019"/>
        <s v="07/17/2019"/>
        <s v="07/18/2019"/>
        <s v="07/19/2019"/>
        <s v="07/22/2019"/>
        <s v="07/23/2019"/>
        <s v="07/24/2019"/>
        <s v="07/25/2019"/>
        <s v="07/26/2019"/>
        <s v="07/29/2019"/>
        <s v="07/30/2019"/>
        <s v="07/31/2019"/>
        <s v="08/01/2019"/>
        <s v="08/02/2019"/>
        <s v="08/05/2019"/>
        <s v="08/06/2019"/>
        <s v="08/07/2019"/>
        <s v="08/08/2019"/>
        <s v="08/09/2019"/>
        <s v="08/12/2019"/>
        <s v="08/13/2019"/>
        <s v="08/14/2019"/>
        <s v="08/15/2019"/>
        <s v="08/16/2019"/>
        <s v="08/19/2019"/>
        <s v="08/20/2019"/>
        <s v="08/21/2019"/>
        <s v="08/22/2019"/>
        <s v="08/23/2019"/>
        <s v="08/26/2019"/>
        <s v="08/27/2019"/>
        <s v="08/28/2019"/>
        <s v="08/29/2019"/>
        <s v="08/30/2019"/>
        <s v="09/02/2019"/>
        <s v="09/03/2019"/>
        <s v="09/04/2019"/>
        <s v="09/05/2019"/>
        <s v="09/06/2019"/>
        <s v="09/09/2019"/>
        <s v="09/10/2019"/>
        <s v="09/11/2019"/>
        <s v="09/12/2019"/>
        <s v="09/13/2019"/>
        <s v="09/16/2019"/>
        <s v="09/17/2019"/>
        <s v="09/18/2019"/>
        <s v="09/19/2019"/>
        <s v="09/20/2019"/>
        <s v="09/23/2019"/>
        <s v="09/24/2019"/>
        <s v="09/25/2019"/>
        <s v="09/26/2019"/>
        <s v="09/27/2019"/>
        <s v="09/30/2019"/>
        <s v="10/01/2019"/>
        <s v="10/02/2019"/>
        <s v="10/03/2019"/>
        <s v="10/04/2019"/>
        <s v="10/07/2019"/>
        <s v="10/08/2019"/>
        <s v="10/09/2019"/>
        <s v="10/10/2019"/>
        <s v="10/11/2019"/>
        <s v="10/14/2019"/>
        <s v="10/15/2019"/>
        <s v="10/16/2019"/>
        <s v="10/17/2019"/>
        <s v="10/18/2019"/>
        <s v="10/21/2019"/>
        <s v="10/22/2019"/>
        <s v="10/23/2019"/>
        <s v="10/24/2019"/>
        <s v="10/25/2019"/>
        <s v="10/28/2019"/>
        <s v="10/29/2019"/>
        <s v="10/30/2019"/>
        <s v="10/31/2019"/>
        <s v="11/01/2019"/>
        <s v="11/04/2019"/>
        <s v="11/05/2019"/>
        <s v="11/06/2019"/>
        <s v="11/07/2019"/>
        <s v="11/08/2019"/>
        <s v="11/11/2019"/>
        <s v="11/12/2019"/>
        <s v="11/13/2019"/>
        <s v="11/14/2019"/>
        <s v="11/15/2019"/>
        <s v="11/18/2019"/>
        <s v="11/19/2019"/>
        <s v="11/20/2019"/>
        <s v="11/21/2019"/>
        <s v="11/22/2019"/>
        <s v="11/25/2019"/>
        <s v="11/26/2019"/>
        <s v="11/27/2019"/>
        <s v="11/28/2019"/>
        <s v="11/29/2019"/>
        <s v="12/02/2019"/>
        <s v="12/03/2019"/>
        <s v="12/04/2019"/>
        <s v="12/05/2019"/>
        <s v="12/06/2019"/>
        <s v="12/09/2019"/>
        <s v="12/10/2019"/>
        <s v="12/11/2019"/>
        <s v="12/12/2019"/>
        <s v="12/13/2019"/>
        <s v="12/16/2019"/>
        <s v="12/17/2019"/>
        <s v="12/18/2019"/>
        <s v="12/19/2019"/>
        <s v="12/20/2019"/>
        <s v="12/23/2019"/>
        <s v="12/26/2019"/>
        <s v="12/27/2019"/>
        <s v="12/30/2019"/>
        <s v="01/02/2020"/>
        <s v="01/03/2020"/>
        <s v="01/06/2020"/>
        <s v="01/07/2020"/>
        <s v="01/08/2020"/>
        <s v="01/09/2020"/>
        <s v="01/10/2020"/>
        <s v="01/13/2020"/>
        <s v="01/14/2020"/>
        <s v="01/15/2020"/>
        <s v="01/16/2020"/>
        <s v="01/17/2020"/>
        <s v="01/20/2020"/>
        <s v="01/21/2020"/>
        <s v="01/22/2020"/>
        <s v="01/23/2020"/>
        <s v="01/24/2020"/>
        <s v="01/27/2020"/>
        <s v="01/28/2020"/>
        <s v="01/29/2020"/>
        <s v="01/30/2020"/>
        <s v="01/31/2020"/>
        <s v="02/03/2020"/>
        <s v="02/04/2020"/>
        <s v="02/05/2020"/>
        <s v="02/06/2020"/>
        <s v="02/07/2020"/>
        <s v="02/10/2020"/>
        <s v="02/11/2020"/>
        <s v="02/12/2020"/>
        <s v="02/13/2020"/>
        <s v="02/14/2020"/>
        <s v="02/17/2020"/>
        <s v="02/18/2020"/>
        <s v="02/19/2020"/>
        <s v="02/20/2020"/>
        <s v="02/21/2020"/>
        <s v="02/24/2020"/>
        <s v="02/25/2020"/>
        <s v="02/26/2020"/>
        <s v="02/27/2020"/>
        <s v="02/28/2020"/>
        <s v="03/02/2020"/>
        <s v="03/03/2020"/>
        <s v="03/04/2020"/>
        <s v="03/05/2020"/>
        <s v="03/06/2020"/>
        <s v="03/09/2020"/>
        <s v="03/10/2020"/>
        <s v="03/11/2020"/>
        <s v="03/12/2020"/>
        <s v="03/13/2020"/>
        <s v="03/16/2020"/>
        <s v="03/17/2020"/>
        <s v="03/18/2020"/>
        <s v="03/19/2020"/>
        <s v="03/20/2020"/>
        <s v="03/23/2020"/>
        <s v="03/24/2020"/>
        <s v="03/26/2020"/>
        <s v="03/27/2020"/>
        <s v="03/30/2020"/>
        <s v="03/31/2020"/>
        <s v="04/01/2020"/>
        <s v="04/02/2020"/>
        <s v="04/03/2020"/>
        <s v="04/06/2020"/>
        <s v="04/07/2020"/>
        <s v="04/08/2020"/>
        <s v="04/09/2020"/>
        <s v="04/13/2020"/>
        <s v="04/14/2020"/>
        <s v="04/15/2020"/>
        <s v="04/16/2020"/>
        <s v="04/17/2020"/>
        <s v="04/20/2020"/>
        <s v="04/21/2020"/>
        <s v="04/22/2020"/>
        <s v="04/23/2020"/>
        <s v="04/24/2020"/>
        <s v="04/27/2020"/>
        <s v="04/28/2020"/>
        <s v="04/29/2020"/>
        <s v="04/30/2020"/>
        <s v="05/04/2020"/>
        <s v="05/05/2020"/>
        <s v="05/06/2020"/>
        <s v="05/08/2020"/>
        <s v="05/11/2020"/>
        <s v="05/12/2020"/>
        <s v="05/13/2020"/>
        <s v="05/14/2020"/>
        <s v="05/15/2020"/>
        <s v="05/18/2020"/>
        <s v="05/19/2020"/>
        <s v="05/20/2020"/>
        <s v="05/26/2020"/>
        <s v="05/27/2020"/>
        <s v="05/28/2020"/>
        <s v="05/29/2020"/>
        <s v="06/02/2020"/>
        <s v="06/03/2020"/>
        <s v="06/04/2020"/>
        <s v="06/05/2020"/>
        <s v="06/08/2020"/>
        <s v="06/09/2020"/>
        <s v="06/10/2020"/>
        <s v="06/11/2020"/>
        <s v="06/12/2020"/>
        <s v="06/15/2020"/>
        <s v="06/16/2020"/>
        <s v="06/17/2020"/>
        <s v="06/18/2020"/>
        <s v="06/19/2020"/>
        <s v="06/22/2020"/>
        <s v="06/23/2020"/>
        <s v="06/24/2020"/>
        <s v="06/25/2020"/>
        <s v="06/26/2020"/>
        <s v="06/29/2020"/>
        <s v="06/30/2020"/>
        <s v="07/01/2020"/>
        <s v="07/02/2020"/>
        <s v="07/03/2020"/>
        <s v="07/06/2020"/>
        <s v="07/07/2020"/>
        <s v="07/08/2020"/>
        <s v="07/09/2020"/>
        <s v="07/10/2020"/>
        <s v="07/13/2020"/>
        <s v="07/14/2020"/>
        <s v="07/15/2020"/>
        <s v="07/16/2020"/>
        <s v="07/17/2020"/>
        <s v="07/20/2020"/>
        <s v="07/21/2020"/>
        <s v="07/22/2020"/>
        <s v="07/23/2020"/>
        <s v="07/24/2020"/>
        <s v="07/27/2020"/>
        <s v="07/28/2020"/>
        <s v="07/29/2020"/>
        <s v="07/30/2020"/>
        <s v="08/03/2020"/>
        <s v="08/04/2020"/>
        <s v="08/05/2020"/>
        <s v="08/06/2020"/>
        <s v="08/07/2020"/>
        <s v="08/10/2020"/>
        <s v="08/11/2020"/>
        <s v="08/12/2020"/>
        <s v="08/13/2020"/>
        <s v="08/14/2020"/>
        <s v="08/18/2020"/>
        <s v="08/19/2020"/>
        <s v="08/24/2020"/>
        <s v="08/25/2020"/>
        <s v="08/26/2020"/>
        <s v="08/27/2020"/>
        <s v="08/28/2020"/>
        <s v="08/31/2020"/>
        <s v="09/01/2020"/>
        <s v="09/02/2020"/>
        <s v="09/03/2020"/>
        <s v="09/04/2020"/>
        <s v="09/07/2020"/>
        <s v="09/08/2020"/>
        <s v="09/09/2020"/>
        <s v="09/10/2020"/>
        <s v="09/11/2020"/>
        <s v="09/14/2020"/>
        <s v="09/15/2020"/>
        <s v="09/16/2020"/>
        <s v="09/17/2020"/>
        <s v="09/18/2020"/>
        <s v="09/21/2020"/>
        <s v="09/22/2020"/>
        <s v="09/23/2020"/>
        <s v="09/24/2020"/>
        <s v="09/25/2020"/>
        <s v="09/28/2020"/>
        <s v="09/29/2020"/>
        <s v="09/30/2020"/>
        <s v="10/01/2020"/>
        <s v="10/02/2020"/>
        <s v="10/05/2020"/>
        <s v="10/06/2020"/>
        <s v="10/07/2020"/>
        <s v="10/08/2020"/>
        <s v="10/09/2020"/>
        <s v="10/12/2020"/>
        <s v="10/13/2020"/>
        <s v="10/14/2020"/>
        <s v="10/15/2020"/>
        <s v="10/16/2020"/>
        <s v="10/19/2020"/>
        <s v="10/20/2020"/>
        <s v="10/21/2020"/>
        <s v="10/22/2020"/>
        <s v="10/23/2020"/>
        <s v="10/26/2020"/>
        <s v="10/27/2020"/>
        <s v="11/02/2020"/>
        <s v="11/03/2020"/>
        <s v="11/04/2020"/>
        <s v="11/05/2020"/>
        <s v="11/06/2020"/>
        <s v="11/09/2020"/>
        <s v="11/10/2020"/>
        <s v="11/11/2020"/>
        <s v="11/12/2020"/>
        <s v="11/13/2020"/>
        <s v="11/16/2020"/>
        <s v="11/17/2020"/>
        <s v="11/18/2020"/>
        <s v="11/19/2020"/>
        <s v="11/20/2020"/>
        <s v="11/23/2020"/>
        <s v="11/24/2020"/>
        <s v="11/25/2020"/>
        <s v="11/26/2020"/>
        <s v="11/27/2020"/>
        <s v="11/30/2020"/>
        <s v="12/01/2020"/>
        <s v="12/02/2020"/>
        <s v="12/03/2020"/>
        <s v="12/04/2020"/>
        <s v="12/07/2020"/>
        <s v="12/08/2020"/>
        <s v="12/10/2020"/>
        <s v="12/11/2020"/>
        <s v="12/14/2020"/>
        <s v="12/15/2020"/>
        <s v="12/16/2020"/>
        <s v="12/17/2020"/>
        <s v="12/18/2020"/>
        <s v="12/21/2020"/>
        <s v="12/22/2020"/>
        <s v="12/23/2020"/>
        <s v="12/28/2020"/>
        <s v="12/29/2020"/>
        <s v="12/30/2020"/>
      </sharedItems>
    </cacheField>
    <cacheField name="Tahun" numFmtId="0">
      <sharedItems count="4">
        <s v="2017"/>
        <s v="2018"/>
        <s v="2019"/>
        <s v="2020"/>
      </sharedItems>
    </cacheField>
    <cacheField name="Bula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inggu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26"/>
        <n v="53"/>
      </sharedItems>
    </cacheField>
    <cacheField name="Open" numFmtId="0">
      <sharedItems containsSemiMixedTypes="0" containsString="0" containsNumber="1" containsInteger="1" minValue="2250" maxValue="16450"/>
    </cacheField>
    <cacheField name="High" numFmtId="0">
      <sharedItems containsSemiMixedTypes="0" containsString="0" containsNumber="1" containsInteger="1" minValue="2270" maxValue="16825"/>
    </cacheField>
    <cacheField name="Low" numFmtId="0">
      <sharedItems containsSemiMixedTypes="0" containsString="0" containsNumber="1" containsInteger="1" minValue="2160" maxValue="16425"/>
    </cacheField>
    <cacheField name="Close" numFmtId="0">
      <sharedItems containsSemiMixedTypes="0" containsString="0" containsNumber="1" containsInteger="1" minValue="2170" maxValue="16450"/>
    </cacheField>
    <cacheField name="Volume" numFmtId="0">
      <sharedItems containsSemiMixedTypes="0" containsString="0" containsNumber="1" containsInteger="1" minValue="6357500" maxValue="872607300"/>
    </cacheField>
    <cacheField name="AdjustedClose" numFmtId="0">
      <sharedItems containsSemiMixedTypes="0" containsString="0" containsNumber="1" minValue="2117.049" maxValue="4624.337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5">
  <r>
    <n v="20170103"/>
    <s v="01/03/2017"/>
    <x v="0"/>
    <x v="0"/>
    <x v="0"/>
    <x v="0"/>
    <n v="11750"/>
    <n v="11900"/>
    <n v="11575"/>
    <n v="11900"/>
    <n v="13516100"/>
    <n v="2321.9250000000002"/>
  </r>
  <r>
    <n v="20170104"/>
    <s v="01/04/2017"/>
    <x v="1"/>
    <x v="0"/>
    <x v="0"/>
    <x v="0"/>
    <n v="11900"/>
    <n v="12200"/>
    <n v="11750"/>
    <n v="12200"/>
    <n v="15978200"/>
    <n v="2380.4609999999998"/>
  </r>
  <r>
    <n v="20170105"/>
    <s v="01/05/2017"/>
    <x v="2"/>
    <x v="0"/>
    <x v="0"/>
    <x v="0"/>
    <n v="12300"/>
    <n v="12325"/>
    <n v="12025"/>
    <n v="12100"/>
    <n v="29071400"/>
    <n v="2360.9490000000001"/>
  </r>
  <r>
    <n v="20170106"/>
    <s v="01/06/2017"/>
    <x v="3"/>
    <x v="0"/>
    <x v="0"/>
    <x v="0"/>
    <n v="12100"/>
    <n v="12150"/>
    <n v="11975"/>
    <n v="12100"/>
    <n v="14648200"/>
    <n v="2360.9490000000001"/>
  </r>
  <r>
    <n v="20170109"/>
    <s v="01/09/2017"/>
    <x v="4"/>
    <x v="0"/>
    <x v="0"/>
    <x v="1"/>
    <n v="12000"/>
    <n v="12150"/>
    <n v="11750"/>
    <n v="11750"/>
    <n v="14365500"/>
    <n v="2292.6570000000002"/>
  </r>
  <r>
    <n v="20170110"/>
    <s v="01/10/2017"/>
    <x v="5"/>
    <x v="0"/>
    <x v="0"/>
    <x v="1"/>
    <n v="11850"/>
    <n v="11950"/>
    <n v="11775"/>
    <n v="11800"/>
    <n v="12558900"/>
    <n v="2302.413"/>
  </r>
  <r>
    <n v="20170111"/>
    <s v="01/11/2017"/>
    <x v="6"/>
    <x v="0"/>
    <x v="0"/>
    <x v="1"/>
    <n v="11750"/>
    <n v="11925"/>
    <n v="11750"/>
    <n v="11800"/>
    <n v="13661800"/>
    <n v="2302.413"/>
  </r>
  <r>
    <n v="20170112"/>
    <s v="01/12/2017"/>
    <x v="7"/>
    <x v="0"/>
    <x v="0"/>
    <x v="1"/>
    <n v="11900"/>
    <n v="11925"/>
    <n v="11875"/>
    <n v="11875"/>
    <n v="13239300"/>
    <n v="2317.047"/>
  </r>
  <r>
    <n v="20170113"/>
    <s v="01/13/2017"/>
    <x v="8"/>
    <x v="0"/>
    <x v="0"/>
    <x v="1"/>
    <n v="11950"/>
    <n v="12000"/>
    <n v="11875"/>
    <n v="11950"/>
    <n v="20088000"/>
    <n v="2331.681"/>
  </r>
  <r>
    <n v="20170116"/>
    <s v="01/16/2017"/>
    <x v="9"/>
    <x v="0"/>
    <x v="0"/>
    <x v="2"/>
    <n v="12000"/>
    <n v="12000"/>
    <n v="11900"/>
    <n v="11900"/>
    <n v="18457100"/>
    <n v="2321.9250000000002"/>
  </r>
  <r>
    <n v="20170117"/>
    <s v="01/17/2017"/>
    <x v="10"/>
    <x v="0"/>
    <x v="0"/>
    <x v="2"/>
    <n v="11875"/>
    <n v="11975"/>
    <n v="11875"/>
    <n v="11925"/>
    <n v="7867400"/>
    <n v="2326.8029999999999"/>
  </r>
  <r>
    <n v="20170118"/>
    <s v="01/18/2017"/>
    <x v="11"/>
    <x v="0"/>
    <x v="0"/>
    <x v="2"/>
    <n v="11900"/>
    <n v="11975"/>
    <n v="11850"/>
    <n v="11950"/>
    <n v="12772200"/>
    <n v="2331.681"/>
  </r>
  <r>
    <n v="20170119"/>
    <s v="01/19/2017"/>
    <x v="12"/>
    <x v="0"/>
    <x v="0"/>
    <x v="2"/>
    <n v="11950"/>
    <n v="12000"/>
    <n v="11925"/>
    <n v="12000"/>
    <n v="16740700"/>
    <n v="2341.4369999999999"/>
  </r>
  <r>
    <n v="20170120"/>
    <s v="01/20/2017"/>
    <x v="13"/>
    <x v="0"/>
    <x v="0"/>
    <x v="2"/>
    <n v="11975"/>
    <n v="11975"/>
    <n v="11800"/>
    <n v="11800"/>
    <n v="7300500"/>
    <n v="2302.413"/>
  </r>
  <r>
    <n v="20170123"/>
    <s v="01/23/2017"/>
    <x v="14"/>
    <x v="0"/>
    <x v="0"/>
    <x v="3"/>
    <n v="11750"/>
    <n v="11900"/>
    <n v="11750"/>
    <n v="11800"/>
    <n v="9343600"/>
    <n v="2302.413"/>
  </r>
  <r>
    <n v="20170124"/>
    <s v="01/24/2017"/>
    <x v="15"/>
    <x v="0"/>
    <x v="0"/>
    <x v="3"/>
    <n v="11825"/>
    <n v="11900"/>
    <n v="11800"/>
    <n v="11825"/>
    <n v="12019100"/>
    <n v="2307.2910000000002"/>
  </r>
  <r>
    <n v="20170125"/>
    <s v="01/25/2017"/>
    <x v="16"/>
    <x v="0"/>
    <x v="0"/>
    <x v="3"/>
    <n v="11800"/>
    <n v="11875"/>
    <n v="11700"/>
    <n v="11700"/>
    <n v="22868100"/>
    <n v="2282.9009999999998"/>
  </r>
  <r>
    <n v="20170126"/>
    <s v="01/26/2017"/>
    <x v="17"/>
    <x v="0"/>
    <x v="0"/>
    <x v="3"/>
    <n v="11775"/>
    <n v="11825"/>
    <n v="11725"/>
    <n v="11750"/>
    <n v="17099700"/>
    <n v="2292.6570000000002"/>
  </r>
  <r>
    <n v="20170127"/>
    <s v="01/27/2017"/>
    <x v="18"/>
    <x v="0"/>
    <x v="0"/>
    <x v="3"/>
    <n v="11700"/>
    <n v="11750"/>
    <n v="11675"/>
    <n v="11725"/>
    <n v="9837500"/>
    <n v="2287.779"/>
  </r>
  <r>
    <n v="20170130"/>
    <s v="01/30/2017"/>
    <x v="19"/>
    <x v="0"/>
    <x v="0"/>
    <x v="4"/>
    <n v="11825"/>
    <n v="11850"/>
    <n v="11750"/>
    <n v="11750"/>
    <n v="11857700"/>
    <n v="2292.6570000000002"/>
  </r>
  <r>
    <n v="20170131"/>
    <s v="01/31/2017"/>
    <x v="20"/>
    <x v="0"/>
    <x v="0"/>
    <x v="4"/>
    <n v="11750"/>
    <n v="11825"/>
    <n v="11700"/>
    <n v="11725"/>
    <n v="13676600"/>
    <n v="2287.779"/>
  </r>
  <r>
    <n v="20170201"/>
    <s v="02/01/2017"/>
    <x v="21"/>
    <x v="0"/>
    <x v="1"/>
    <x v="4"/>
    <n v="11800"/>
    <n v="11975"/>
    <n v="11775"/>
    <n v="11950"/>
    <n v="32443300"/>
    <n v="2331.681"/>
  </r>
  <r>
    <n v="20170202"/>
    <s v="02/02/2017"/>
    <x v="22"/>
    <x v="0"/>
    <x v="1"/>
    <x v="4"/>
    <n v="12000"/>
    <n v="12025"/>
    <n v="11925"/>
    <n v="11975"/>
    <n v="23482700"/>
    <n v="2336.5590000000002"/>
  </r>
  <r>
    <n v="20170203"/>
    <s v="02/03/2017"/>
    <x v="23"/>
    <x v="0"/>
    <x v="1"/>
    <x v="4"/>
    <n v="12000"/>
    <n v="12050"/>
    <n v="11975"/>
    <n v="12000"/>
    <n v="24575400"/>
    <n v="2341.4369999999999"/>
  </r>
  <r>
    <n v="20170206"/>
    <s v="02/06/2017"/>
    <x v="24"/>
    <x v="0"/>
    <x v="1"/>
    <x v="5"/>
    <n v="12075"/>
    <n v="12125"/>
    <n v="12000"/>
    <n v="12050"/>
    <n v="45633200"/>
    <n v="2351.1930000000002"/>
  </r>
  <r>
    <n v="20170207"/>
    <s v="02/07/2017"/>
    <x v="25"/>
    <x v="0"/>
    <x v="1"/>
    <x v="5"/>
    <n v="12050"/>
    <n v="12075"/>
    <n v="12000"/>
    <n v="12025"/>
    <n v="15542400"/>
    <n v="2346.3150000000001"/>
  </r>
  <r>
    <n v="20170208"/>
    <s v="02/08/2017"/>
    <x v="26"/>
    <x v="0"/>
    <x v="1"/>
    <x v="5"/>
    <n v="11975"/>
    <n v="12000"/>
    <n v="11825"/>
    <n v="11950"/>
    <n v="26731400"/>
    <n v="2331.681"/>
  </r>
  <r>
    <n v="20170209"/>
    <s v="02/09/2017"/>
    <x v="27"/>
    <x v="0"/>
    <x v="1"/>
    <x v="5"/>
    <n v="11975"/>
    <n v="12025"/>
    <n v="11925"/>
    <n v="11975"/>
    <n v="23236400"/>
    <n v="2336.5590000000002"/>
  </r>
  <r>
    <n v="20170210"/>
    <s v="02/10/2017"/>
    <x v="28"/>
    <x v="0"/>
    <x v="1"/>
    <x v="5"/>
    <n v="11975"/>
    <n v="12050"/>
    <n v="11975"/>
    <n v="12025"/>
    <n v="17366100"/>
    <n v="2346.3150000000001"/>
  </r>
  <r>
    <n v="20170213"/>
    <s v="02/13/2017"/>
    <x v="29"/>
    <x v="0"/>
    <x v="1"/>
    <x v="6"/>
    <n v="12075"/>
    <n v="12125"/>
    <n v="12000"/>
    <n v="12075"/>
    <n v="17517300"/>
    <n v="2356.0709999999999"/>
  </r>
  <r>
    <n v="20170214"/>
    <s v="02/14/2017"/>
    <x v="30"/>
    <x v="0"/>
    <x v="1"/>
    <x v="6"/>
    <n v="12000"/>
    <n v="12075"/>
    <n v="11900"/>
    <n v="12000"/>
    <n v="12569800"/>
    <n v="2341.4369999999999"/>
  </r>
  <r>
    <n v="20170216"/>
    <s v="02/16/2017"/>
    <x v="31"/>
    <x v="0"/>
    <x v="1"/>
    <x v="6"/>
    <n v="12000"/>
    <n v="12000"/>
    <n v="11775"/>
    <n v="12000"/>
    <n v="23412200"/>
    <n v="2341.4369999999999"/>
  </r>
  <r>
    <n v="20170217"/>
    <s v="02/17/2017"/>
    <x v="32"/>
    <x v="0"/>
    <x v="1"/>
    <x v="6"/>
    <n v="11850"/>
    <n v="11925"/>
    <n v="11700"/>
    <n v="11700"/>
    <n v="17839900"/>
    <n v="2282.9009999999998"/>
  </r>
  <r>
    <n v="20170220"/>
    <s v="02/20/2017"/>
    <x v="33"/>
    <x v="0"/>
    <x v="1"/>
    <x v="7"/>
    <n v="11800"/>
    <n v="11850"/>
    <n v="11650"/>
    <n v="11750"/>
    <n v="15106000"/>
    <n v="2292.6570000000002"/>
  </r>
  <r>
    <n v="20170221"/>
    <s v="02/21/2017"/>
    <x v="34"/>
    <x v="0"/>
    <x v="1"/>
    <x v="7"/>
    <n v="11850"/>
    <n v="12000"/>
    <n v="11825"/>
    <n v="11900"/>
    <n v="15685200"/>
    <n v="2321.9250000000002"/>
  </r>
  <r>
    <n v="20170222"/>
    <s v="02/22/2017"/>
    <x v="35"/>
    <x v="0"/>
    <x v="1"/>
    <x v="7"/>
    <n v="12000"/>
    <n v="12000"/>
    <n v="11900"/>
    <n v="12000"/>
    <n v="18832200"/>
    <n v="2341.4369999999999"/>
  </r>
  <r>
    <n v="20170223"/>
    <s v="02/23/2017"/>
    <x v="36"/>
    <x v="0"/>
    <x v="1"/>
    <x v="7"/>
    <n v="11925"/>
    <n v="12000"/>
    <n v="11925"/>
    <n v="11925"/>
    <n v="11887400"/>
    <n v="2326.8029999999999"/>
  </r>
  <r>
    <n v="20170224"/>
    <s v="02/24/2017"/>
    <x v="37"/>
    <x v="0"/>
    <x v="1"/>
    <x v="7"/>
    <n v="11875"/>
    <n v="12000"/>
    <n v="11850"/>
    <n v="11950"/>
    <n v="15234100"/>
    <n v="2331.681"/>
  </r>
  <r>
    <n v="20170227"/>
    <s v="02/27/2017"/>
    <x v="38"/>
    <x v="0"/>
    <x v="1"/>
    <x v="8"/>
    <n v="12000"/>
    <n v="12000"/>
    <n v="11875"/>
    <n v="11875"/>
    <n v="10578700"/>
    <n v="2317.047"/>
  </r>
  <r>
    <n v="20170228"/>
    <s v="02/28/2017"/>
    <x v="39"/>
    <x v="0"/>
    <x v="1"/>
    <x v="8"/>
    <n v="11925"/>
    <n v="12025"/>
    <n v="11900"/>
    <n v="11950"/>
    <n v="27097600"/>
    <n v="2331.681"/>
  </r>
  <r>
    <n v="20170301"/>
    <s v="03/01/2017"/>
    <x v="40"/>
    <x v="0"/>
    <x v="2"/>
    <x v="8"/>
    <n v="11850"/>
    <n v="11950"/>
    <n v="11850"/>
    <n v="11950"/>
    <n v="10704100"/>
    <n v="2331.681"/>
  </r>
  <r>
    <n v="20170302"/>
    <s v="03/02/2017"/>
    <x v="41"/>
    <x v="0"/>
    <x v="2"/>
    <x v="8"/>
    <n v="11975"/>
    <n v="12000"/>
    <n v="11850"/>
    <n v="11850"/>
    <n v="15819200"/>
    <n v="2312.1689999999999"/>
  </r>
  <r>
    <n v="20170303"/>
    <s v="03/03/2017"/>
    <x v="42"/>
    <x v="0"/>
    <x v="2"/>
    <x v="8"/>
    <n v="11900"/>
    <n v="11975"/>
    <n v="11850"/>
    <n v="11850"/>
    <n v="8571900"/>
    <n v="2312.1689999999999"/>
  </r>
  <r>
    <n v="20170306"/>
    <s v="03/06/2017"/>
    <x v="43"/>
    <x v="0"/>
    <x v="2"/>
    <x v="9"/>
    <n v="11900"/>
    <n v="11950"/>
    <n v="11875"/>
    <n v="11950"/>
    <n v="9876400"/>
    <n v="2331.681"/>
  </r>
  <r>
    <n v="20170307"/>
    <s v="03/07/2017"/>
    <x v="44"/>
    <x v="0"/>
    <x v="2"/>
    <x v="9"/>
    <n v="12000"/>
    <n v="12000"/>
    <n v="11925"/>
    <n v="12000"/>
    <n v="18823700"/>
    <n v="2341.4369999999999"/>
  </r>
  <r>
    <n v="20170308"/>
    <s v="03/08/2017"/>
    <x v="45"/>
    <x v="0"/>
    <x v="2"/>
    <x v="9"/>
    <n v="12050"/>
    <n v="12125"/>
    <n v="12000"/>
    <n v="12000"/>
    <n v="16251900"/>
    <n v="2341.4369999999999"/>
  </r>
  <r>
    <n v="20170309"/>
    <s v="03/09/2017"/>
    <x v="46"/>
    <x v="0"/>
    <x v="2"/>
    <x v="9"/>
    <n v="12050"/>
    <n v="12150"/>
    <n v="12025"/>
    <n v="12075"/>
    <n v="14562700"/>
    <n v="2356.0709999999999"/>
  </r>
  <r>
    <n v="20170310"/>
    <s v="03/10/2017"/>
    <x v="47"/>
    <x v="0"/>
    <x v="2"/>
    <x v="9"/>
    <n v="12150"/>
    <n v="12150"/>
    <n v="12025"/>
    <n v="12075"/>
    <n v="15215200"/>
    <n v="2356.0709999999999"/>
  </r>
  <r>
    <n v="20170313"/>
    <s v="03/13/2017"/>
    <x v="48"/>
    <x v="0"/>
    <x v="2"/>
    <x v="10"/>
    <n v="12150"/>
    <n v="12150"/>
    <n v="12025"/>
    <n v="12075"/>
    <n v="19592700"/>
    <n v="2356.0709999999999"/>
  </r>
  <r>
    <n v="20170314"/>
    <s v="03/14/2017"/>
    <x v="49"/>
    <x v="0"/>
    <x v="2"/>
    <x v="10"/>
    <n v="12000"/>
    <n v="12125"/>
    <n v="12000"/>
    <n v="12050"/>
    <n v="10819900"/>
    <n v="2351.1930000000002"/>
  </r>
  <r>
    <n v="20170315"/>
    <s v="03/15/2017"/>
    <x v="50"/>
    <x v="0"/>
    <x v="2"/>
    <x v="10"/>
    <n v="12050"/>
    <n v="12225"/>
    <n v="12050"/>
    <n v="12150"/>
    <n v="24287500"/>
    <n v="2370.7049999999999"/>
  </r>
  <r>
    <n v="20170316"/>
    <s v="03/16/2017"/>
    <x v="51"/>
    <x v="0"/>
    <x v="2"/>
    <x v="10"/>
    <n v="12300"/>
    <n v="12550"/>
    <n v="12300"/>
    <n v="12525"/>
    <n v="54012600"/>
    <n v="2443.875"/>
  </r>
  <r>
    <n v="20170317"/>
    <s v="03/17/2017"/>
    <x v="52"/>
    <x v="0"/>
    <x v="2"/>
    <x v="10"/>
    <n v="12700"/>
    <n v="13000"/>
    <n v="12700"/>
    <n v="13000"/>
    <n v="74282300"/>
    <n v="2536.5569999999998"/>
  </r>
  <r>
    <n v="20170320"/>
    <s v="03/20/2017"/>
    <x v="53"/>
    <x v="0"/>
    <x v="2"/>
    <x v="11"/>
    <n v="13100"/>
    <n v="13250"/>
    <n v="12900"/>
    <n v="13000"/>
    <n v="21753500"/>
    <n v="2536.5569999999998"/>
  </r>
  <r>
    <n v="20170321"/>
    <s v="03/21/2017"/>
    <x v="54"/>
    <x v="0"/>
    <x v="2"/>
    <x v="11"/>
    <n v="13000"/>
    <n v="13100"/>
    <n v="12950"/>
    <n v="13000"/>
    <n v="21430200"/>
    <n v="2536.5569999999998"/>
  </r>
  <r>
    <n v="20170322"/>
    <s v="03/22/2017"/>
    <x v="55"/>
    <x v="0"/>
    <x v="2"/>
    <x v="11"/>
    <n v="12950"/>
    <n v="13200"/>
    <n v="12800"/>
    <n v="13200"/>
    <n v="47539600"/>
    <n v="2575.5810000000001"/>
  </r>
  <r>
    <n v="20170323"/>
    <s v="03/23/2017"/>
    <x v="56"/>
    <x v="0"/>
    <x v="2"/>
    <x v="11"/>
    <n v="13000"/>
    <n v="13175"/>
    <n v="12900"/>
    <n v="13150"/>
    <n v="23232800"/>
    <n v="2565.8249999999998"/>
  </r>
  <r>
    <n v="20170324"/>
    <s v="03/24/2017"/>
    <x v="57"/>
    <x v="0"/>
    <x v="2"/>
    <x v="11"/>
    <n v="13125"/>
    <n v="13175"/>
    <n v="13075"/>
    <n v="13150"/>
    <n v="9877800"/>
    <n v="2565.8249999999998"/>
  </r>
  <r>
    <n v="20170327"/>
    <s v="03/27/2017"/>
    <x v="58"/>
    <x v="0"/>
    <x v="2"/>
    <x v="12"/>
    <n v="13150"/>
    <n v="13150"/>
    <n v="12700"/>
    <n v="12775"/>
    <n v="14397600"/>
    <n v="2492.6550000000002"/>
  </r>
  <r>
    <n v="20170329"/>
    <s v="03/29/2017"/>
    <x v="59"/>
    <x v="0"/>
    <x v="2"/>
    <x v="12"/>
    <n v="12900"/>
    <n v="12975"/>
    <n v="12800"/>
    <n v="12825"/>
    <n v="27752000"/>
    <n v="2502.4110000000001"/>
  </r>
  <r>
    <n v="20170330"/>
    <s v="03/30/2017"/>
    <x v="60"/>
    <x v="0"/>
    <x v="2"/>
    <x v="12"/>
    <n v="12575"/>
    <n v="12950"/>
    <n v="12575"/>
    <n v="12950"/>
    <n v="17677900"/>
    <n v="2526.8009999999999"/>
  </r>
  <r>
    <n v="20170331"/>
    <s v="03/31/2017"/>
    <x v="61"/>
    <x v="0"/>
    <x v="2"/>
    <x v="12"/>
    <n v="12850"/>
    <n v="13050"/>
    <n v="12850"/>
    <n v="12975"/>
    <n v="14813000"/>
    <n v="2531.6790000000001"/>
  </r>
  <r>
    <n v="20170403"/>
    <s v="04/03/2017"/>
    <x v="62"/>
    <x v="0"/>
    <x v="3"/>
    <x v="13"/>
    <n v="12975"/>
    <n v="13150"/>
    <n v="12950"/>
    <n v="13025"/>
    <n v="24085200"/>
    <n v="2541.4340000000002"/>
  </r>
  <r>
    <n v="20170404"/>
    <s v="04/04/2017"/>
    <x v="63"/>
    <x v="0"/>
    <x v="3"/>
    <x v="13"/>
    <n v="12800"/>
    <n v="13125"/>
    <n v="12800"/>
    <n v="13025"/>
    <n v="11637000"/>
    <n v="2541.4340000000002"/>
  </r>
  <r>
    <n v="20170405"/>
    <s v="04/05/2017"/>
    <x v="64"/>
    <x v="0"/>
    <x v="3"/>
    <x v="13"/>
    <n v="13025"/>
    <n v="13075"/>
    <n v="12950"/>
    <n v="13000"/>
    <n v="16684300"/>
    <n v="2536.5569999999998"/>
  </r>
  <r>
    <n v="20170406"/>
    <s v="04/06/2017"/>
    <x v="65"/>
    <x v="0"/>
    <x v="3"/>
    <x v="13"/>
    <n v="13000"/>
    <n v="13200"/>
    <n v="12925"/>
    <n v="13175"/>
    <n v="12586200"/>
    <n v="2570.7020000000002"/>
  </r>
  <r>
    <n v="20170407"/>
    <s v="04/07/2017"/>
    <x v="66"/>
    <x v="0"/>
    <x v="3"/>
    <x v="13"/>
    <n v="13175"/>
    <n v="13225"/>
    <n v="13025"/>
    <n v="13050"/>
    <n v="28184400"/>
    <n v="2546.3119999999999"/>
  </r>
  <r>
    <n v="20170410"/>
    <s v="04/10/2017"/>
    <x v="67"/>
    <x v="0"/>
    <x v="3"/>
    <x v="14"/>
    <n v="13100"/>
    <n v="13250"/>
    <n v="12925"/>
    <n v="13100"/>
    <n v="20463300"/>
    <n v="2556.0680000000002"/>
  </r>
  <r>
    <n v="20170411"/>
    <s v="04/11/2017"/>
    <x v="68"/>
    <x v="0"/>
    <x v="3"/>
    <x v="14"/>
    <n v="13100"/>
    <n v="13100"/>
    <n v="12825"/>
    <n v="12900"/>
    <n v="7921200"/>
    <n v="2517.0450000000001"/>
  </r>
  <r>
    <n v="20170412"/>
    <s v="04/12/2017"/>
    <x v="69"/>
    <x v="0"/>
    <x v="3"/>
    <x v="14"/>
    <n v="12900"/>
    <n v="12950"/>
    <n v="12775"/>
    <n v="12775"/>
    <n v="7560200"/>
    <n v="2492.6550000000002"/>
  </r>
  <r>
    <n v="20170413"/>
    <s v="04/13/2017"/>
    <x v="70"/>
    <x v="0"/>
    <x v="3"/>
    <x v="14"/>
    <n v="13025"/>
    <n v="13075"/>
    <n v="12700"/>
    <n v="12700"/>
    <n v="11428700"/>
    <n v="2478.0210000000002"/>
  </r>
  <r>
    <n v="20170417"/>
    <s v="04/17/2017"/>
    <x v="71"/>
    <x v="0"/>
    <x v="3"/>
    <x v="15"/>
    <n v="12750"/>
    <n v="12750"/>
    <n v="12425"/>
    <n v="12425"/>
    <n v="8948800"/>
    <n v="2424.3629999999998"/>
  </r>
  <r>
    <n v="20170418"/>
    <s v="04/18/2017"/>
    <x v="72"/>
    <x v="0"/>
    <x v="3"/>
    <x v="15"/>
    <n v="12625"/>
    <n v="12950"/>
    <n v="12600"/>
    <n v="12875"/>
    <n v="12636900"/>
    <n v="2512.1669999999999"/>
  </r>
  <r>
    <n v="20170420"/>
    <s v="04/20/2017"/>
    <x v="73"/>
    <x v="0"/>
    <x v="3"/>
    <x v="15"/>
    <n v="13000"/>
    <n v="13000"/>
    <n v="12725"/>
    <n v="12750"/>
    <n v="22887400"/>
    <n v="2487.777"/>
  </r>
  <r>
    <n v="20170421"/>
    <s v="04/21/2017"/>
    <x v="74"/>
    <x v="0"/>
    <x v="3"/>
    <x v="15"/>
    <n v="12750"/>
    <n v="12975"/>
    <n v="12750"/>
    <n v="12925"/>
    <n v="17042000"/>
    <n v="2521.9229999999998"/>
  </r>
  <r>
    <n v="20170425"/>
    <s v="04/25/2017"/>
    <x v="75"/>
    <x v="0"/>
    <x v="3"/>
    <x v="16"/>
    <n v="13000"/>
    <n v="13150"/>
    <n v="13000"/>
    <n v="13125"/>
    <n v="38149400"/>
    <n v="2560.9470000000001"/>
  </r>
  <r>
    <n v="20170426"/>
    <s v="04/26/2017"/>
    <x v="76"/>
    <x v="0"/>
    <x v="3"/>
    <x v="16"/>
    <n v="13150"/>
    <n v="13225"/>
    <n v="13075"/>
    <n v="13225"/>
    <n v="31656200"/>
    <n v="2580.4589999999998"/>
  </r>
  <r>
    <n v="20170427"/>
    <s v="04/27/2017"/>
    <x v="77"/>
    <x v="0"/>
    <x v="3"/>
    <x v="16"/>
    <n v="13150"/>
    <n v="13200"/>
    <n v="12925"/>
    <n v="13000"/>
    <n v="13633900"/>
    <n v="2536.5569999999998"/>
  </r>
  <r>
    <n v="20170428"/>
    <s v="04/28/2017"/>
    <x v="78"/>
    <x v="0"/>
    <x v="3"/>
    <x v="16"/>
    <n v="13150"/>
    <n v="13150"/>
    <n v="12900"/>
    <n v="12900"/>
    <n v="10117100"/>
    <n v="2517.0450000000001"/>
  </r>
  <r>
    <n v="20170502"/>
    <s v="05/02/2017"/>
    <x v="79"/>
    <x v="0"/>
    <x v="4"/>
    <x v="17"/>
    <n v="13125"/>
    <n v="13125"/>
    <n v="13000"/>
    <n v="13050"/>
    <n v="26631300"/>
    <n v="2546.3119999999999"/>
  </r>
  <r>
    <n v="20170503"/>
    <s v="05/03/2017"/>
    <x v="80"/>
    <x v="0"/>
    <x v="4"/>
    <x v="17"/>
    <n v="13125"/>
    <n v="13275"/>
    <n v="13075"/>
    <n v="13200"/>
    <n v="30575500"/>
    <n v="2575.5810000000001"/>
  </r>
  <r>
    <n v="20170504"/>
    <s v="05/04/2017"/>
    <x v="81"/>
    <x v="0"/>
    <x v="4"/>
    <x v="17"/>
    <n v="13275"/>
    <n v="13925"/>
    <n v="13275"/>
    <n v="13925"/>
    <n v="40236600"/>
    <n v="2717.0419999999999"/>
  </r>
  <r>
    <n v="20170505"/>
    <s v="05/05/2017"/>
    <x v="82"/>
    <x v="0"/>
    <x v="4"/>
    <x v="17"/>
    <n v="14000"/>
    <n v="14000"/>
    <n v="13725"/>
    <n v="13925"/>
    <n v="16452600"/>
    <n v="2717.0419999999999"/>
  </r>
  <r>
    <n v="20170508"/>
    <s v="05/08/2017"/>
    <x v="83"/>
    <x v="0"/>
    <x v="4"/>
    <x v="18"/>
    <n v="13850"/>
    <n v="14200"/>
    <n v="13850"/>
    <n v="14100"/>
    <n v="36451800"/>
    <n v="2751.1880000000001"/>
  </r>
  <r>
    <n v="20170509"/>
    <s v="05/09/2017"/>
    <x v="84"/>
    <x v="0"/>
    <x v="4"/>
    <x v="18"/>
    <n v="14100"/>
    <n v="14350"/>
    <n v="14000"/>
    <n v="14000"/>
    <n v="27919000"/>
    <n v="2731.6759999999999"/>
  </r>
  <r>
    <n v="20170510"/>
    <s v="05/10/2017"/>
    <x v="85"/>
    <x v="0"/>
    <x v="4"/>
    <x v="18"/>
    <n v="14200"/>
    <n v="14250"/>
    <n v="13950"/>
    <n v="13975"/>
    <n v="20579500"/>
    <n v="2726.7979999999998"/>
  </r>
  <r>
    <n v="20170512"/>
    <s v="05/12/2017"/>
    <x v="86"/>
    <x v="0"/>
    <x v="4"/>
    <x v="18"/>
    <n v="14025"/>
    <n v="14150"/>
    <n v="13725"/>
    <n v="14025"/>
    <n v="24143400"/>
    <n v="2736.5540000000001"/>
  </r>
  <r>
    <n v="20170515"/>
    <s v="05/15/2017"/>
    <x v="87"/>
    <x v="0"/>
    <x v="4"/>
    <x v="19"/>
    <n v="14250"/>
    <n v="14300"/>
    <n v="14150"/>
    <n v="14300"/>
    <n v="24522900"/>
    <n v="2790.212"/>
  </r>
  <r>
    <n v="20170516"/>
    <s v="05/16/2017"/>
    <x v="88"/>
    <x v="0"/>
    <x v="4"/>
    <x v="19"/>
    <n v="14350"/>
    <n v="14550"/>
    <n v="14025"/>
    <n v="14025"/>
    <n v="22891000"/>
    <n v="2736.5540000000001"/>
  </r>
  <r>
    <n v="20170517"/>
    <s v="05/17/2017"/>
    <x v="89"/>
    <x v="0"/>
    <x v="4"/>
    <x v="19"/>
    <n v="14150"/>
    <n v="14300"/>
    <n v="13900"/>
    <n v="14100"/>
    <n v="25289400"/>
    <n v="2751.1880000000001"/>
  </r>
  <r>
    <n v="20170518"/>
    <s v="05/18/2017"/>
    <x v="90"/>
    <x v="0"/>
    <x v="4"/>
    <x v="19"/>
    <n v="13750"/>
    <n v="14125"/>
    <n v="13675"/>
    <n v="14100"/>
    <n v="28736700"/>
    <n v="2751.1880000000001"/>
  </r>
  <r>
    <n v="20170519"/>
    <s v="05/19/2017"/>
    <x v="91"/>
    <x v="0"/>
    <x v="4"/>
    <x v="19"/>
    <n v="13850"/>
    <n v="15300"/>
    <n v="13800"/>
    <n v="14500"/>
    <n v="36210800"/>
    <n v="2829.2359999999999"/>
  </r>
  <r>
    <n v="20170522"/>
    <s v="05/22/2017"/>
    <x v="92"/>
    <x v="0"/>
    <x v="4"/>
    <x v="20"/>
    <n v="14800"/>
    <n v="15250"/>
    <n v="14600"/>
    <n v="14625"/>
    <n v="32372700"/>
    <n v="2853.6260000000002"/>
  </r>
  <r>
    <n v="20170523"/>
    <s v="05/23/2017"/>
    <x v="93"/>
    <x v="0"/>
    <x v="4"/>
    <x v="20"/>
    <n v="15200"/>
    <n v="15200"/>
    <n v="14375"/>
    <n v="14475"/>
    <n v="20027200"/>
    <n v="2824.3580000000002"/>
  </r>
  <r>
    <n v="20170524"/>
    <s v="05/24/2017"/>
    <x v="94"/>
    <x v="0"/>
    <x v="4"/>
    <x v="20"/>
    <n v="14375"/>
    <n v="14375"/>
    <n v="14100"/>
    <n v="14150"/>
    <n v="22687100"/>
    <n v="2760.944"/>
  </r>
  <r>
    <n v="20170526"/>
    <s v="05/26/2017"/>
    <x v="95"/>
    <x v="0"/>
    <x v="4"/>
    <x v="20"/>
    <n v="14150"/>
    <n v="14300"/>
    <n v="14125"/>
    <n v="14225"/>
    <n v="27517800"/>
    <n v="2775.578"/>
  </r>
  <r>
    <n v="20170529"/>
    <s v="05/29/2017"/>
    <x v="96"/>
    <x v="0"/>
    <x v="4"/>
    <x v="21"/>
    <n v="14300"/>
    <n v="14300"/>
    <n v="14100"/>
    <n v="14200"/>
    <n v="8771300"/>
    <n v="2770.7"/>
  </r>
  <r>
    <n v="20170530"/>
    <s v="05/30/2017"/>
    <x v="97"/>
    <x v="0"/>
    <x v="4"/>
    <x v="21"/>
    <n v="14025"/>
    <n v="14300"/>
    <n v="14025"/>
    <n v="14200"/>
    <n v="8391700"/>
    <n v="2770.7"/>
  </r>
  <r>
    <n v="20170531"/>
    <s v="05/31/2017"/>
    <x v="98"/>
    <x v="0"/>
    <x v="4"/>
    <x v="21"/>
    <n v="14250"/>
    <n v="14550"/>
    <n v="14225"/>
    <n v="14475"/>
    <n v="33231900"/>
    <n v="2824.3580000000002"/>
  </r>
  <r>
    <n v="20170602"/>
    <s v="06/02/2017"/>
    <x v="99"/>
    <x v="0"/>
    <x v="5"/>
    <x v="21"/>
    <n v="14550"/>
    <n v="14750"/>
    <n v="14550"/>
    <n v="14750"/>
    <n v="17753000"/>
    <n v="2878.0160000000001"/>
  </r>
  <r>
    <n v="20170605"/>
    <s v="06/05/2017"/>
    <x v="100"/>
    <x v="0"/>
    <x v="5"/>
    <x v="22"/>
    <n v="14775"/>
    <n v="15025"/>
    <n v="14625"/>
    <n v="15025"/>
    <n v="17857800"/>
    <n v="2931.674"/>
  </r>
  <r>
    <n v="20170606"/>
    <s v="06/06/2017"/>
    <x v="101"/>
    <x v="0"/>
    <x v="5"/>
    <x v="22"/>
    <n v="14850"/>
    <n v="15000"/>
    <n v="14600"/>
    <n v="14675"/>
    <n v="16453900"/>
    <n v="2863.3820000000001"/>
  </r>
  <r>
    <n v="20170607"/>
    <s v="06/07/2017"/>
    <x v="102"/>
    <x v="0"/>
    <x v="5"/>
    <x v="22"/>
    <n v="14850"/>
    <n v="14925"/>
    <n v="14750"/>
    <n v="14925"/>
    <n v="17400100"/>
    <n v="2912.1619999999998"/>
  </r>
  <r>
    <n v="20170608"/>
    <s v="06/08/2017"/>
    <x v="103"/>
    <x v="0"/>
    <x v="5"/>
    <x v="22"/>
    <n v="15000"/>
    <n v="15000"/>
    <n v="14650"/>
    <n v="14650"/>
    <n v="13277300"/>
    <n v="2858.5039999999999"/>
  </r>
  <r>
    <n v="20170609"/>
    <s v="06/09/2017"/>
    <x v="104"/>
    <x v="0"/>
    <x v="5"/>
    <x v="22"/>
    <n v="14500"/>
    <n v="14550"/>
    <n v="14300"/>
    <n v="14375"/>
    <n v="29006900"/>
    <n v="2804.846"/>
  </r>
  <r>
    <n v="20170612"/>
    <s v="06/12/2017"/>
    <x v="105"/>
    <x v="0"/>
    <x v="5"/>
    <x v="23"/>
    <n v="14200"/>
    <n v="14850"/>
    <n v="14200"/>
    <n v="14625"/>
    <n v="9257300"/>
    <n v="2853.6260000000002"/>
  </r>
  <r>
    <n v="20170613"/>
    <s v="06/13/2017"/>
    <x v="106"/>
    <x v="0"/>
    <x v="5"/>
    <x v="23"/>
    <n v="14500"/>
    <n v="14575"/>
    <n v="14450"/>
    <n v="14475"/>
    <n v="11817100"/>
    <n v="2824.3580000000002"/>
  </r>
  <r>
    <n v="20170614"/>
    <s v="06/14/2017"/>
    <x v="107"/>
    <x v="0"/>
    <x v="5"/>
    <x v="23"/>
    <n v="14500"/>
    <n v="14850"/>
    <n v="14500"/>
    <n v="14850"/>
    <n v="16004200"/>
    <n v="2897.5279999999998"/>
  </r>
  <r>
    <n v="20170615"/>
    <s v="06/15/2017"/>
    <x v="108"/>
    <x v="0"/>
    <x v="5"/>
    <x v="23"/>
    <n v="14600"/>
    <n v="14750"/>
    <n v="14600"/>
    <n v="14675"/>
    <n v="10919700"/>
    <n v="2863.3820000000001"/>
  </r>
  <r>
    <n v="20170616"/>
    <s v="06/16/2017"/>
    <x v="109"/>
    <x v="0"/>
    <x v="5"/>
    <x v="23"/>
    <n v="14700"/>
    <n v="14750"/>
    <n v="14550"/>
    <n v="14675"/>
    <n v="33129800"/>
    <n v="2863.3820000000001"/>
  </r>
  <r>
    <n v="20170619"/>
    <s v="06/19/2017"/>
    <x v="110"/>
    <x v="0"/>
    <x v="5"/>
    <x v="24"/>
    <n v="14600"/>
    <n v="14800"/>
    <n v="14600"/>
    <n v="14800"/>
    <n v="8916600"/>
    <n v="2887.7719999999999"/>
  </r>
  <r>
    <n v="20170620"/>
    <s v="06/20/2017"/>
    <x v="111"/>
    <x v="0"/>
    <x v="5"/>
    <x v="24"/>
    <n v="14800"/>
    <n v="14975"/>
    <n v="14700"/>
    <n v="14975"/>
    <n v="11895700"/>
    <n v="2921.9180000000001"/>
  </r>
  <r>
    <n v="20170621"/>
    <s v="06/21/2017"/>
    <x v="112"/>
    <x v="0"/>
    <x v="5"/>
    <x v="24"/>
    <n v="14925"/>
    <n v="15300"/>
    <n v="14800"/>
    <n v="15300"/>
    <n v="22868500"/>
    <n v="2985.3319999999999"/>
  </r>
  <r>
    <n v="20170622"/>
    <s v="06/22/2017"/>
    <x v="113"/>
    <x v="0"/>
    <x v="5"/>
    <x v="24"/>
    <n v="15150"/>
    <n v="15250"/>
    <n v="15050"/>
    <n v="15250"/>
    <n v="25983500"/>
    <n v="2975.576"/>
  </r>
  <r>
    <n v="20170703"/>
    <s v="07/03/2017"/>
    <x v="114"/>
    <x v="0"/>
    <x v="6"/>
    <x v="25"/>
    <n v="15000"/>
    <n v="15500"/>
    <n v="14975"/>
    <n v="15500"/>
    <n v="44473900"/>
    <n v="3024.3560000000002"/>
  </r>
  <r>
    <n v="20170704"/>
    <s v="07/04/2017"/>
    <x v="115"/>
    <x v="0"/>
    <x v="6"/>
    <x v="25"/>
    <n v="15250"/>
    <n v="15425"/>
    <n v="15250"/>
    <n v="15300"/>
    <n v="29256500"/>
    <n v="2985.3319999999999"/>
  </r>
  <r>
    <n v="20170705"/>
    <s v="07/05/2017"/>
    <x v="116"/>
    <x v="0"/>
    <x v="6"/>
    <x v="25"/>
    <n v="15250"/>
    <n v="15300"/>
    <n v="15125"/>
    <n v="15200"/>
    <n v="23776200"/>
    <n v="2965.82"/>
  </r>
  <r>
    <n v="20170706"/>
    <s v="07/06/2017"/>
    <x v="117"/>
    <x v="0"/>
    <x v="6"/>
    <x v="25"/>
    <n v="15100"/>
    <n v="15200"/>
    <n v="15050"/>
    <n v="15050"/>
    <n v="23578900"/>
    <n v="2936.5520000000001"/>
  </r>
  <r>
    <n v="20170707"/>
    <s v="07/07/2017"/>
    <x v="118"/>
    <x v="0"/>
    <x v="6"/>
    <x v="25"/>
    <n v="15000"/>
    <n v="15250"/>
    <n v="15000"/>
    <n v="15050"/>
    <n v="20398400"/>
    <n v="2936.5520000000001"/>
  </r>
  <r>
    <n v="20170710"/>
    <s v="07/10/2017"/>
    <x v="119"/>
    <x v="0"/>
    <x v="6"/>
    <x v="26"/>
    <n v="15075"/>
    <n v="15100"/>
    <n v="14725"/>
    <n v="14725"/>
    <n v="19091600"/>
    <n v="2873.1379999999999"/>
  </r>
  <r>
    <n v="20170711"/>
    <s v="07/11/2017"/>
    <x v="120"/>
    <x v="0"/>
    <x v="6"/>
    <x v="26"/>
    <n v="14625"/>
    <n v="14875"/>
    <n v="14625"/>
    <n v="14625"/>
    <n v="22735200"/>
    <n v="2853.6260000000002"/>
  </r>
  <r>
    <n v="20170712"/>
    <s v="07/12/2017"/>
    <x v="121"/>
    <x v="0"/>
    <x v="6"/>
    <x v="26"/>
    <n v="14625"/>
    <n v="14900"/>
    <n v="14600"/>
    <n v="14825"/>
    <n v="14822700"/>
    <n v="2892.65"/>
  </r>
  <r>
    <n v="20170713"/>
    <s v="07/13/2017"/>
    <x v="122"/>
    <x v="0"/>
    <x v="6"/>
    <x v="26"/>
    <n v="14900"/>
    <n v="14900"/>
    <n v="14775"/>
    <n v="14900"/>
    <n v="16610600"/>
    <n v="2907.2840000000001"/>
  </r>
  <r>
    <n v="20170714"/>
    <s v="07/14/2017"/>
    <x v="123"/>
    <x v="0"/>
    <x v="6"/>
    <x v="26"/>
    <n v="14800"/>
    <n v="14875"/>
    <n v="14625"/>
    <n v="14800"/>
    <n v="31409900"/>
    <n v="2887.7719999999999"/>
  </r>
  <r>
    <n v="20170717"/>
    <s v="07/17/2017"/>
    <x v="124"/>
    <x v="0"/>
    <x v="6"/>
    <x v="27"/>
    <n v="14800"/>
    <n v="15000"/>
    <n v="14775"/>
    <n v="15000"/>
    <n v="13576400"/>
    <n v="2926.7959999999998"/>
  </r>
  <r>
    <n v="20170718"/>
    <s v="07/18/2017"/>
    <x v="125"/>
    <x v="0"/>
    <x v="6"/>
    <x v="27"/>
    <n v="14750"/>
    <n v="14900"/>
    <n v="14650"/>
    <n v="14900"/>
    <n v="20381700"/>
    <n v="2907.2840000000001"/>
  </r>
  <r>
    <n v="20170719"/>
    <s v="07/19/2017"/>
    <x v="126"/>
    <x v="0"/>
    <x v="6"/>
    <x v="27"/>
    <n v="14900"/>
    <n v="14900"/>
    <n v="14700"/>
    <n v="14725"/>
    <n v="13892700"/>
    <n v="2873.1379999999999"/>
  </r>
  <r>
    <n v="20170720"/>
    <s v="07/20/2017"/>
    <x v="127"/>
    <x v="0"/>
    <x v="6"/>
    <x v="27"/>
    <n v="14725"/>
    <n v="14775"/>
    <n v="14675"/>
    <n v="14725"/>
    <n v="18567900"/>
    <n v="2873.1379999999999"/>
  </r>
  <r>
    <n v="20170721"/>
    <s v="07/21/2017"/>
    <x v="128"/>
    <x v="0"/>
    <x v="6"/>
    <x v="27"/>
    <n v="14850"/>
    <n v="14850"/>
    <n v="14675"/>
    <n v="14675"/>
    <n v="7919100"/>
    <n v="2863.3820000000001"/>
  </r>
  <r>
    <n v="20170724"/>
    <s v="07/24/2017"/>
    <x v="129"/>
    <x v="0"/>
    <x v="6"/>
    <x v="28"/>
    <n v="14500"/>
    <n v="14800"/>
    <n v="14500"/>
    <n v="14675"/>
    <n v="19361100"/>
    <n v="2863.3820000000001"/>
  </r>
  <r>
    <n v="20170725"/>
    <s v="07/25/2017"/>
    <x v="130"/>
    <x v="0"/>
    <x v="6"/>
    <x v="28"/>
    <n v="14750"/>
    <n v="14850"/>
    <n v="14700"/>
    <n v="14800"/>
    <n v="17288500"/>
    <n v="2887.7719999999999"/>
  </r>
  <r>
    <n v="20170726"/>
    <s v="07/26/2017"/>
    <x v="131"/>
    <x v="0"/>
    <x v="6"/>
    <x v="28"/>
    <n v="14825"/>
    <n v="14900"/>
    <n v="14700"/>
    <n v="14775"/>
    <n v="24537500"/>
    <n v="2882.8939999999998"/>
  </r>
  <r>
    <n v="20170727"/>
    <s v="07/27/2017"/>
    <x v="132"/>
    <x v="0"/>
    <x v="6"/>
    <x v="28"/>
    <n v="14775"/>
    <n v="14775"/>
    <n v="14700"/>
    <n v="14700"/>
    <n v="15337700"/>
    <n v="2868.26"/>
  </r>
  <r>
    <n v="20170728"/>
    <s v="07/28/2017"/>
    <x v="133"/>
    <x v="0"/>
    <x v="6"/>
    <x v="28"/>
    <n v="14650"/>
    <n v="14725"/>
    <n v="14300"/>
    <n v="14500"/>
    <n v="45600400"/>
    <n v="2829.2359999999999"/>
  </r>
  <r>
    <n v="20170731"/>
    <s v="07/31/2017"/>
    <x v="134"/>
    <x v="0"/>
    <x v="6"/>
    <x v="29"/>
    <n v="14425"/>
    <n v="15000"/>
    <n v="14425"/>
    <n v="14775"/>
    <n v="44846500"/>
    <n v="2882.8939999999998"/>
  </r>
  <r>
    <n v="20170801"/>
    <s v="08/01/2017"/>
    <x v="135"/>
    <x v="0"/>
    <x v="7"/>
    <x v="29"/>
    <n v="14900"/>
    <n v="14900"/>
    <n v="14775"/>
    <n v="14800"/>
    <n v="17302700"/>
    <n v="2887.7719999999999"/>
  </r>
  <r>
    <n v="20170802"/>
    <s v="08/02/2017"/>
    <x v="136"/>
    <x v="0"/>
    <x v="7"/>
    <x v="29"/>
    <n v="14775"/>
    <n v="14950"/>
    <n v="14775"/>
    <n v="14950"/>
    <n v="10608000"/>
    <n v="2917.04"/>
  </r>
  <r>
    <n v="20170803"/>
    <s v="08/03/2017"/>
    <x v="137"/>
    <x v="0"/>
    <x v="7"/>
    <x v="29"/>
    <n v="14975"/>
    <n v="14975"/>
    <n v="14800"/>
    <n v="14850"/>
    <n v="20363100"/>
    <n v="2897.5279999999998"/>
  </r>
  <r>
    <n v="20170804"/>
    <s v="08/04/2017"/>
    <x v="138"/>
    <x v="0"/>
    <x v="7"/>
    <x v="29"/>
    <n v="14850"/>
    <n v="14950"/>
    <n v="14850"/>
    <n v="14925"/>
    <n v="11571700"/>
    <n v="2912.1619999999998"/>
  </r>
  <r>
    <n v="20170807"/>
    <s v="08/07/2017"/>
    <x v="139"/>
    <x v="0"/>
    <x v="7"/>
    <x v="30"/>
    <n v="14925"/>
    <n v="14975"/>
    <n v="14850"/>
    <n v="14900"/>
    <n v="14044000"/>
    <n v="2907.2840000000001"/>
  </r>
  <r>
    <n v="20170808"/>
    <s v="08/08/2017"/>
    <x v="140"/>
    <x v="0"/>
    <x v="7"/>
    <x v="30"/>
    <n v="14950"/>
    <n v="15000"/>
    <n v="14925"/>
    <n v="14950"/>
    <n v="15254100"/>
    <n v="2917.04"/>
  </r>
  <r>
    <n v="20170809"/>
    <s v="08/09/2017"/>
    <x v="141"/>
    <x v="0"/>
    <x v="7"/>
    <x v="30"/>
    <n v="15000"/>
    <n v="15100"/>
    <n v="14950"/>
    <n v="15025"/>
    <n v="19893100"/>
    <n v="2931.674"/>
  </r>
  <r>
    <n v="20170810"/>
    <s v="08/10/2017"/>
    <x v="142"/>
    <x v="0"/>
    <x v="7"/>
    <x v="30"/>
    <n v="15000"/>
    <n v="15050"/>
    <n v="14950"/>
    <n v="15000"/>
    <n v="16804800"/>
    <n v="2926.7959999999998"/>
  </r>
  <r>
    <n v="20170811"/>
    <s v="08/11/2017"/>
    <x v="143"/>
    <x v="0"/>
    <x v="7"/>
    <x v="30"/>
    <n v="14975"/>
    <n v="15100"/>
    <n v="14900"/>
    <n v="15000"/>
    <n v="30038400"/>
    <n v="2926.7959999999998"/>
  </r>
  <r>
    <n v="20170814"/>
    <s v="08/14/2017"/>
    <x v="144"/>
    <x v="0"/>
    <x v="7"/>
    <x v="31"/>
    <n v="15000"/>
    <n v="15100"/>
    <n v="14975"/>
    <n v="15075"/>
    <n v="16221200"/>
    <n v="2941.43"/>
  </r>
  <r>
    <n v="20170815"/>
    <s v="08/15/2017"/>
    <x v="145"/>
    <x v="0"/>
    <x v="7"/>
    <x v="31"/>
    <n v="15025"/>
    <n v="15100"/>
    <n v="15000"/>
    <n v="15050"/>
    <n v="17169700"/>
    <n v="2936.5520000000001"/>
  </r>
  <r>
    <n v="20170816"/>
    <s v="08/16/2017"/>
    <x v="146"/>
    <x v="0"/>
    <x v="7"/>
    <x v="31"/>
    <n v="15000"/>
    <n v="15250"/>
    <n v="15000"/>
    <n v="15250"/>
    <n v="14217700"/>
    <n v="2975.576"/>
  </r>
  <r>
    <n v="20170818"/>
    <s v="08/18/2017"/>
    <x v="147"/>
    <x v="0"/>
    <x v="7"/>
    <x v="31"/>
    <n v="15100"/>
    <n v="15250"/>
    <n v="14950"/>
    <n v="15150"/>
    <n v="15838300"/>
    <n v="2956.0639999999999"/>
  </r>
  <r>
    <n v="20170821"/>
    <s v="08/21/2017"/>
    <x v="148"/>
    <x v="0"/>
    <x v="7"/>
    <x v="32"/>
    <n v="15000"/>
    <n v="15275"/>
    <n v="15000"/>
    <n v="15275"/>
    <n v="19259600"/>
    <n v="2980.4540000000002"/>
  </r>
  <r>
    <n v="20170822"/>
    <s v="08/22/2017"/>
    <x v="149"/>
    <x v="0"/>
    <x v="7"/>
    <x v="32"/>
    <n v="15150"/>
    <n v="15350"/>
    <n v="15150"/>
    <n v="15300"/>
    <n v="23000300"/>
    <n v="2985.3319999999999"/>
  </r>
  <r>
    <n v="20170823"/>
    <s v="08/23/2017"/>
    <x v="150"/>
    <x v="0"/>
    <x v="7"/>
    <x v="32"/>
    <n v="15350"/>
    <n v="15350"/>
    <n v="15225"/>
    <n v="15300"/>
    <n v="11783800"/>
    <n v="2985.3319999999999"/>
  </r>
  <r>
    <n v="20170824"/>
    <s v="08/24/2017"/>
    <x v="151"/>
    <x v="0"/>
    <x v="7"/>
    <x v="32"/>
    <n v="15275"/>
    <n v="15350"/>
    <n v="15150"/>
    <n v="15225"/>
    <n v="10170100"/>
    <n v="2970.6979999999999"/>
  </r>
  <r>
    <n v="20170825"/>
    <s v="08/25/2017"/>
    <x v="152"/>
    <x v="0"/>
    <x v="7"/>
    <x v="32"/>
    <n v="15350"/>
    <n v="15350"/>
    <n v="15225"/>
    <n v="15300"/>
    <n v="12658900"/>
    <n v="2985.3319999999999"/>
  </r>
  <r>
    <n v="20170828"/>
    <s v="08/28/2017"/>
    <x v="153"/>
    <x v="0"/>
    <x v="7"/>
    <x v="33"/>
    <n v="15300"/>
    <n v="15300"/>
    <n v="15150"/>
    <n v="15225"/>
    <n v="6728300"/>
    <n v="2970.6979999999999"/>
  </r>
  <r>
    <n v="20170829"/>
    <s v="08/29/2017"/>
    <x v="154"/>
    <x v="0"/>
    <x v="7"/>
    <x v="33"/>
    <n v="15150"/>
    <n v="15175"/>
    <n v="14900"/>
    <n v="14975"/>
    <n v="15837700"/>
    <n v="2921.9180000000001"/>
  </r>
  <r>
    <n v="20170830"/>
    <s v="08/30/2017"/>
    <x v="155"/>
    <x v="0"/>
    <x v="7"/>
    <x v="33"/>
    <n v="14975"/>
    <n v="15125"/>
    <n v="14925"/>
    <n v="15075"/>
    <n v="10879800"/>
    <n v="2941.43"/>
  </r>
  <r>
    <n v="20170831"/>
    <s v="08/31/2017"/>
    <x v="156"/>
    <x v="0"/>
    <x v="7"/>
    <x v="33"/>
    <n v="15125"/>
    <n v="15175"/>
    <n v="15050"/>
    <n v="15125"/>
    <n v="11623600"/>
    <n v="2951.1860000000001"/>
  </r>
  <r>
    <n v="20170904"/>
    <s v="09/04/2017"/>
    <x v="157"/>
    <x v="0"/>
    <x v="8"/>
    <x v="34"/>
    <n v="14975"/>
    <n v="15100"/>
    <n v="14875"/>
    <n v="14875"/>
    <n v="12975400"/>
    <n v="2902.4059999999999"/>
  </r>
  <r>
    <n v="20170905"/>
    <s v="09/05/2017"/>
    <x v="158"/>
    <x v="0"/>
    <x v="8"/>
    <x v="34"/>
    <n v="15125"/>
    <n v="15125"/>
    <n v="14800"/>
    <n v="15000"/>
    <n v="6357500"/>
    <n v="2926.7959999999998"/>
  </r>
  <r>
    <n v="20170906"/>
    <s v="09/06/2017"/>
    <x v="159"/>
    <x v="0"/>
    <x v="8"/>
    <x v="34"/>
    <n v="14775"/>
    <n v="14925"/>
    <n v="14725"/>
    <n v="14850"/>
    <n v="18358600"/>
    <n v="2897.5279999999998"/>
  </r>
  <r>
    <n v="20170907"/>
    <s v="09/07/2017"/>
    <x v="160"/>
    <x v="0"/>
    <x v="8"/>
    <x v="34"/>
    <n v="14825"/>
    <n v="15000"/>
    <n v="14825"/>
    <n v="15000"/>
    <n v="11698100"/>
    <n v="2926.7959999999998"/>
  </r>
  <r>
    <n v="20170908"/>
    <s v="09/08/2017"/>
    <x v="161"/>
    <x v="0"/>
    <x v="8"/>
    <x v="34"/>
    <n v="14850"/>
    <n v="15000"/>
    <n v="14850"/>
    <n v="15000"/>
    <n v="10453300"/>
    <n v="2926.7959999999998"/>
  </r>
  <r>
    <n v="20170911"/>
    <s v="09/11/2017"/>
    <x v="162"/>
    <x v="0"/>
    <x v="8"/>
    <x v="35"/>
    <n v="15025"/>
    <n v="15050"/>
    <n v="14925"/>
    <n v="14950"/>
    <n v="16656900"/>
    <n v="2917.04"/>
  </r>
  <r>
    <n v="20170912"/>
    <s v="09/12/2017"/>
    <x v="163"/>
    <x v="0"/>
    <x v="8"/>
    <x v="35"/>
    <n v="14800"/>
    <n v="15000"/>
    <n v="14800"/>
    <n v="14925"/>
    <n v="19804500"/>
    <n v="2912.1619999999998"/>
  </r>
  <r>
    <n v="20170913"/>
    <s v="09/13/2017"/>
    <x v="164"/>
    <x v="0"/>
    <x v="8"/>
    <x v="35"/>
    <n v="14800"/>
    <n v="14975"/>
    <n v="14800"/>
    <n v="14900"/>
    <n v="8576700"/>
    <n v="2907.2840000000001"/>
  </r>
  <r>
    <n v="20170914"/>
    <s v="09/14/2017"/>
    <x v="165"/>
    <x v="0"/>
    <x v="8"/>
    <x v="35"/>
    <n v="14800"/>
    <n v="14900"/>
    <n v="14800"/>
    <n v="14825"/>
    <n v="9705400"/>
    <n v="2892.65"/>
  </r>
  <r>
    <n v="20170915"/>
    <s v="09/15/2017"/>
    <x v="166"/>
    <x v="0"/>
    <x v="8"/>
    <x v="35"/>
    <n v="14900"/>
    <n v="15000"/>
    <n v="14800"/>
    <n v="14850"/>
    <n v="30568800"/>
    <n v="2897.5279999999998"/>
  </r>
  <r>
    <n v="20170918"/>
    <s v="09/18/2017"/>
    <x v="167"/>
    <x v="0"/>
    <x v="8"/>
    <x v="36"/>
    <n v="14900"/>
    <n v="15000"/>
    <n v="14875"/>
    <n v="15000"/>
    <n v="16978000"/>
    <n v="2926.7959999999998"/>
  </r>
  <r>
    <n v="20170919"/>
    <s v="09/19/2017"/>
    <x v="168"/>
    <x v="0"/>
    <x v="8"/>
    <x v="36"/>
    <n v="15000"/>
    <n v="15050"/>
    <n v="14950"/>
    <n v="15025"/>
    <n v="16376100"/>
    <n v="2931.674"/>
  </r>
  <r>
    <n v="20170920"/>
    <s v="09/20/2017"/>
    <x v="169"/>
    <x v="0"/>
    <x v="8"/>
    <x v="36"/>
    <n v="15000"/>
    <n v="15025"/>
    <n v="14950"/>
    <n v="15025"/>
    <n v="11722600"/>
    <n v="2931.674"/>
  </r>
  <r>
    <n v="20170922"/>
    <s v="09/22/2017"/>
    <x v="170"/>
    <x v="0"/>
    <x v="8"/>
    <x v="36"/>
    <n v="15100"/>
    <n v="15700"/>
    <n v="15075"/>
    <n v="15675"/>
    <n v="36533000"/>
    <n v="3058.502"/>
  </r>
  <r>
    <n v="20170925"/>
    <s v="09/25/2017"/>
    <x v="171"/>
    <x v="0"/>
    <x v="8"/>
    <x v="37"/>
    <n v="15675"/>
    <n v="15750"/>
    <n v="15650"/>
    <n v="15675"/>
    <n v="16397700"/>
    <n v="3058.502"/>
  </r>
  <r>
    <n v="20170926"/>
    <s v="09/26/2017"/>
    <x v="172"/>
    <x v="0"/>
    <x v="8"/>
    <x v="37"/>
    <n v="15675"/>
    <n v="15725"/>
    <n v="15525"/>
    <n v="15550"/>
    <n v="24626600"/>
    <n v="3034.1120000000001"/>
  </r>
  <r>
    <n v="20170927"/>
    <s v="09/27/2017"/>
    <x v="173"/>
    <x v="0"/>
    <x v="8"/>
    <x v="37"/>
    <n v="15550"/>
    <n v="15550"/>
    <n v="15150"/>
    <n v="15250"/>
    <n v="20056400"/>
    <n v="2975.576"/>
  </r>
  <r>
    <n v="20170928"/>
    <s v="09/28/2017"/>
    <x v="174"/>
    <x v="0"/>
    <x v="8"/>
    <x v="37"/>
    <n v="15025"/>
    <n v="15200"/>
    <n v="14675"/>
    <n v="14700"/>
    <n v="26025600"/>
    <n v="2868.26"/>
  </r>
  <r>
    <n v="20170929"/>
    <s v="09/29/2017"/>
    <x v="175"/>
    <x v="0"/>
    <x v="8"/>
    <x v="37"/>
    <n v="14950"/>
    <n v="15325"/>
    <n v="14875"/>
    <n v="15275"/>
    <n v="33023500"/>
    <n v="2980.4540000000002"/>
  </r>
  <r>
    <n v="20171002"/>
    <s v="10/02/2017"/>
    <x v="176"/>
    <x v="0"/>
    <x v="9"/>
    <x v="38"/>
    <n v="15275"/>
    <n v="15500"/>
    <n v="15250"/>
    <n v="15250"/>
    <n v="13929700"/>
    <n v="2975.576"/>
  </r>
  <r>
    <n v="20171003"/>
    <s v="10/03/2017"/>
    <x v="177"/>
    <x v="0"/>
    <x v="9"/>
    <x v="38"/>
    <n v="15350"/>
    <n v="15425"/>
    <n v="15250"/>
    <n v="15325"/>
    <n v="10088300"/>
    <n v="2990.21"/>
  </r>
  <r>
    <n v="20171004"/>
    <s v="10/04/2017"/>
    <x v="178"/>
    <x v="0"/>
    <x v="9"/>
    <x v="38"/>
    <n v="15400"/>
    <n v="15450"/>
    <n v="15275"/>
    <n v="15275"/>
    <n v="9924100"/>
    <n v="2980.4540000000002"/>
  </r>
  <r>
    <n v="20171005"/>
    <s v="10/05/2017"/>
    <x v="179"/>
    <x v="0"/>
    <x v="9"/>
    <x v="38"/>
    <n v="15400"/>
    <n v="15400"/>
    <n v="15125"/>
    <n v="15325"/>
    <n v="13746900"/>
    <n v="2990.21"/>
  </r>
  <r>
    <n v="20171006"/>
    <s v="10/06/2017"/>
    <x v="180"/>
    <x v="0"/>
    <x v="9"/>
    <x v="38"/>
    <n v="15500"/>
    <n v="15500"/>
    <n v="15150"/>
    <n v="15375"/>
    <n v="18345400"/>
    <n v="2999.9659999999999"/>
  </r>
  <r>
    <n v="20171009"/>
    <s v="10/09/2017"/>
    <x v="181"/>
    <x v="0"/>
    <x v="9"/>
    <x v="39"/>
    <n v="15500"/>
    <n v="15500"/>
    <n v="15300"/>
    <n v="15375"/>
    <n v="20069300"/>
    <n v="2999.9659999999999"/>
  </r>
  <r>
    <n v="20171010"/>
    <s v="10/10/2017"/>
    <x v="182"/>
    <x v="0"/>
    <x v="9"/>
    <x v="39"/>
    <n v="15250"/>
    <n v="15375"/>
    <n v="15250"/>
    <n v="15275"/>
    <n v="13644300"/>
    <n v="2980.4540000000002"/>
  </r>
  <r>
    <n v="20171011"/>
    <s v="10/11/2017"/>
    <x v="183"/>
    <x v="0"/>
    <x v="9"/>
    <x v="39"/>
    <n v="15250"/>
    <n v="15400"/>
    <n v="15175"/>
    <n v="15275"/>
    <n v="12660700"/>
    <n v="2980.4540000000002"/>
  </r>
  <r>
    <n v="20171012"/>
    <s v="10/12/2017"/>
    <x v="184"/>
    <x v="0"/>
    <x v="9"/>
    <x v="39"/>
    <n v="15300"/>
    <n v="15475"/>
    <n v="15250"/>
    <n v="15375"/>
    <n v="32593700"/>
    <n v="2999.9659999999999"/>
  </r>
  <r>
    <n v="20171013"/>
    <s v="10/13/2017"/>
    <x v="185"/>
    <x v="0"/>
    <x v="9"/>
    <x v="39"/>
    <n v="15300"/>
    <n v="15475"/>
    <n v="15300"/>
    <n v="15350"/>
    <n v="24836300"/>
    <n v="2995.0880000000002"/>
  </r>
  <r>
    <n v="20171016"/>
    <s v="10/16/2017"/>
    <x v="186"/>
    <x v="0"/>
    <x v="9"/>
    <x v="40"/>
    <n v="15300"/>
    <n v="15500"/>
    <n v="15300"/>
    <n v="15350"/>
    <n v="11459800"/>
    <n v="2995.0880000000002"/>
  </r>
  <r>
    <n v="20171017"/>
    <s v="10/17/2017"/>
    <x v="187"/>
    <x v="0"/>
    <x v="9"/>
    <x v="40"/>
    <n v="15325"/>
    <n v="15450"/>
    <n v="15250"/>
    <n v="15400"/>
    <n v="14402500"/>
    <n v="3004.8440000000001"/>
  </r>
  <r>
    <n v="20171018"/>
    <s v="10/18/2017"/>
    <x v="188"/>
    <x v="0"/>
    <x v="9"/>
    <x v="40"/>
    <n v="15400"/>
    <n v="15475"/>
    <n v="15300"/>
    <n v="15400"/>
    <n v="24486900"/>
    <n v="3004.8440000000001"/>
  </r>
  <r>
    <n v="20171019"/>
    <s v="10/19/2017"/>
    <x v="189"/>
    <x v="0"/>
    <x v="9"/>
    <x v="40"/>
    <n v="15500"/>
    <n v="15500"/>
    <n v="15325"/>
    <n v="15500"/>
    <n v="27402900"/>
    <n v="3024.3560000000002"/>
  </r>
  <r>
    <n v="20171020"/>
    <s v="10/20/2017"/>
    <x v="190"/>
    <x v="0"/>
    <x v="9"/>
    <x v="40"/>
    <n v="15500"/>
    <n v="15675"/>
    <n v="15475"/>
    <n v="15625"/>
    <n v="21585000"/>
    <n v="3048.7460000000001"/>
  </r>
  <r>
    <n v="20171023"/>
    <s v="10/23/2017"/>
    <x v="191"/>
    <x v="0"/>
    <x v="9"/>
    <x v="41"/>
    <n v="15700"/>
    <n v="15725"/>
    <n v="15550"/>
    <n v="15625"/>
    <n v="16478000"/>
    <n v="3048.7460000000001"/>
  </r>
  <r>
    <n v="20171024"/>
    <s v="10/24/2017"/>
    <x v="192"/>
    <x v="0"/>
    <x v="9"/>
    <x v="41"/>
    <n v="15700"/>
    <n v="15700"/>
    <n v="15450"/>
    <n v="15475"/>
    <n v="11594800"/>
    <n v="3019.4780000000001"/>
  </r>
  <r>
    <n v="20171025"/>
    <s v="10/25/2017"/>
    <x v="193"/>
    <x v="0"/>
    <x v="9"/>
    <x v="41"/>
    <n v="15475"/>
    <n v="15700"/>
    <n v="15450"/>
    <n v="15600"/>
    <n v="15994900"/>
    <n v="3043.8679999999999"/>
  </r>
  <r>
    <n v="20171026"/>
    <s v="10/26/2017"/>
    <x v="194"/>
    <x v="0"/>
    <x v="9"/>
    <x v="41"/>
    <n v="15700"/>
    <n v="15750"/>
    <n v="15600"/>
    <n v="15625"/>
    <n v="22603300"/>
    <n v="3048.7460000000001"/>
  </r>
  <r>
    <n v="20171027"/>
    <s v="10/27/2017"/>
    <x v="195"/>
    <x v="0"/>
    <x v="9"/>
    <x v="41"/>
    <n v="15625"/>
    <n v="15700"/>
    <n v="15575"/>
    <n v="15600"/>
    <n v="26913700"/>
    <n v="3043.8679999999999"/>
  </r>
  <r>
    <n v="20171030"/>
    <s v="10/30/2017"/>
    <x v="196"/>
    <x v="0"/>
    <x v="9"/>
    <x v="42"/>
    <n v="15650"/>
    <n v="15700"/>
    <n v="15525"/>
    <n v="15550"/>
    <n v="23142300"/>
    <n v="3034.1120000000001"/>
  </r>
  <r>
    <n v="20171031"/>
    <s v="10/31/2017"/>
    <x v="197"/>
    <x v="0"/>
    <x v="9"/>
    <x v="42"/>
    <n v="15700"/>
    <n v="15700"/>
    <n v="15550"/>
    <n v="15600"/>
    <n v="24869500"/>
    <n v="3043.8679999999999"/>
  </r>
  <r>
    <n v="20171101"/>
    <s v="11/01/2017"/>
    <x v="198"/>
    <x v="0"/>
    <x v="10"/>
    <x v="42"/>
    <n v="15575"/>
    <n v="15700"/>
    <n v="15575"/>
    <n v="15700"/>
    <n v="9721000"/>
    <n v="3063.38"/>
  </r>
  <r>
    <n v="20171102"/>
    <s v="11/02/2017"/>
    <x v="199"/>
    <x v="0"/>
    <x v="10"/>
    <x v="42"/>
    <n v="15700"/>
    <n v="15950"/>
    <n v="15675"/>
    <n v="15950"/>
    <n v="24334500"/>
    <n v="3112.16"/>
  </r>
  <r>
    <n v="20171103"/>
    <s v="11/03/2017"/>
    <x v="200"/>
    <x v="0"/>
    <x v="10"/>
    <x v="42"/>
    <n v="15950"/>
    <n v="16050"/>
    <n v="15900"/>
    <n v="16000"/>
    <n v="14803300"/>
    <n v="3121.9160000000002"/>
  </r>
  <r>
    <n v="20171106"/>
    <s v="11/06/2017"/>
    <x v="201"/>
    <x v="0"/>
    <x v="10"/>
    <x v="43"/>
    <n v="16075"/>
    <n v="16425"/>
    <n v="16025"/>
    <n v="16250"/>
    <n v="31650600"/>
    <n v="3170.6959999999999"/>
  </r>
  <r>
    <n v="20171107"/>
    <s v="11/07/2017"/>
    <x v="202"/>
    <x v="0"/>
    <x v="10"/>
    <x v="43"/>
    <n v="16250"/>
    <n v="16375"/>
    <n v="16150"/>
    <n v="16200"/>
    <n v="15829100"/>
    <n v="3160.94"/>
  </r>
  <r>
    <n v="20171108"/>
    <s v="11/08/2017"/>
    <x v="203"/>
    <x v="0"/>
    <x v="10"/>
    <x v="43"/>
    <n v="16300"/>
    <n v="16825"/>
    <n v="16250"/>
    <n v="16450"/>
    <n v="39637100"/>
    <n v="3209.72"/>
  </r>
  <r>
    <n v="20171109"/>
    <s v="11/09/2017"/>
    <x v="204"/>
    <x v="0"/>
    <x v="10"/>
    <x v="43"/>
    <n v="16450"/>
    <n v="16575"/>
    <n v="16425"/>
    <n v="16450"/>
    <n v="37413400"/>
    <n v="3209.72"/>
  </r>
  <r>
    <n v="20171110"/>
    <s v="11/10/2017"/>
    <x v="205"/>
    <x v="0"/>
    <x v="10"/>
    <x v="43"/>
    <n v="3320"/>
    <n v="3370"/>
    <n v="3270"/>
    <n v="3280"/>
    <n v="100147400"/>
    <n v="3199.9639999999999"/>
  </r>
  <r>
    <n v="20171113"/>
    <s v="11/13/2017"/>
    <x v="206"/>
    <x v="0"/>
    <x v="10"/>
    <x v="44"/>
    <n v="3280"/>
    <n v="3330"/>
    <n v="3260"/>
    <n v="3260"/>
    <n v="55986100"/>
    <n v="3180.4520000000002"/>
  </r>
  <r>
    <n v="20171114"/>
    <s v="11/14/2017"/>
    <x v="207"/>
    <x v="0"/>
    <x v="10"/>
    <x v="44"/>
    <n v="3250"/>
    <n v="3300"/>
    <n v="3170"/>
    <n v="3170"/>
    <n v="105187300"/>
    <n v="3092.6480000000001"/>
  </r>
  <r>
    <n v="20171115"/>
    <s v="11/15/2017"/>
    <x v="208"/>
    <x v="0"/>
    <x v="10"/>
    <x v="44"/>
    <n v="3180"/>
    <n v="3210"/>
    <n v="3120"/>
    <n v="3140"/>
    <n v="79049700"/>
    <n v="3063.38"/>
  </r>
  <r>
    <n v="20171116"/>
    <s v="11/16/2017"/>
    <x v="209"/>
    <x v="0"/>
    <x v="10"/>
    <x v="44"/>
    <n v="3150"/>
    <n v="3240"/>
    <n v="3150"/>
    <n v="3210"/>
    <n v="78015200"/>
    <n v="3131.672"/>
  </r>
  <r>
    <n v="20171117"/>
    <s v="11/17/2017"/>
    <x v="210"/>
    <x v="0"/>
    <x v="10"/>
    <x v="44"/>
    <n v="3250"/>
    <n v="3310"/>
    <n v="3210"/>
    <n v="3290"/>
    <n v="114054700"/>
    <n v="3209.72"/>
  </r>
  <r>
    <n v="20171120"/>
    <s v="11/20/2017"/>
    <x v="211"/>
    <x v="0"/>
    <x v="10"/>
    <x v="45"/>
    <n v="3300"/>
    <n v="3380"/>
    <n v="3290"/>
    <n v="3340"/>
    <n v="92309000"/>
    <n v="3258.5"/>
  </r>
  <r>
    <n v="20171121"/>
    <s v="11/21/2017"/>
    <x v="212"/>
    <x v="0"/>
    <x v="10"/>
    <x v="45"/>
    <n v="3310"/>
    <n v="3330"/>
    <n v="3270"/>
    <n v="3280"/>
    <n v="109824700"/>
    <n v="3199.9639999999999"/>
  </r>
  <r>
    <n v="20171122"/>
    <s v="11/22/2017"/>
    <x v="213"/>
    <x v="0"/>
    <x v="10"/>
    <x v="45"/>
    <n v="3290"/>
    <n v="3410"/>
    <n v="3280"/>
    <n v="3400"/>
    <n v="147637500"/>
    <n v="3317.0349999999999"/>
  </r>
  <r>
    <n v="20171123"/>
    <s v="11/23/2017"/>
    <x v="214"/>
    <x v="0"/>
    <x v="10"/>
    <x v="45"/>
    <n v="3350"/>
    <n v="3400"/>
    <n v="3350"/>
    <n v="3360"/>
    <n v="49703700"/>
    <n v="3278.0120000000002"/>
  </r>
  <r>
    <n v="20171124"/>
    <s v="11/24/2017"/>
    <x v="215"/>
    <x v="0"/>
    <x v="10"/>
    <x v="45"/>
    <n v="3360"/>
    <n v="3360"/>
    <n v="3340"/>
    <n v="3350"/>
    <n v="82715200"/>
    <n v="3268.2559999999999"/>
  </r>
  <r>
    <n v="20171127"/>
    <s v="11/27/2017"/>
    <x v="216"/>
    <x v="0"/>
    <x v="10"/>
    <x v="46"/>
    <n v="3310"/>
    <n v="3350"/>
    <n v="3280"/>
    <n v="3300"/>
    <n v="106455100"/>
    <n v="3219.4760000000001"/>
  </r>
  <r>
    <n v="20171128"/>
    <s v="11/28/2017"/>
    <x v="217"/>
    <x v="0"/>
    <x v="10"/>
    <x v="46"/>
    <n v="3320"/>
    <n v="3380"/>
    <n v="3280"/>
    <n v="3380"/>
    <n v="137567700"/>
    <n v="3297.5230000000001"/>
  </r>
  <r>
    <n v="20171129"/>
    <s v="11/29/2017"/>
    <x v="218"/>
    <x v="0"/>
    <x v="10"/>
    <x v="46"/>
    <n v="3390"/>
    <n v="3400"/>
    <n v="3300"/>
    <n v="3300"/>
    <n v="103889000"/>
    <n v="3219.4760000000001"/>
  </r>
  <r>
    <n v="20171130"/>
    <s v="11/30/2017"/>
    <x v="219"/>
    <x v="0"/>
    <x v="10"/>
    <x v="46"/>
    <n v="3300"/>
    <n v="3350"/>
    <n v="3210"/>
    <n v="3210"/>
    <n v="201668800"/>
    <n v="3131.672"/>
  </r>
  <r>
    <n v="20171204"/>
    <s v="12/04/2017"/>
    <x v="220"/>
    <x v="0"/>
    <x v="11"/>
    <x v="47"/>
    <n v="3330"/>
    <n v="3350"/>
    <n v="3260"/>
    <n v="3300"/>
    <n v="133236100"/>
    <n v="3219.4760000000001"/>
  </r>
  <r>
    <n v="20171205"/>
    <s v="12/05/2017"/>
    <x v="221"/>
    <x v="0"/>
    <x v="11"/>
    <x v="47"/>
    <n v="3340"/>
    <n v="3360"/>
    <n v="3310"/>
    <n v="3350"/>
    <n v="65374200"/>
    <n v="3268.2559999999999"/>
  </r>
  <r>
    <n v="20171206"/>
    <s v="12/06/2017"/>
    <x v="222"/>
    <x v="0"/>
    <x v="11"/>
    <x v="47"/>
    <n v="3350"/>
    <n v="3470"/>
    <n v="3340"/>
    <n v="3460"/>
    <n v="166654900"/>
    <n v="3375.5709999999999"/>
  </r>
  <r>
    <n v="20171207"/>
    <s v="12/07/2017"/>
    <x v="223"/>
    <x v="0"/>
    <x v="11"/>
    <x v="47"/>
    <n v="3460"/>
    <n v="3470"/>
    <n v="3380"/>
    <n v="3380"/>
    <n v="57218100"/>
    <n v="3297.5230000000001"/>
  </r>
  <r>
    <n v="20171208"/>
    <s v="12/08/2017"/>
    <x v="224"/>
    <x v="0"/>
    <x v="11"/>
    <x v="47"/>
    <n v="3400"/>
    <n v="3430"/>
    <n v="3370"/>
    <n v="3370"/>
    <n v="65653200"/>
    <n v="3287.7669999999998"/>
  </r>
  <r>
    <n v="20171211"/>
    <s v="12/11/2017"/>
    <x v="225"/>
    <x v="0"/>
    <x v="11"/>
    <x v="48"/>
    <n v="3430"/>
    <n v="3440"/>
    <n v="3410"/>
    <n v="3440"/>
    <n v="66901400"/>
    <n v="3356.0590000000002"/>
  </r>
  <r>
    <n v="20171212"/>
    <s v="12/12/2017"/>
    <x v="226"/>
    <x v="0"/>
    <x v="11"/>
    <x v="48"/>
    <n v="3450"/>
    <n v="3460"/>
    <n v="3410"/>
    <n v="3450"/>
    <n v="61413100"/>
    <n v="3365.8150000000001"/>
  </r>
  <r>
    <n v="20171213"/>
    <s v="12/13/2017"/>
    <x v="227"/>
    <x v="0"/>
    <x v="11"/>
    <x v="48"/>
    <n v="3450"/>
    <n v="3450"/>
    <n v="3420"/>
    <n v="3450"/>
    <n v="43015500"/>
    <n v="3365.8150000000001"/>
  </r>
  <r>
    <n v="20171214"/>
    <s v="12/14/2017"/>
    <x v="228"/>
    <x v="0"/>
    <x v="11"/>
    <x v="48"/>
    <n v="3430"/>
    <n v="3460"/>
    <n v="3390"/>
    <n v="3460"/>
    <n v="96228400"/>
    <n v="3375.5709999999999"/>
  </r>
  <r>
    <n v="20171215"/>
    <s v="12/15/2017"/>
    <x v="229"/>
    <x v="0"/>
    <x v="11"/>
    <x v="48"/>
    <n v="3460"/>
    <n v="3460"/>
    <n v="3380"/>
    <n v="3390"/>
    <n v="114011200"/>
    <n v="3307.28"/>
  </r>
  <r>
    <n v="20171218"/>
    <s v="12/18/2017"/>
    <x v="230"/>
    <x v="0"/>
    <x v="11"/>
    <x v="49"/>
    <n v="3390"/>
    <n v="3400"/>
    <n v="3350"/>
    <n v="3390"/>
    <n v="69279000"/>
    <n v="3307.28"/>
  </r>
  <r>
    <n v="20171219"/>
    <s v="12/19/2017"/>
    <x v="231"/>
    <x v="0"/>
    <x v="11"/>
    <x v="49"/>
    <n v="3430"/>
    <n v="3440"/>
    <n v="3390"/>
    <n v="3440"/>
    <n v="90867800"/>
    <n v="3356.0590000000002"/>
  </r>
  <r>
    <n v="20171220"/>
    <s v="12/20/2017"/>
    <x v="232"/>
    <x v="0"/>
    <x v="11"/>
    <x v="49"/>
    <n v="3460"/>
    <n v="3460"/>
    <n v="3390"/>
    <n v="3400"/>
    <n v="75330200"/>
    <n v="3317.0349999999999"/>
  </r>
  <r>
    <n v="20171221"/>
    <s v="12/21/2017"/>
    <x v="233"/>
    <x v="0"/>
    <x v="11"/>
    <x v="49"/>
    <n v="3440"/>
    <n v="3460"/>
    <n v="3410"/>
    <n v="3420"/>
    <n v="68727700"/>
    <n v="3336.5479999999998"/>
  </r>
  <r>
    <n v="20171222"/>
    <s v="12/22/2017"/>
    <x v="234"/>
    <x v="0"/>
    <x v="11"/>
    <x v="49"/>
    <n v="3430"/>
    <n v="3470"/>
    <n v="3410"/>
    <n v="3460"/>
    <n v="66126700"/>
    <n v="3375.5709999999999"/>
  </r>
  <r>
    <n v="20171227"/>
    <s v="12/27/2017"/>
    <x v="235"/>
    <x v="0"/>
    <x v="11"/>
    <x v="50"/>
    <n v="3470"/>
    <n v="3550"/>
    <n v="3460"/>
    <n v="3550"/>
    <n v="83657200"/>
    <n v="3463.375"/>
  </r>
  <r>
    <n v="20171228"/>
    <s v="12/28/2017"/>
    <x v="236"/>
    <x v="0"/>
    <x v="11"/>
    <x v="50"/>
    <n v="3580"/>
    <n v="3650"/>
    <n v="3560"/>
    <n v="3630"/>
    <n v="92953000"/>
    <n v="3541.4229999999998"/>
  </r>
  <r>
    <n v="20171229"/>
    <s v="12/29/2017"/>
    <x v="237"/>
    <x v="0"/>
    <x v="11"/>
    <x v="50"/>
    <n v="3650"/>
    <n v="3720"/>
    <n v="3580"/>
    <n v="3640"/>
    <n v="107708500"/>
    <n v="3551.1790000000001"/>
  </r>
  <r>
    <n v="20180102"/>
    <s v="01/02/2018"/>
    <x v="238"/>
    <x v="1"/>
    <x v="0"/>
    <x v="0"/>
    <n v="3690"/>
    <n v="3720"/>
    <n v="3610"/>
    <n v="3630"/>
    <n v="91127100"/>
    <n v="3541.4229999999998"/>
  </r>
  <r>
    <n v="20180103"/>
    <s v="01/03/2018"/>
    <x v="239"/>
    <x v="1"/>
    <x v="0"/>
    <x v="0"/>
    <n v="3630"/>
    <n v="3630"/>
    <n v="3560"/>
    <n v="3610"/>
    <n v="70148700"/>
    <n v="3521.9110000000001"/>
  </r>
  <r>
    <n v="20180104"/>
    <s v="01/04/2018"/>
    <x v="240"/>
    <x v="1"/>
    <x v="0"/>
    <x v="0"/>
    <n v="3610"/>
    <n v="3610"/>
    <n v="3460"/>
    <n v="3550"/>
    <n v="156406300"/>
    <n v="3463.375"/>
  </r>
  <r>
    <n v="20180105"/>
    <s v="01/05/2018"/>
    <x v="241"/>
    <x v="1"/>
    <x v="0"/>
    <x v="0"/>
    <n v="3550"/>
    <n v="3590"/>
    <n v="3520"/>
    <n v="3590"/>
    <n v="87095600"/>
    <n v="3502.3989999999999"/>
  </r>
  <r>
    <n v="20180108"/>
    <s v="01/08/2018"/>
    <x v="242"/>
    <x v="1"/>
    <x v="0"/>
    <x v="1"/>
    <n v="3590"/>
    <n v="3590"/>
    <n v="3560"/>
    <n v="3590"/>
    <n v="54559100"/>
    <n v="3502.3989999999999"/>
  </r>
  <r>
    <n v="20180109"/>
    <s v="01/09/2018"/>
    <x v="243"/>
    <x v="1"/>
    <x v="0"/>
    <x v="1"/>
    <n v="3600"/>
    <n v="3600"/>
    <n v="3530"/>
    <n v="3570"/>
    <n v="90606700"/>
    <n v="3482.8870000000002"/>
  </r>
  <r>
    <n v="20180110"/>
    <s v="01/10/2018"/>
    <x v="244"/>
    <x v="1"/>
    <x v="0"/>
    <x v="1"/>
    <n v="3580"/>
    <n v="3590"/>
    <n v="3500"/>
    <n v="3530"/>
    <n v="116409100"/>
    <n v="3443.8629999999998"/>
  </r>
  <r>
    <n v="20180111"/>
    <s v="01/11/2018"/>
    <x v="245"/>
    <x v="1"/>
    <x v="0"/>
    <x v="1"/>
    <n v="3540"/>
    <n v="3540"/>
    <n v="3480"/>
    <n v="3540"/>
    <n v="114378900"/>
    <n v="3453.6190000000001"/>
  </r>
  <r>
    <n v="20180112"/>
    <s v="01/12/2018"/>
    <x v="246"/>
    <x v="1"/>
    <x v="0"/>
    <x v="1"/>
    <n v="3550"/>
    <n v="3580"/>
    <n v="3500"/>
    <n v="3540"/>
    <n v="133445300"/>
    <n v="3453.6190000000001"/>
  </r>
  <r>
    <n v="20180115"/>
    <s v="01/15/2018"/>
    <x v="247"/>
    <x v="1"/>
    <x v="0"/>
    <x v="2"/>
    <n v="3540"/>
    <n v="3570"/>
    <n v="3540"/>
    <n v="3550"/>
    <n v="86615800"/>
    <n v="3463.375"/>
  </r>
  <r>
    <n v="20180116"/>
    <s v="01/16/2018"/>
    <x v="248"/>
    <x v="1"/>
    <x v="0"/>
    <x v="2"/>
    <n v="3530"/>
    <n v="3610"/>
    <n v="3530"/>
    <n v="3610"/>
    <n v="92106400"/>
    <n v="3521.9110000000001"/>
  </r>
  <r>
    <n v="20180117"/>
    <s v="01/17/2018"/>
    <x v="249"/>
    <x v="1"/>
    <x v="0"/>
    <x v="2"/>
    <n v="3620"/>
    <n v="3630"/>
    <n v="3580"/>
    <n v="3630"/>
    <n v="81465500"/>
    <n v="3541.4229999999998"/>
  </r>
  <r>
    <n v="20180118"/>
    <s v="01/18/2018"/>
    <x v="250"/>
    <x v="1"/>
    <x v="0"/>
    <x v="2"/>
    <n v="3630"/>
    <n v="3650"/>
    <n v="3590"/>
    <n v="3620"/>
    <n v="79140800"/>
    <n v="3531.6669999999999"/>
  </r>
  <r>
    <n v="20180119"/>
    <s v="01/19/2018"/>
    <x v="251"/>
    <x v="1"/>
    <x v="0"/>
    <x v="2"/>
    <n v="3620"/>
    <n v="3630"/>
    <n v="3580"/>
    <n v="3620"/>
    <n v="79576200"/>
    <n v="3531.6669999999999"/>
  </r>
  <r>
    <n v="20180122"/>
    <s v="01/22/2018"/>
    <x v="252"/>
    <x v="1"/>
    <x v="0"/>
    <x v="3"/>
    <n v="3620"/>
    <n v="3670"/>
    <n v="3610"/>
    <n v="3650"/>
    <n v="116838000"/>
    <n v="3560.9349999999999"/>
  </r>
  <r>
    <n v="20180123"/>
    <s v="01/23/2018"/>
    <x v="253"/>
    <x v="1"/>
    <x v="0"/>
    <x v="3"/>
    <n v="3680"/>
    <n v="3920"/>
    <n v="3670"/>
    <n v="3920"/>
    <n v="169304700"/>
    <n v="3824.3470000000002"/>
  </r>
  <r>
    <n v="20180124"/>
    <s v="01/24/2018"/>
    <x v="254"/>
    <x v="1"/>
    <x v="0"/>
    <x v="3"/>
    <n v="3900"/>
    <n v="3900"/>
    <n v="3820"/>
    <n v="3830"/>
    <n v="150067600"/>
    <n v="3736.5430000000001"/>
  </r>
  <r>
    <n v="20180125"/>
    <s v="01/25/2018"/>
    <x v="255"/>
    <x v="1"/>
    <x v="0"/>
    <x v="3"/>
    <n v="3860"/>
    <n v="3860"/>
    <n v="3720"/>
    <n v="3770"/>
    <n v="141273900"/>
    <n v="3678.0070000000001"/>
  </r>
  <r>
    <n v="20180126"/>
    <s v="01/26/2018"/>
    <x v="256"/>
    <x v="1"/>
    <x v="0"/>
    <x v="3"/>
    <n v="3790"/>
    <n v="3860"/>
    <n v="3780"/>
    <n v="3850"/>
    <n v="135628300"/>
    <n v="3756.0549999999998"/>
  </r>
  <r>
    <n v="20180129"/>
    <s v="01/29/2018"/>
    <x v="257"/>
    <x v="1"/>
    <x v="0"/>
    <x v="4"/>
    <n v="3850"/>
    <n v="3850"/>
    <n v="3760"/>
    <n v="3800"/>
    <n v="122622900"/>
    <n v="3707.2750000000001"/>
  </r>
  <r>
    <n v="20180130"/>
    <s v="01/30/2018"/>
    <x v="258"/>
    <x v="1"/>
    <x v="0"/>
    <x v="4"/>
    <n v="3800"/>
    <n v="3800"/>
    <n v="3710"/>
    <n v="3720"/>
    <n v="179332000"/>
    <n v="3629.2269999999999"/>
  </r>
  <r>
    <n v="20180131"/>
    <s v="01/31/2018"/>
    <x v="259"/>
    <x v="1"/>
    <x v="0"/>
    <x v="4"/>
    <n v="3700"/>
    <n v="3720"/>
    <n v="3630"/>
    <n v="3700"/>
    <n v="263207500"/>
    <n v="3609.7150000000001"/>
  </r>
  <r>
    <n v="20180201"/>
    <s v="02/01/2018"/>
    <x v="260"/>
    <x v="1"/>
    <x v="1"/>
    <x v="4"/>
    <n v="3730"/>
    <n v="3760"/>
    <n v="3700"/>
    <n v="3700"/>
    <n v="145586000"/>
    <n v="3609.7150000000001"/>
  </r>
  <r>
    <n v="20180202"/>
    <s v="02/02/2018"/>
    <x v="261"/>
    <x v="1"/>
    <x v="1"/>
    <x v="4"/>
    <n v="3740"/>
    <n v="3750"/>
    <n v="3710"/>
    <n v="3740"/>
    <n v="114113200"/>
    <n v="3648.739"/>
  </r>
  <r>
    <n v="20180205"/>
    <s v="02/05/2018"/>
    <x v="262"/>
    <x v="1"/>
    <x v="1"/>
    <x v="5"/>
    <n v="3650"/>
    <n v="3790"/>
    <n v="3650"/>
    <n v="3780"/>
    <n v="112677000"/>
    <n v="3687.7629999999999"/>
  </r>
  <r>
    <n v="20180206"/>
    <s v="02/06/2018"/>
    <x v="263"/>
    <x v="1"/>
    <x v="1"/>
    <x v="5"/>
    <n v="3690"/>
    <n v="3720"/>
    <n v="3660"/>
    <n v="3680"/>
    <n v="260283000"/>
    <n v="3590.203"/>
  </r>
  <r>
    <n v="20180207"/>
    <s v="02/07/2018"/>
    <x v="264"/>
    <x v="1"/>
    <x v="1"/>
    <x v="5"/>
    <n v="3710"/>
    <n v="3750"/>
    <n v="3700"/>
    <n v="3700"/>
    <n v="137926500"/>
    <n v="3609.7150000000001"/>
  </r>
  <r>
    <n v="20180208"/>
    <s v="02/08/2018"/>
    <x v="265"/>
    <x v="1"/>
    <x v="1"/>
    <x v="5"/>
    <n v="3680"/>
    <n v="3730"/>
    <n v="3680"/>
    <n v="3720"/>
    <n v="111109200"/>
    <n v="3629.2269999999999"/>
  </r>
  <r>
    <n v="20180209"/>
    <s v="02/09/2018"/>
    <x v="266"/>
    <x v="1"/>
    <x v="1"/>
    <x v="5"/>
    <n v="3690"/>
    <n v="3730"/>
    <n v="3680"/>
    <n v="3710"/>
    <n v="93140200"/>
    <n v="3619.471"/>
  </r>
  <r>
    <n v="20180212"/>
    <s v="02/12/2018"/>
    <x v="267"/>
    <x v="1"/>
    <x v="1"/>
    <x v="6"/>
    <n v="3700"/>
    <n v="3800"/>
    <n v="3700"/>
    <n v="3800"/>
    <n v="81517000"/>
    <n v="3707.2750000000001"/>
  </r>
  <r>
    <n v="20180213"/>
    <s v="02/13/2018"/>
    <x v="268"/>
    <x v="1"/>
    <x v="1"/>
    <x v="6"/>
    <n v="3810"/>
    <n v="3890"/>
    <n v="3810"/>
    <n v="3880"/>
    <n v="108236400"/>
    <n v="3785.3229999999999"/>
  </r>
  <r>
    <n v="20180214"/>
    <s v="02/14/2018"/>
    <x v="269"/>
    <x v="1"/>
    <x v="1"/>
    <x v="6"/>
    <n v="3900"/>
    <n v="3910"/>
    <n v="3830"/>
    <n v="3860"/>
    <n v="67665200"/>
    <n v="3765.8110000000001"/>
  </r>
  <r>
    <n v="20180215"/>
    <s v="02/15/2018"/>
    <x v="270"/>
    <x v="1"/>
    <x v="1"/>
    <x v="6"/>
    <n v="3860"/>
    <n v="3870"/>
    <n v="3820"/>
    <n v="3840"/>
    <n v="52893500"/>
    <n v="3746.299"/>
  </r>
  <r>
    <n v="20180219"/>
    <s v="02/19/2018"/>
    <x v="271"/>
    <x v="1"/>
    <x v="1"/>
    <x v="7"/>
    <n v="3850"/>
    <n v="3860"/>
    <n v="3820"/>
    <n v="3860"/>
    <n v="63409000"/>
    <n v="3765.8110000000001"/>
  </r>
  <r>
    <n v="20180220"/>
    <s v="02/20/2018"/>
    <x v="272"/>
    <x v="1"/>
    <x v="1"/>
    <x v="7"/>
    <n v="3840"/>
    <n v="3860"/>
    <n v="3780"/>
    <n v="3800"/>
    <n v="91506500"/>
    <n v="3707.2750000000001"/>
  </r>
  <r>
    <n v="20180221"/>
    <s v="02/21/2018"/>
    <x v="273"/>
    <x v="1"/>
    <x v="1"/>
    <x v="7"/>
    <n v="3800"/>
    <n v="3800"/>
    <n v="3750"/>
    <n v="3800"/>
    <n v="109361300"/>
    <n v="3707.2750000000001"/>
  </r>
  <r>
    <n v="20180222"/>
    <s v="02/22/2018"/>
    <x v="274"/>
    <x v="1"/>
    <x v="1"/>
    <x v="7"/>
    <n v="3780"/>
    <n v="3790"/>
    <n v="3760"/>
    <n v="3770"/>
    <n v="103834700"/>
    <n v="3678.0070000000001"/>
  </r>
  <r>
    <n v="20180223"/>
    <s v="02/23/2018"/>
    <x v="275"/>
    <x v="1"/>
    <x v="1"/>
    <x v="7"/>
    <n v="3760"/>
    <n v="3810"/>
    <n v="3760"/>
    <n v="3790"/>
    <n v="107749300"/>
    <n v="3697.5189999999998"/>
  </r>
  <r>
    <n v="20180226"/>
    <s v="02/26/2018"/>
    <x v="276"/>
    <x v="1"/>
    <x v="1"/>
    <x v="8"/>
    <n v="3750"/>
    <n v="3790"/>
    <n v="3730"/>
    <n v="3740"/>
    <n v="97544400"/>
    <n v="3648.739"/>
  </r>
  <r>
    <n v="20180227"/>
    <s v="02/27/2018"/>
    <x v="277"/>
    <x v="1"/>
    <x v="1"/>
    <x v="8"/>
    <n v="3740"/>
    <n v="3790"/>
    <n v="3730"/>
    <n v="3770"/>
    <n v="76509500"/>
    <n v="3678.0070000000001"/>
  </r>
  <r>
    <n v="20180228"/>
    <s v="02/28/2018"/>
    <x v="278"/>
    <x v="1"/>
    <x v="1"/>
    <x v="8"/>
    <n v="3780"/>
    <n v="3790"/>
    <n v="3740"/>
    <n v="3780"/>
    <n v="126297800"/>
    <n v="3687.7629999999999"/>
  </r>
  <r>
    <n v="20180301"/>
    <s v="03/01/2018"/>
    <x v="279"/>
    <x v="1"/>
    <x v="2"/>
    <x v="8"/>
    <n v="3800"/>
    <n v="3820"/>
    <n v="3780"/>
    <n v="3790"/>
    <n v="107991400"/>
    <n v="3697.5189999999998"/>
  </r>
  <r>
    <n v="20180302"/>
    <s v="03/02/2018"/>
    <x v="280"/>
    <x v="1"/>
    <x v="2"/>
    <x v="8"/>
    <n v="3790"/>
    <n v="3790"/>
    <n v="3740"/>
    <n v="3790"/>
    <n v="61833600"/>
    <n v="3697.5189999999998"/>
  </r>
  <r>
    <n v="20180305"/>
    <s v="03/05/2018"/>
    <x v="281"/>
    <x v="1"/>
    <x v="2"/>
    <x v="9"/>
    <n v="3800"/>
    <n v="3800"/>
    <n v="3770"/>
    <n v="3770"/>
    <n v="55258400"/>
    <n v="3678.0070000000001"/>
  </r>
  <r>
    <n v="20180306"/>
    <s v="03/06/2018"/>
    <x v="282"/>
    <x v="1"/>
    <x v="2"/>
    <x v="9"/>
    <n v="3780"/>
    <n v="3810"/>
    <n v="3700"/>
    <n v="3730"/>
    <n v="91074000"/>
    <n v="3638.9830000000002"/>
  </r>
  <r>
    <n v="20180307"/>
    <s v="03/07/2018"/>
    <x v="283"/>
    <x v="1"/>
    <x v="2"/>
    <x v="9"/>
    <n v="3720"/>
    <n v="3730"/>
    <n v="3650"/>
    <n v="3660"/>
    <n v="141612300"/>
    <n v="3570.6909999999998"/>
  </r>
  <r>
    <n v="20180308"/>
    <s v="03/08/2018"/>
    <x v="284"/>
    <x v="1"/>
    <x v="2"/>
    <x v="9"/>
    <n v="3730"/>
    <n v="3770"/>
    <n v="3690"/>
    <n v="3770"/>
    <n v="130641100"/>
    <n v="3678.0070000000001"/>
  </r>
  <r>
    <n v="20180309"/>
    <s v="03/09/2018"/>
    <x v="285"/>
    <x v="1"/>
    <x v="2"/>
    <x v="9"/>
    <n v="3720"/>
    <n v="3750"/>
    <n v="3680"/>
    <n v="3690"/>
    <n v="99179200"/>
    <n v="3599.9589999999998"/>
  </r>
  <r>
    <n v="20180312"/>
    <s v="03/12/2018"/>
    <x v="286"/>
    <x v="1"/>
    <x v="2"/>
    <x v="10"/>
    <n v="3700"/>
    <n v="3760"/>
    <n v="3700"/>
    <n v="3760"/>
    <n v="144225600"/>
    <n v="3668.2510000000002"/>
  </r>
  <r>
    <n v="20180313"/>
    <s v="03/13/2018"/>
    <x v="287"/>
    <x v="1"/>
    <x v="2"/>
    <x v="10"/>
    <n v="3760"/>
    <n v="3770"/>
    <n v="3720"/>
    <n v="3760"/>
    <n v="127738800"/>
    <n v="3668.2510000000002"/>
  </r>
  <r>
    <n v="20180314"/>
    <s v="03/14/2018"/>
    <x v="288"/>
    <x v="1"/>
    <x v="2"/>
    <x v="10"/>
    <n v="3750"/>
    <n v="3750"/>
    <n v="3700"/>
    <n v="3750"/>
    <n v="58574900"/>
    <n v="3658.4949999999999"/>
  </r>
  <r>
    <n v="20180315"/>
    <s v="03/15/2018"/>
    <x v="289"/>
    <x v="1"/>
    <x v="2"/>
    <x v="10"/>
    <n v="3700"/>
    <n v="3720"/>
    <n v="3640"/>
    <n v="3640"/>
    <n v="150015200"/>
    <n v="3551.1790000000001"/>
  </r>
  <r>
    <n v="20180316"/>
    <s v="03/16/2018"/>
    <x v="290"/>
    <x v="1"/>
    <x v="2"/>
    <x v="10"/>
    <n v="3640"/>
    <n v="3680"/>
    <n v="3550"/>
    <n v="3680"/>
    <n v="226448600"/>
    <n v="3590.203"/>
  </r>
  <r>
    <n v="20180319"/>
    <s v="03/19/2018"/>
    <x v="291"/>
    <x v="1"/>
    <x v="2"/>
    <x v="11"/>
    <n v="3690"/>
    <n v="3720"/>
    <n v="3670"/>
    <n v="3690"/>
    <n v="90080400"/>
    <n v="3599.9589999999998"/>
  </r>
  <r>
    <n v="20180320"/>
    <s v="03/20/2018"/>
    <x v="292"/>
    <x v="1"/>
    <x v="2"/>
    <x v="11"/>
    <n v="3720"/>
    <n v="3740"/>
    <n v="3660"/>
    <n v="3740"/>
    <n v="105284400"/>
    <n v="3648.739"/>
  </r>
  <r>
    <n v="20180321"/>
    <s v="03/21/2018"/>
    <x v="293"/>
    <x v="1"/>
    <x v="2"/>
    <x v="11"/>
    <n v="3750"/>
    <n v="3820"/>
    <n v="3740"/>
    <n v="3810"/>
    <n v="134110400"/>
    <n v="3717.0309999999999"/>
  </r>
  <r>
    <n v="20180322"/>
    <s v="03/22/2018"/>
    <x v="294"/>
    <x v="1"/>
    <x v="2"/>
    <x v="11"/>
    <n v="3800"/>
    <n v="3800"/>
    <n v="3660"/>
    <n v="3670"/>
    <n v="144557000"/>
    <n v="3580.4470000000001"/>
  </r>
  <r>
    <n v="20180323"/>
    <s v="03/23/2018"/>
    <x v="295"/>
    <x v="1"/>
    <x v="2"/>
    <x v="11"/>
    <n v="3560"/>
    <n v="3600"/>
    <n v="3450"/>
    <n v="3600"/>
    <n v="196695900"/>
    <n v="3512.1550000000002"/>
  </r>
  <r>
    <n v="20180326"/>
    <s v="03/26/2018"/>
    <x v="296"/>
    <x v="1"/>
    <x v="2"/>
    <x v="12"/>
    <n v="3580"/>
    <n v="3610"/>
    <n v="3540"/>
    <n v="3600"/>
    <n v="89913100"/>
    <n v="3512.1550000000002"/>
  </r>
  <r>
    <n v="20180327"/>
    <s v="03/27/2018"/>
    <x v="297"/>
    <x v="1"/>
    <x v="2"/>
    <x v="12"/>
    <n v="3660"/>
    <n v="3670"/>
    <n v="3570"/>
    <n v="3600"/>
    <n v="102444600"/>
    <n v="3512.1550000000002"/>
  </r>
  <r>
    <n v="20180328"/>
    <s v="03/28/2018"/>
    <x v="298"/>
    <x v="1"/>
    <x v="2"/>
    <x v="12"/>
    <n v="3640"/>
    <n v="3650"/>
    <n v="3500"/>
    <n v="3550"/>
    <n v="98368300"/>
    <n v="3463.375"/>
  </r>
  <r>
    <n v="20180329"/>
    <s v="03/29/2018"/>
    <x v="299"/>
    <x v="1"/>
    <x v="2"/>
    <x v="12"/>
    <n v="3590"/>
    <n v="3600"/>
    <n v="3520"/>
    <n v="3600"/>
    <n v="130860500"/>
    <n v="3512.1550000000002"/>
  </r>
  <r>
    <n v="20180402"/>
    <s v="04/02/2018"/>
    <x v="300"/>
    <x v="1"/>
    <x v="3"/>
    <x v="13"/>
    <n v="3500"/>
    <n v="3600"/>
    <n v="3490"/>
    <n v="3600"/>
    <n v="69286700"/>
    <n v="3512.1550000000002"/>
  </r>
  <r>
    <n v="20180403"/>
    <s v="04/03/2018"/>
    <x v="301"/>
    <x v="1"/>
    <x v="3"/>
    <x v="13"/>
    <n v="3530"/>
    <n v="3600"/>
    <n v="3530"/>
    <n v="3600"/>
    <n v="45524700"/>
    <n v="3512.1550000000002"/>
  </r>
  <r>
    <n v="20180404"/>
    <s v="04/04/2018"/>
    <x v="302"/>
    <x v="1"/>
    <x v="3"/>
    <x v="13"/>
    <n v="3600"/>
    <n v="3600"/>
    <n v="3460"/>
    <n v="3490"/>
    <n v="88879000"/>
    <n v="3404.8389999999999"/>
  </r>
  <r>
    <n v="20180405"/>
    <s v="04/05/2018"/>
    <x v="303"/>
    <x v="1"/>
    <x v="3"/>
    <x v="13"/>
    <n v="3510"/>
    <n v="3540"/>
    <n v="3470"/>
    <n v="3470"/>
    <n v="79530000"/>
    <n v="3385.3270000000002"/>
  </r>
  <r>
    <n v="20180406"/>
    <s v="04/06/2018"/>
    <x v="304"/>
    <x v="1"/>
    <x v="3"/>
    <x v="13"/>
    <n v="3470"/>
    <n v="3490"/>
    <n v="3450"/>
    <n v="3480"/>
    <n v="67557000"/>
    <n v="3395.0830000000001"/>
  </r>
  <r>
    <n v="20180409"/>
    <s v="04/09/2018"/>
    <x v="305"/>
    <x v="1"/>
    <x v="3"/>
    <x v="14"/>
    <n v="3530"/>
    <n v="3530"/>
    <n v="3480"/>
    <n v="3530"/>
    <n v="48595300"/>
    <n v="3443.8629999999998"/>
  </r>
  <r>
    <n v="20180410"/>
    <s v="04/10/2018"/>
    <x v="306"/>
    <x v="1"/>
    <x v="3"/>
    <x v="14"/>
    <n v="3540"/>
    <n v="3630"/>
    <n v="3530"/>
    <n v="3580"/>
    <n v="85668600"/>
    <n v="3492.643"/>
  </r>
  <r>
    <n v="20180411"/>
    <s v="04/11/2018"/>
    <x v="307"/>
    <x v="1"/>
    <x v="3"/>
    <x v="14"/>
    <n v="3650"/>
    <n v="3670"/>
    <n v="3630"/>
    <n v="3650"/>
    <n v="87702400"/>
    <n v="3560.9349999999999"/>
  </r>
  <r>
    <n v="20180412"/>
    <s v="04/12/2018"/>
    <x v="308"/>
    <x v="1"/>
    <x v="3"/>
    <x v="14"/>
    <n v="3670"/>
    <n v="3670"/>
    <n v="3570"/>
    <n v="3590"/>
    <n v="61989600"/>
    <n v="3502.3989999999999"/>
  </r>
  <r>
    <n v="20180413"/>
    <s v="04/13/2018"/>
    <x v="309"/>
    <x v="1"/>
    <x v="3"/>
    <x v="14"/>
    <n v="3640"/>
    <n v="3650"/>
    <n v="3550"/>
    <n v="3550"/>
    <n v="58708000"/>
    <n v="3463.375"/>
  </r>
  <r>
    <n v="20180416"/>
    <s v="04/16/2018"/>
    <x v="310"/>
    <x v="1"/>
    <x v="3"/>
    <x v="15"/>
    <n v="3580"/>
    <n v="3590"/>
    <n v="3540"/>
    <n v="3560"/>
    <n v="33337200"/>
    <n v="3473.1309999999999"/>
  </r>
  <r>
    <n v="20180417"/>
    <s v="04/17/2018"/>
    <x v="311"/>
    <x v="1"/>
    <x v="3"/>
    <x v="15"/>
    <n v="3540"/>
    <n v="3610"/>
    <n v="3540"/>
    <n v="3590"/>
    <n v="57838000"/>
    <n v="3502.3989999999999"/>
  </r>
  <r>
    <n v="20180418"/>
    <s v="04/18/2018"/>
    <x v="312"/>
    <x v="1"/>
    <x v="3"/>
    <x v="15"/>
    <n v="3640"/>
    <n v="3660"/>
    <n v="3620"/>
    <n v="3660"/>
    <n v="67903000"/>
    <n v="3570.6909999999998"/>
  </r>
  <r>
    <n v="20180419"/>
    <s v="04/19/2018"/>
    <x v="313"/>
    <x v="1"/>
    <x v="3"/>
    <x v="15"/>
    <n v="3660"/>
    <n v="3660"/>
    <n v="3610"/>
    <n v="3630"/>
    <n v="79775800"/>
    <n v="3541.4229999999998"/>
  </r>
  <r>
    <n v="20180420"/>
    <s v="04/20/2018"/>
    <x v="314"/>
    <x v="1"/>
    <x v="3"/>
    <x v="15"/>
    <n v="3650"/>
    <n v="3660"/>
    <n v="3590"/>
    <n v="3660"/>
    <n v="69834000"/>
    <n v="3570.6909999999998"/>
  </r>
  <r>
    <n v="20180423"/>
    <s v="04/23/2018"/>
    <x v="315"/>
    <x v="1"/>
    <x v="3"/>
    <x v="16"/>
    <n v="3630"/>
    <n v="3640"/>
    <n v="3580"/>
    <n v="3580"/>
    <n v="87721200"/>
    <n v="3492.643"/>
  </r>
  <r>
    <n v="20180424"/>
    <s v="04/24/2018"/>
    <x v="316"/>
    <x v="1"/>
    <x v="3"/>
    <x v="16"/>
    <n v="3570"/>
    <n v="3580"/>
    <n v="3480"/>
    <n v="3490"/>
    <n v="101460000"/>
    <n v="3404.8389999999999"/>
  </r>
  <r>
    <n v="20180425"/>
    <s v="04/25/2018"/>
    <x v="317"/>
    <x v="1"/>
    <x v="3"/>
    <x v="16"/>
    <n v="3450"/>
    <n v="3460"/>
    <n v="3290"/>
    <n v="3310"/>
    <n v="191386400"/>
    <n v="3229.232"/>
  </r>
  <r>
    <n v="20180426"/>
    <s v="04/26/2018"/>
    <x v="318"/>
    <x v="1"/>
    <x v="3"/>
    <x v="16"/>
    <n v="3290"/>
    <n v="3310"/>
    <n v="3120"/>
    <n v="3140"/>
    <n v="312116000"/>
    <n v="3063.38"/>
  </r>
  <r>
    <n v="20180427"/>
    <s v="04/27/2018"/>
    <x v="319"/>
    <x v="1"/>
    <x v="3"/>
    <x v="16"/>
    <n v="3200"/>
    <n v="3250"/>
    <n v="3130"/>
    <n v="3150"/>
    <n v="212898600"/>
    <n v="3073.136"/>
  </r>
  <r>
    <n v="20180430"/>
    <s v="04/30/2018"/>
    <x v="320"/>
    <x v="1"/>
    <x v="3"/>
    <x v="17"/>
    <n v="3190"/>
    <n v="3280"/>
    <n v="3160"/>
    <n v="3220"/>
    <n v="130203400"/>
    <n v="3141.4279999999999"/>
  </r>
  <r>
    <n v="20180502"/>
    <s v="05/02/2018"/>
    <x v="321"/>
    <x v="1"/>
    <x v="4"/>
    <x v="17"/>
    <n v="3230"/>
    <n v="3240"/>
    <n v="3190"/>
    <n v="3230"/>
    <n v="118974600"/>
    <n v="3151.1840000000002"/>
  </r>
  <r>
    <n v="20180503"/>
    <s v="05/03/2018"/>
    <x v="322"/>
    <x v="1"/>
    <x v="4"/>
    <x v="17"/>
    <n v="3200"/>
    <n v="3200"/>
    <n v="3140"/>
    <n v="3150"/>
    <n v="144844300"/>
    <n v="3073.136"/>
  </r>
  <r>
    <n v="20180504"/>
    <s v="05/04/2018"/>
    <x v="323"/>
    <x v="1"/>
    <x v="4"/>
    <x v="17"/>
    <n v="3150"/>
    <n v="3170"/>
    <n v="3010"/>
    <n v="3030"/>
    <n v="182507000"/>
    <n v="2956.0639999999999"/>
  </r>
  <r>
    <n v="20180507"/>
    <s v="05/07/2018"/>
    <x v="324"/>
    <x v="1"/>
    <x v="4"/>
    <x v="18"/>
    <n v="3080"/>
    <n v="3100"/>
    <n v="2990"/>
    <n v="3050"/>
    <n v="184094400"/>
    <n v="2975.576"/>
  </r>
  <r>
    <n v="20180508"/>
    <s v="05/08/2018"/>
    <x v="325"/>
    <x v="1"/>
    <x v="4"/>
    <x v="18"/>
    <n v="3090"/>
    <n v="3090"/>
    <n v="3020"/>
    <n v="3070"/>
    <n v="110461000"/>
    <n v="2995.0880000000002"/>
  </r>
  <r>
    <n v="20180509"/>
    <s v="05/09/2018"/>
    <x v="326"/>
    <x v="1"/>
    <x v="4"/>
    <x v="18"/>
    <n v="3120"/>
    <n v="3230"/>
    <n v="3070"/>
    <n v="3210"/>
    <n v="185427300"/>
    <n v="3131.672"/>
  </r>
  <r>
    <n v="20180511"/>
    <s v="05/11/2018"/>
    <x v="327"/>
    <x v="1"/>
    <x v="4"/>
    <x v="18"/>
    <n v="3260"/>
    <n v="3300"/>
    <n v="3160"/>
    <n v="3160"/>
    <n v="161449300"/>
    <n v="3082.8919999999998"/>
  </r>
  <r>
    <n v="20180514"/>
    <s v="05/14/2018"/>
    <x v="328"/>
    <x v="1"/>
    <x v="4"/>
    <x v="19"/>
    <n v="3150"/>
    <n v="3190"/>
    <n v="3100"/>
    <n v="3190"/>
    <n v="96224700"/>
    <n v="3112.16"/>
  </r>
  <r>
    <n v="20180515"/>
    <s v="05/15/2018"/>
    <x v="329"/>
    <x v="1"/>
    <x v="4"/>
    <x v="19"/>
    <n v="3220"/>
    <n v="3220"/>
    <n v="3060"/>
    <n v="3070"/>
    <n v="108029400"/>
    <n v="2995.0880000000002"/>
  </r>
  <r>
    <n v="20180516"/>
    <s v="05/16/2018"/>
    <x v="330"/>
    <x v="1"/>
    <x v="4"/>
    <x v="19"/>
    <n v="3010"/>
    <n v="3070"/>
    <n v="2950"/>
    <n v="3070"/>
    <n v="298925000"/>
    <n v="2995.0880000000002"/>
  </r>
  <r>
    <n v="20180517"/>
    <s v="05/17/2018"/>
    <x v="331"/>
    <x v="1"/>
    <x v="4"/>
    <x v="19"/>
    <n v="3070"/>
    <n v="3100"/>
    <n v="2990"/>
    <n v="2990"/>
    <n v="172832900"/>
    <n v="2917.04"/>
  </r>
  <r>
    <n v="20180518"/>
    <s v="05/18/2018"/>
    <x v="332"/>
    <x v="1"/>
    <x v="4"/>
    <x v="19"/>
    <n v="3000"/>
    <n v="3040"/>
    <n v="2920"/>
    <n v="2940"/>
    <n v="215062300"/>
    <n v="2868.26"/>
  </r>
  <r>
    <n v="20180521"/>
    <s v="05/21/2018"/>
    <x v="333"/>
    <x v="1"/>
    <x v="4"/>
    <x v="20"/>
    <n v="2900"/>
    <n v="2920"/>
    <n v="2750"/>
    <n v="2760"/>
    <n v="517921400"/>
    <n v="2692.652"/>
  </r>
  <r>
    <n v="20180522"/>
    <s v="05/22/2018"/>
    <x v="334"/>
    <x v="1"/>
    <x v="4"/>
    <x v="20"/>
    <n v="2770"/>
    <n v="2840"/>
    <n v="2720"/>
    <n v="2720"/>
    <n v="332514600"/>
    <n v="2653.6280000000002"/>
  </r>
  <r>
    <n v="20180523"/>
    <s v="05/23/2018"/>
    <x v="335"/>
    <x v="1"/>
    <x v="4"/>
    <x v="20"/>
    <n v="2780"/>
    <n v="2920"/>
    <n v="2770"/>
    <n v="2880"/>
    <n v="409918600"/>
    <n v="2809.7240000000002"/>
  </r>
  <r>
    <n v="20180524"/>
    <s v="05/24/2018"/>
    <x v="336"/>
    <x v="1"/>
    <x v="4"/>
    <x v="20"/>
    <n v="2930"/>
    <n v="3070"/>
    <n v="2920"/>
    <n v="3060"/>
    <n v="251856200"/>
    <n v="2985.3319999999999"/>
  </r>
  <r>
    <n v="20180525"/>
    <s v="05/25/2018"/>
    <x v="337"/>
    <x v="1"/>
    <x v="4"/>
    <x v="20"/>
    <n v="3090"/>
    <n v="3130"/>
    <n v="3020"/>
    <n v="3120"/>
    <n v="192249700"/>
    <n v="3043.8679999999999"/>
  </r>
  <r>
    <n v="20180528"/>
    <s v="05/28/2018"/>
    <x v="338"/>
    <x v="1"/>
    <x v="4"/>
    <x v="21"/>
    <n v="3130"/>
    <n v="3290"/>
    <n v="3120"/>
    <n v="3250"/>
    <n v="186045100"/>
    <n v="3170.6959999999999"/>
  </r>
  <r>
    <n v="20180530"/>
    <s v="05/30/2018"/>
    <x v="339"/>
    <x v="1"/>
    <x v="4"/>
    <x v="21"/>
    <n v="3250"/>
    <n v="3280"/>
    <n v="3140"/>
    <n v="3140"/>
    <n v="306227900"/>
    <n v="3063.38"/>
  </r>
  <r>
    <n v="20180531"/>
    <s v="05/31/2018"/>
    <x v="340"/>
    <x v="1"/>
    <x v="4"/>
    <x v="21"/>
    <n v="3170"/>
    <n v="3190"/>
    <n v="3070"/>
    <n v="3080"/>
    <n v="312316900"/>
    <n v="3004.8440000000001"/>
  </r>
  <r>
    <n v="20180604"/>
    <s v="06/04/2018"/>
    <x v="341"/>
    <x v="1"/>
    <x v="5"/>
    <x v="22"/>
    <n v="3150"/>
    <n v="3170"/>
    <n v="3100"/>
    <n v="3130"/>
    <n v="211936400"/>
    <n v="3053.6239999999998"/>
  </r>
  <r>
    <n v="20180605"/>
    <s v="06/05/2018"/>
    <x v="342"/>
    <x v="1"/>
    <x v="5"/>
    <x v="22"/>
    <n v="3150"/>
    <n v="3160"/>
    <n v="3090"/>
    <n v="3110"/>
    <n v="135979600"/>
    <n v="3034.1120000000001"/>
  </r>
  <r>
    <n v="20180606"/>
    <s v="06/06/2018"/>
    <x v="343"/>
    <x v="1"/>
    <x v="5"/>
    <x v="22"/>
    <n v="3120"/>
    <n v="3160"/>
    <n v="3090"/>
    <n v="3150"/>
    <n v="99509500"/>
    <n v="3073.136"/>
  </r>
  <r>
    <n v="20180607"/>
    <s v="06/07/2018"/>
    <x v="344"/>
    <x v="1"/>
    <x v="5"/>
    <x v="22"/>
    <n v="3180"/>
    <n v="3270"/>
    <n v="3160"/>
    <n v="3270"/>
    <n v="183746200"/>
    <n v="3190.2080000000001"/>
  </r>
  <r>
    <n v="20180608"/>
    <s v="06/08/2018"/>
    <x v="345"/>
    <x v="1"/>
    <x v="5"/>
    <x v="22"/>
    <n v="3210"/>
    <n v="3250"/>
    <n v="3110"/>
    <n v="3140"/>
    <n v="262972300"/>
    <n v="3063.38"/>
  </r>
  <r>
    <n v="20180620"/>
    <s v="06/20/2018"/>
    <x v="346"/>
    <x v="1"/>
    <x v="5"/>
    <x v="24"/>
    <n v="3020"/>
    <n v="3030"/>
    <n v="2950"/>
    <n v="2960"/>
    <n v="355486900"/>
    <n v="2887.7719999999999"/>
  </r>
  <r>
    <n v="20180621"/>
    <s v="06/21/2018"/>
    <x v="347"/>
    <x v="1"/>
    <x v="5"/>
    <x v="24"/>
    <n v="2950"/>
    <n v="2990"/>
    <n v="2910"/>
    <n v="2910"/>
    <n v="135602900"/>
    <n v="2838.9920000000002"/>
  </r>
  <r>
    <n v="20180622"/>
    <s v="06/22/2018"/>
    <x v="348"/>
    <x v="1"/>
    <x v="5"/>
    <x v="24"/>
    <n v="2900"/>
    <n v="2980"/>
    <n v="2870"/>
    <n v="2980"/>
    <n v="211595500"/>
    <n v="2907.2840000000001"/>
  </r>
  <r>
    <n v="20180625"/>
    <s v="06/25/2018"/>
    <x v="349"/>
    <x v="1"/>
    <x v="5"/>
    <x v="51"/>
    <n v="2980"/>
    <n v="3000"/>
    <n v="2870"/>
    <n v="2890"/>
    <n v="143039300"/>
    <n v="2819.48"/>
  </r>
  <r>
    <n v="20180626"/>
    <s v="06/26/2018"/>
    <x v="350"/>
    <x v="1"/>
    <x v="5"/>
    <x v="51"/>
    <n v="2810"/>
    <n v="2910"/>
    <n v="2810"/>
    <n v="2820"/>
    <n v="185812800"/>
    <n v="2751.1880000000001"/>
  </r>
  <r>
    <n v="20180627"/>
    <s v="06/27/2018"/>
    <x v="351"/>
    <x v="1"/>
    <x v="5"/>
    <x v="51"/>
    <n v="2880"/>
    <n v="2880"/>
    <n v="2830"/>
    <n v="2840"/>
    <n v="133617400"/>
    <n v="2770.7"/>
  </r>
  <r>
    <n v="20180628"/>
    <s v="06/28/2018"/>
    <x v="352"/>
    <x v="1"/>
    <x v="5"/>
    <x v="51"/>
    <n v="2820"/>
    <n v="2850"/>
    <n v="2740"/>
    <n v="2750"/>
    <n v="197464500"/>
    <n v="2682.8960000000002"/>
  </r>
  <r>
    <n v="20180629"/>
    <s v="06/29/2018"/>
    <x v="353"/>
    <x v="1"/>
    <x v="5"/>
    <x v="51"/>
    <n v="2800"/>
    <n v="2900"/>
    <n v="2780"/>
    <n v="2840"/>
    <n v="216878100"/>
    <n v="2770.7"/>
  </r>
  <r>
    <n v="20180702"/>
    <s v="07/02/2018"/>
    <x v="354"/>
    <x v="1"/>
    <x v="6"/>
    <x v="25"/>
    <n v="2890"/>
    <n v="2910"/>
    <n v="2820"/>
    <n v="2850"/>
    <n v="151334600"/>
    <n v="2780.4560000000001"/>
  </r>
  <r>
    <n v="20180703"/>
    <s v="07/03/2018"/>
    <x v="355"/>
    <x v="1"/>
    <x v="6"/>
    <x v="25"/>
    <n v="2850"/>
    <n v="2860"/>
    <n v="2770"/>
    <n v="2830"/>
    <n v="88835200"/>
    <n v="2760.944"/>
  </r>
  <r>
    <n v="20180704"/>
    <s v="07/04/2018"/>
    <x v="356"/>
    <x v="1"/>
    <x v="6"/>
    <x v="25"/>
    <n v="2830"/>
    <n v="2950"/>
    <n v="2790"/>
    <n v="2930"/>
    <n v="128906900"/>
    <n v="2858.5039999999999"/>
  </r>
  <r>
    <n v="20180705"/>
    <s v="07/05/2018"/>
    <x v="357"/>
    <x v="1"/>
    <x v="6"/>
    <x v="25"/>
    <n v="2890"/>
    <n v="2920"/>
    <n v="2860"/>
    <n v="2910"/>
    <n v="63494300"/>
    <n v="2838.9920000000002"/>
  </r>
  <r>
    <n v="20180706"/>
    <s v="07/06/2018"/>
    <x v="358"/>
    <x v="1"/>
    <x v="6"/>
    <x v="25"/>
    <n v="2910"/>
    <n v="2910"/>
    <n v="2840"/>
    <n v="2840"/>
    <n v="76368500"/>
    <n v="2770.7"/>
  </r>
  <r>
    <n v="20180709"/>
    <s v="07/09/2018"/>
    <x v="359"/>
    <x v="1"/>
    <x v="6"/>
    <x v="26"/>
    <n v="2860"/>
    <n v="3030"/>
    <n v="2860"/>
    <n v="3010"/>
    <n v="127889400"/>
    <n v="2936.5520000000001"/>
  </r>
  <r>
    <n v="20180710"/>
    <s v="07/10/2018"/>
    <x v="360"/>
    <x v="1"/>
    <x v="6"/>
    <x v="26"/>
    <n v="3040"/>
    <n v="3080"/>
    <n v="2980"/>
    <n v="3050"/>
    <n v="131641500"/>
    <n v="2975.576"/>
  </r>
  <r>
    <n v="20180711"/>
    <s v="07/11/2018"/>
    <x v="361"/>
    <x v="1"/>
    <x v="6"/>
    <x v="26"/>
    <n v="3000"/>
    <n v="3000"/>
    <n v="2950"/>
    <n v="2990"/>
    <n v="133041300"/>
    <n v="2917.04"/>
  </r>
  <r>
    <n v="20180712"/>
    <s v="07/12/2018"/>
    <x v="362"/>
    <x v="1"/>
    <x v="6"/>
    <x v="26"/>
    <n v="2960"/>
    <n v="3000"/>
    <n v="2950"/>
    <n v="2970"/>
    <n v="91682700"/>
    <n v="2897.5279999999998"/>
  </r>
  <r>
    <n v="20180713"/>
    <s v="07/13/2018"/>
    <x v="363"/>
    <x v="1"/>
    <x v="6"/>
    <x v="26"/>
    <n v="2960"/>
    <n v="3030"/>
    <n v="2960"/>
    <n v="2970"/>
    <n v="101906100"/>
    <n v="2897.5279999999998"/>
  </r>
  <r>
    <n v="20180716"/>
    <s v="07/16/2018"/>
    <x v="364"/>
    <x v="1"/>
    <x v="6"/>
    <x v="27"/>
    <n v="3000"/>
    <n v="3010"/>
    <n v="2890"/>
    <n v="2970"/>
    <n v="86614100"/>
    <n v="2897.5279999999998"/>
  </r>
  <r>
    <n v="20180717"/>
    <s v="07/17/2018"/>
    <x v="365"/>
    <x v="1"/>
    <x v="6"/>
    <x v="27"/>
    <n v="2930"/>
    <n v="2940"/>
    <n v="2860"/>
    <n v="2870"/>
    <n v="137087200"/>
    <n v="2799.9679999999998"/>
  </r>
  <r>
    <n v="20180718"/>
    <s v="07/18/2018"/>
    <x v="366"/>
    <x v="1"/>
    <x v="6"/>
    <x v="27"/>
    <n v="2870"/>
    <n v="2900"/>
    <n v="2850"/>
    <n v="2850"/>
    <n v="114063400"/>
    <n v="2780.4560000000001"/>
  </r>
  <r>
    <n v="20180719"/>
    <s v="07/19/2018"/>
    <x v="367"/>
    <x v="1"/>
    <x v="6"/>
    <x v="27"/>
    <n v="2900"/>
    <n v="2960"/>
    <n v="2870"/>
    <n v="2890"/>
    <n v="142315400"/>
    <n v="2819.48"/>
  </r>
  <r>
    <n v="20180720"/>
    <s v="07/20/2018"/>
    <x v="368"/>
    <x v="1"/>
    <x v="6"/>
    <x v="27"/>
    <n v="2890"/>
    <n v="2980"/>
    <n v="2870"/>
    <n v="2980"/>
    <n v="72551000"/>
    <n v="2907.2840000000001"/>
  </r>
  <r>
    <n v="20180723"/>
    <s v="07/23/2018"/>
    <x v="369"/>
    <x v="1"/>
    <x v="6"/>
    <x v="28"/>
    <n v="3000"/>
    <n v="3050"/>
    <n v="2990"/>
    <n v="3040"/>
    <n v="88975300"/>
    <n v="2965.82"/>
  </r>
  <r>
    <n v="20180724"/>
    <s v="07/24/2018"/>
    <x v="370"/>
    <x v="1"/>
    <x v="6"/>
    <x v="28"/>
    <n v="3060"/>
    <n v="3070"/>
    <n v="3010"/>
    <n v="3010"/>
    <n v="72961600"/>
    <n v="2936.5520000000001"/>
  </r>
  <r>
    <n v="20180725"/>
    <s v="07/25/2018"/>
    <x v="371"/>
    <x v="1"/>
    <x v="6"/>
    <x v="28"/>
    <n v="2980"/>
    <n v="3020"/>
    <n v="2950"/>
    <n v="2990"/>
    <n v="71955500"/>
    <n v="2917.04"/>
  </r>
  <r>
    <n v="20180726"/>
    <s v="07/26/2018"/>
    <x v="372"/>
    <x v="1"/>
    <x v="6"/>
    <x v="28"/>
    <n v="3050"/>
    <n v="3070"/>
    <n v="3030"/>
    <n v="3040"/>
    <n v="84696100"/>
    <n v="2965.82"/>
  </r>
  <r>
    <n v="20180727"/>
    <s v="07/27/2018"/>
    <x v="373"/>
    <x v="1"/>
    <x v="6"/>
    <x v="28"/>
    <n v="3060"/>
    <n v="3090"/>
    <n v="3020"/>
    <n v="3090"/>
    <n v="54705200"/>
    <n v="3014.6"/>
  </r>
  <r>
    <n v="20180730"/>
    <s v="07/30/2018"/>
    <x v="374"/>
    <x v="1"/>
    <x v="6"/>
    <x v="29"/>
    <n v="3100"/>
    <n v="3110"/>
    <n v="3070"/>
    <n v="3080"/>
    <n v="66856300"/>
    <n v="3004.8440000000001"/>
  </r>
  <r>
    <n v="20180731"/>
    <s v="07/31/2018"/>
    <x v="375"/>
    <x v="1"/>
    <x v="6"/>
    <x v="29"/>
    <n v="3080"/>
    <n v="3080"/>
    <n v="3000"/>
    <n v="3070"/>
    <n v="107458400"/>
    <n v="2995.0880000000002"/>
  </r>
  <r>
    <n v="20180801"/>
    <s v="08/01/2018"/>
    <x v="376"/>
    <x v="1"/>
    <x v="7"/>
    <x v="29"/>
    <n v="3070"/>
    <n v="3200"/>
    <n v="3050"/>
    <n v="3190"/>
    <n v="147098300"/>
    <n v="3112.16"/>
  </r>
  <r>
    <n v="20180802"/>
    <s v="08/02/2018"/>
    <x v="377"/>
    <x v="1"/>
    <x v="7"/>
    <x v="29"/>
    <n v="3200"/>
    <n v="3260"/>
    <n v="3190"/>
    <n v="3250"/>
    <n v="158406800"/>
    <n v="3170.6959999999999"/>
  </r>
  <r>
    <n v="20180803"/>
    <s v="08/03/2018"/>
    <x v="378"/>
    <x v="1"/>
    <x v="7"/>
    <x v="29"/>
    <n v="3270"/>
    <n v="3350"/>
    <n v="3230"/>
    <n v="3330"/>
    <n v="100589700"/>
    <n v="3248.7440000000001"/>
  </r>
  <r>
    <n v="20180806"/>
    <s v="08/06/2018"/>
    <x v="379"/>
    <x v="1"/>
    <x v="7"/>
    <x v="30"/>
    <n v="3350"/>
    <n v="3420"/>
    <n v="3340"/>
    <n v="3410"/>
    <n v="143310900"/>
    <n v="3326.7910000000002"/>
  </r>
  <r>
    <n v="20180807"/>
    <s v="08/07/2018"/>
    <x v="380"/>
    <x v="1"/>
    <x v="7"/>
    <x v="30"/>
    <n v="3350"/>
    <n v="3400"/>
    <n v="3330"/>
    <n v="3350"/>
    <n v="89404000"/>
    <n v="3268.2559999999999"/>
  </r>
  <r>
    <n v="20180808"/>
    <s v="08/08/2018"/>
    <x v="381"/>
    <x v="1"/>
    <x v="7"/>
    <x v="30"/>
    <n v="3400"/>
    <n v="3400"/>
    <n v="3310"/>
    <n v="3330"/>
    <n v="90710200"/>
    <n v="3248.7440000000001"/>
  </r>
  <r>
    <n v="20180809"/>
    <s v="08/09/2018"/>
    <x v="382"/>
    <x v="1"/>
    <x v="7"/>
    <x v="30"/>
    <n v="3330"/>
    <n v="3350"/>
    <n v="3300"/>
    <n v="3330"/>
    <n v="69654300"/>
    <n v="3248.7440000000001"/>
  </r>
  <r>
    <n v="20180810"/>
    <s v="08/10/2018"/>
    <x v="383"/>
    <x v="1"/>
    <x v="7"/>
    <x v="30"/>
    <n v="3350"/>
    <n v="3470"/>
    <n v="3350"/>
    <n v="3390"/>
    <n v="115961500"/>
    <n v="3307.28"/>
  </r>
  <r>
    <n v="20180813"/>
    <s v="08/13/2018"/>
    <x v="384"/>
    <x v="1"/>
    <x v="7"/>
    <x v="31"/>
    <n v="3300"/>
    <n v="3320"/>
    <n v="3130"/>
    <n v="3140"/>
    <n v="179328600"/>
    <n v="3063.38"/>
  </r>
  <r>
    <n v="20180814"/>
    <s v="08/14/2018"/>
    <x v="385"/>
    <x v="1"/>
    <x v="7"/>
    <x v="31"/>
    <n v="3090"/>
    <n v="3150"/>
    <n v="3040"/>
    <n v="3130"/>
    <n v="154831700"/>
    <n v="3053.6239999999998"/>
  </r>
  <r>
    <n v="20180815"/>
    <s v="08/15/2018"/>
    <x v="386"/>
    <x v="1"/>
    <x v="7"/>
    <x v="31"/>
    <n v="3150"/>
    <n v="3220"/>
    <n v="3020"/>
    <n v="3210"/>
    <n v="138367300"/>
    <n v="3131.672"/>
  </r>
  <r>
    <n v="20180816"/>
    <s v="08/16/2018"/>
    <x v="387"/>
    <x v="1"/>
    <x v="7"/>
    <x v="31"/>
    <n v="3180"/>
    <n v="3180"/>
    <n v="3050"/>
    <n v="3050"/>
    <n v="163665300"/>
    <n v="2975.576"/>
  </r>
  <r>
    <n v="20180820"/>
    <s v="08/20/2018"/>
    <x v="388"/>
    <x v="1"/>
    <x v="7"/>
    <x v="32"/>
    <n v="3080"/>
    <n v="3190"/>
    <n v="3080"/>
    <n v="3180"/>
    <n v="101377000"/>
    <n v="3102.404"/>
  </r>
  <r>
    <n v="20180821"/>
    <s v="08/21/2018"/>
    <x v="389"/>
    <x v="1"/>
    <x v="7"/>
    <x v="32"/>
    <n v="3130"/>
    <n v="3180"/>
    <n v="3120"/>
    <n v="3150"/>
    <n v="59513000"/>
    <n v="3073.136"/>
  </r>
  <r>
    <n v="20180823"/>
    <s v="08/23/2018"/>
    <x v="390"/>
    <x v="1"/>
    <x v="7"/>
    <x v="32"/>
    <n v="3180"/>
    <n v="3270"/>
    <n v="3130"/>
    <n v="3270"/>
    <n v="155835200"/>
    <n v="3190.2080000000001"/>
  </r>
  <r>
    <n v="20180824"/>
    <s v="08/24/2018"/>
    <x v="391"/>
    <x v="1"/>
    <x v="7"/>
    <x v="32"/>
    <n v="3270"/>
    <n v="3290"/>
    <n v="3230"/>
    <n v="3270"/>
    <n v="96811700"/>
    <n v="3190.2080000000001"/>
  </r>
  <r>
    <n v="20180827"/>
    <s v="08/27/2018"/>
    <x v="392"/>
    <x v="1"/>
    <x v="7"/>
    <x v="33"/>
    <n v="3320"/>
    <n v="3380"/>
    <n v="3290"/>
    <n v="3380"/>
    <n v="112367400"/>
    <n v="3297.5230000000001"/>
  </r>
  <r>
    <n v="20180828"/>
    <s v="08/28/2018"/>
    <x v="393"/>
    <x v="1"/>
    <x v="7"/>
    <x v="33"/>
    <n v="3330"/>
    <n v="3380"/>
    <n v="3300"/>
    <n v="3330"/>
    <n v="99638200"/>
    <n v="3248.7440000000001"/>
  </r>
  <r>
    <n v="20180829"/>
    <s v="08/29/2018"/>
    <x v="394"/>
    <x v="1"/>
    <x v="7"/>
    <x v="33"/>
    <n v="3260"/>
    <n v="3300"/>
    <n v="3250"/>
    <n v="3290"/>
    <n v="79096600"/>
    <n v="3209.72"/>
  </r>
  <r>
    <n v="20180830"/>
    <s v="08/30/2018"/>
    <x v="395"/>
    <x v="1"/>
    <x v="7"/>
    <x v="33"/>
    <n v="3290"/>
    <n v="3310"/>
    <n v="3190"/>
    <n v="3190"/>
    <n v="83543000"/>
    <n v="3112.16"/>
  </r>
  <r>
    <n v="20180831"/>
    <s v="08/31/2018"/>
    <x v="396"/>
    <x v="1"/>
    <x v="7"/>
    <x v="33"/>
    <n v="3180"/>
    <n v="3180"/>
    <n v="3110"/>
    <n v="3180"/>
    <n v="142665100"/>
    <n v="3102.404"/>
  </r>
  <r>
    <n v="20180903"/>
    <s v="09/03/2018"/>
    <x v="397"/>
    <x v="1"/>
    <x v="8"/>
    <x v="34"/>
    <n v="3180"/>
    <n v="3220"/>
    <n v="3160"/>
    <n v="3170"/>
    <n v="64396700"/>
    <n v="3092.6480000000001"/>
  </r>
  <r>
    <n v="20180904"/>
    <s v="09/04/2018"/>
    <x v="398"/>
    <x v="1"/>
    <x v="8"/>
    <x v="34"/>
    <n v="3200"/>
    <n v="3200"/>
    <n v="3090"/>
    <n v="3110"/>
    <n v="76142400"/>
    <n v="3034.1120000000001"/>
  </r>
  <r>
    <n v="20180905"/>
    <s v="09/05/2018"/>
    <x v="399"/>
    <x v="1"/>
    <x v="8"/>
    <x v="34"/>
    <n v="3070"/>
    <n v="3070"/>
    <n v="2900"/>
    <n v="2930"/>
    <n v="212574400"/>
    <n v="2858.5039999999999"/>
  </r>
  <r>
    <n v="20180906"/>
    <s v="09/06/2018"/>
    <x v="400"/>
    <x v="1"/>
    <x v="8"/>
    <x v="34"/>
    <n v="2910"/>
    <n v="2990"/>
    <n v="2910"/>
    <n v="2960"/>
    <n v="205998900"/>
    <n v="2887.7719999999999"/>
  </r>
  <r>
    <n v="20180907"/>
    <s v="09/07/2018"/>
    <x v="401"/>
    <x v="1"/>
    <x v="8"/>
    <x v="34"/>
    <n v="2980"/>
    <n v="3030"/>
    <n v="2960"/>
    <n v="3030"/>
    <n v="141556200"/>
    <n v="2956.0639999999999"/>
  </r>
  <r>
    <n v="20180910"/>
    <s v="09/10/2018"/>
    <x v="402"/>
    <x v="1"/>
    <x v="8"/>
    <x v="35"/>
    <n v="3030"/>
    <n v="3030"/>
    <n v="2960"/>
    <n v="2970"/>
    <n v="86547600"/>
    <n v="2897.5279999999998"/>
  </r>
  <r>
    <n v="20180912"/>
    <s v="09/12/2018"/>
    <x v="403"/>
    <x v="1"/>
    <x v="8"/>
    <x v="35"/>
    <n v="2980"/>
    <n v="3010"/>
    <n v="2910"/>
    <n v="2910"/>
    <n v="118077900"/>
    <n v="2838.9920000000002"/>
  </r>
  <r>
    <n v="20180913"/>
    <s v="09/13/2018"/>
    <x v="404"/>
    <x v="1"/>
    <x v="8"/>
    <x v="35"/>
    <n v="2960"/>
    <n v="3010"/>
    <n v="2960"/>
    <n v="3000"/>
    <n v="125523000"/>
    <n v="2926.7959999999998"/>
  </r>
  <r>
    <n v="20180914"/>
    <s v="09/14/2018"/>
    <x v="405"/>
    <x v="1"/>
    <x v="8"/>
    <x v="35"/>
    <n v="3030"/>
    <n v="3070"/>
    <n v="3000"/>
    <n v="3070"/>
    <n v="105124900"/>
    <n v="2995.0880000000002"/>
  </r>
  <r>
    <n v="20180917"/>
    <s v="09/17/2018"/>
    <x v="406"/>
    <x v="1"/>
    <x v="8"/>
    <x v="36"/>
    <n v="3060"/>
    <n v="3060"/>
    <n v="2950"/>
    <n v="2970"/>
    <n v="91365700"/>
    <n v="2897.5279999999998"/>
  </r>
  <r>
    <n v="20180918"/>
    <s v="09/18/2018"/>
    <x v="407"/>
    <x v="1"/>
    <x v="8"/>
    <x v="36"/>
    <n v="2970"/>
    <n v="2980"/>
    <n v="2920"/>
    <n v="2940"/>
    <n v="138381800"/>
    <n v="2868.26"/>
  </r>
  <r>
    <n v="20180919"/>
    <s v="09/19/2018"/>
    <x v="408"/>
    <x v="1"/>
    <x v="8"/>
    <x v="36"/>
    <n v="2970"/>
    <n v="3020"/>
    <n v="2970"/>
    <n v="3000"/>
    <n v="105405100"/>
    <n v="2926.7959999999998"/>
  </r>
  <r>
    <n v="20180920"/>
    <s v="09/20/2018"/>
    <x v="409"/>
    <x v="1"/>
    <x v="8"/>
    <x v="36"/>
    <n v="3050"/>
    <n v="3120"/>
    <n v="3020"/>
    <n v="3090"/>
    <n v="154589900"/>
    <n v="3014.6"/>
  </r>
  <r>
    <n v="20180921"/>
    <s v="09/21/2018"/>
    <x v="410"/>
    <x v="1"/>
    <x v="8"/>
    <x v="36"/>
    <n v="3150"/>
    <n v="3190"/>
    <n v="3120"/>
    <n v="3120"/>
    <n v="203213300"/>
    <n v="3043.8679999999999"/>
  </r>
  <r>
    <n v="20180924"/>
    <s v="09/24/2018"/>
    <x v="411"/>
    <x v="1"/>
    <x v="8"/>
    <x v="37"/>
    <n v="3120"/>
    <n v="3120"/>
    <n v="3000"/>
    <n v="3010"/>
    <n v="95256300"/>
    <n v="2936.5520000000001"/>
  </r>
  <r>
    <n v="20180925"/>
    <s v="09/25/2018"/>
    <x v="412"/>
    <x v="1"/>
    <x v="8"/>
    <x v="37"/>
    <n v="3010"/>
    <n v="3030"/>
    <n v="2980"/>
    <n v="3030"/>
    <n v="110115400"/>
    <n v="2956.0639999999999"/>
  </r>
  <r>
    <n v="20180926"/>
    <s v="09/26/2018"/>
    <x v="413"/>
    <x v="1"/>
    <x v="8"/>
    <x v="37"/>
    <n v="3030"/>
    <n v="3060"/>
    <n v="2990"/>
    <n v="2990"/>
    <n v="66799500"/>
    <n v="2917.04"/>
  </r>
  <r>
    <n v="20180927"/>
    <s v="09/27/2018"/>
    <x v="414"/>
    <x v="1"/>
    <x v="8"/>
    <x v="37"/>
    <n v="3000"/>
    <n v="3080"/>
    <n v="3000"/>
    <n v="3070"/>
    <n v="123373000"/>
    <n v="2995.0880000000002"/>
  </r>
  <r>
    <n v="20180928"/>
    <s v="09/28/2018"/>
    <x v="415"/>
    <x v="1"/>
    <x v="8"/>
    <x v="37"/>
    <n v="3090"/>
    <n v="3170"/>
    <n v="3080"/>
    <n v="3150"/>
    <n v="154582600"/>
    <n v="3073.136"/>
  </r>
  <r>
    <n v="20181001"/>
    <s v="10/01/2018"/>
    <x v="416"/>
    <x v="1"/>
    <x v="9"/>
    <x v="38"/>
    <n v="3150"/>
    <n v="3190"/>
    <n v="3150"/>
    <n v="3180"/>
    <n v="91436300"/>
    <n v="3102.404"/>
  </r>
  <r>
    <n v="20181002"/>
    <s v="10/02/2018"/>
    <x v="417"/>
    <x v="1"/>
    <x v="9"/>
    <x v="38"/>
    <n v="3150"/>
    <n v="3180"/>
    <n v="3080"/>
    <n v="3110"/>
    <n v="132361000"/>
    <n v="3034.1120000000001"/>
  </r>
  <r>
    <n v="20181003"/>
    <s v="10/03/2018"/>
    <x v="418"/>
    <x v="1"/>
    <x v="9"/>
    <x v="38"/>
    <n v="3150"/>
    <n v="3150"/>
    <n v="3080"/>
    <n v="3100"/>
    <n v="70057000"/>
    <n v="3024.3560000000002"/>
  </r>
  <r>
    <n v="20181004"/>
    <s v="10/04/2018"/>
    <x v="419"/>
    <x v="1"/>
    <x v="9"/>
    <x v="38"/>
    <n v="3060"/>
    <n v="3060"/>
    <n v="2980"/>
    <n v="3000"/>
    <n v="147172500"/>
    <n v="2926.7959999999998"/>
  </r>
  <r>
    <n v="20181005"/>
    <s v="10/05/2018"/>
    <x v="420"/>
    <x v="1"/>
    <x v="9"/>
    <x v="38"/>
    <n v="3000"/>
    <n v="3040"/>
    <n v="2960"/>
    <n v="2980"/>
    <n v="145459400"/>
    <n v="2907.2840000000001"/>
  </r>
  <r>
    <n v="20181008"/>
    <s v="10/08/2018"/>
    <x v="421"/>
    <x v="1"/>
    <x v="9"/>
    <x v="39"/>
    <n v="2970"/>
    <n v="3010"/>
    <n v="2960"/>
    <n v="2970"/>
    <n v="64842800"/>
    <n v="2897.5279999999998"/>
  </r>
  <r>
    <n v="20181009"/>
    <s v="10/09/2018"/>
    <x v="422"/>
    <x v="1"/>
    <x v="9"/>
    <x v="39"/>
    <n v="2970"/>
    <n v="3030"/>
    <n v="2970"/>
    <n v="3020"/>
    <n v="51204000"/>
    <n v="2946.308"/>
  </r>
  <r>
    <n v="20181010"/>
    <s v="10/10/2018"/>
    <x v="423"/>
    <x v="1"/>
    <x v="9"/>
    <x v="39"/>
    <n v="3030"/>
    <n v="3040"/>
    <n v="3010"/>
    <n v="3010"/>
    <n v="61258600"/>
    <n v="2936.5520000000001"/>
  </r>
  <r>
    <n v="20181011"/>
    <s v="10/11/2018"/>
    <x v="424"/>
    <x v="1"/>
    <x v="9"/>
    <x v="39"/>
    <n v="2930"/>
    <n v="2950"/>
    <n v="2870"/>
    <n v="2910"/>
    <n v="175505100"/>
    <n v="2838.9920000000002"/>
  </r>
  <r>
    <n v="20181012"/>
    <s v="10/12/2018"/>
    <x v="425"/>
    <x v="1"/>
    <x v="9"/>
    <x v="39"/>
    <n v="2930"/>
    <n v="2990"/>
    <n v="2920"/>
    <n v="2950"/>
    <n v="118322700"/>
    <n v="2878.0160000000001"/>
  </r>
  <r>
    <n v="20181015"/>
    <s v="10/15/2018"/>
    <x v="426"/>
    <x v="1"/>
    <x v="9"/>
    <x v="40"/>
    <n v="2960"/>
    <n v="3030"/>
    <n v="2960"/>
    <n v="3000"/>
    <n v="85743500"/>
    <n v="2926.7959999999998"/>
  </r>
  <r>
    <n v="20181016"/>
    <s v="10/16/2018"/>
    <x v="427"/>
    <x v="1"/>
    <x v="9"/>
    <x v="40"/>
    <n v="3000"/>
    <n v="3020"/>
    <n v="2960"/>
    <n v="3000"/>
    <n v="65060100"/>
    <n v="2926.7959999999998"/>
  </r>
  <r>
    <n v="20181017"/>
    <s v="10/17/2018"/>
    <x v="428"/>
    <x v="1"/>
    <x v="9"/>
    <x v="40"/>
    <n v="3060"/>
    <n v="3080"/>
    <n v="3030"/>
    <n v="3070"/>
    <n v="80082100"/>
    <n v="2995.0880000000002"/>
  </r>
  <r>
    <n v="20181018"/>
    <s v="10/18/2018"/>
    <x v="429"/>
    <x v="1"/>
    <x v="9"/>
    <x v="40"/>
    <n v="3070"/>
    <n v="3100"/>
    <n v="3050"/>
    <n v="3090"/>
    <n v="65133400"/>
    <n v="3014.6"/>
  </r>
  <r>
    <n v="20181019"/>
    <s v="10/19/2018"/>
    <x v="430"/>
    <x v="1"/>
    <x v="9"/>
    <x v="40"/>
    <n v="3070"/>
    <n v="3090"/>
    <n v="3020"/>
    <n v="3020"/>
    <n v="80989700"/>
    <n v="2946.308"/>
  </r>
  <r>
    <n v="20181022"/>
    <s v="10/22/2018"/>
    <x v="431"/>
    <x v="1"/>
    <x v="9"/>
    <x v="41"/>
    <n v="3010"/>
    <n v="3080"/>
    <n v="3010"/>
    <n v="3050"/>
    <n v="48806100"/>
    <n v="2975.576"/>
  </r>
  <r>
    <n v="20181023"/>
    <s v="10/23/2018"/>
    <x v="432"/>
    <x v="1"/>
    <x v="9"/>
    <x v="41"/>
    <n v="3040"/>
    <n v="3070"/>
    <n v="3010"/>
    <n v="3020"/>
    <n v="58554200"/>
    <n v="2946.308"/>
  </r>
  <r>
    <n v="20181024"/>
    <s v="10/24/2018"/>
    <x v="433"/>
    <x v="1"/>
    <x v="9"/>
    <x v="41"/>
    <n v="3000"/>
    <n v="3040"/>
    <n v="2950"/>
    <n v="2950"/>
    <n v="84562000"/>
    <n v="2878.0160000000001"/>
  </r>
  <r>
    <n v="20181025"/>
    <s v="10/25/2018"/>
    <x v="434"/>
    <x v="1"/>
    <x v="9"/>
    <x v="41"/>
    <n v="2910"/>
    <n v="3000"/>
    <n v="2910"/>
    <n v="3000"/>
    <n v="131210200"/>
    <n v="2926.7959999999998"/>
  </r>
  <r>
    <n v="20181026"/>
    <s v="10/26/2018"/>
    <x v="435"/>
    <x v="1"/>
    <x v="9"/>
    <x v="41"/>
    <n v="3000"/>
    <n v="3020"/>
    <n v="2980"/>
    <n v="2990"/>
    <n v="66228600"/>
    <n v="2917.04"/>
  </r>
  <r>
    <n v="20181029"/>
    <s v="10/29/2018"/>
    <x v="436"/>
    <x v="1"/>
    <x v="9"/>
    <x v="42"/>
    <n v="3000"/>
    <n v="3020"/>
    <n v="2950"/>
    <n v="2950"/>
    <n v="51288900"/>
    <n v="2878.0160000000001"/>
  </r>
  <r>
    <n v="20181030"/>
    <s v="10/30/2018"/>
    <x v="437"/>
    <x v="1"/>
    <x v="9"/>
    <x v="42"/>
    <n v="2960"/>
    <n v="3030"/>
    <n v="2950"/>
    <n v="3030"/>
    <n v="72385100"/>
    <n v="2956.0639999999999"/>
  </r>
  <r>
    <n v="20181031"/>
    <s v="10/31/2018"/>
    <x v="438"/>
    <x v="1"/>
    <x v="9"/>
    <x v="42"/>
    <n v="3050"/>
    <n v="3150"/>
    <n v="3030"/>
    <n v="3150"/>
    <n v="218534400"/>
    <n v="3073.136"/>
  </r>
  <r>
    <n v="20181101"/>
    <s v="11/01/2018"/>
    <x v="439"/>
    <x v="1"/>
    <x v="10"/>
    <x v="42"/>
    <n v="3190"/>
    <n v="3250"/>
    <n v="3160"/>
    <n v="3200"/>
    <n v="197180000"/>
    <n v="3121.9160000000002"/>
  </r>
  <r>
    <n v="20181102"/>
    <s v="11/02/2018"/>
    <x v="440"/>
    <x v="1"/>
    <x v="10"/>
    <x v="42"/>
    <n v="3240"/>
    <n v="3290"/>
    <n v="3190"/>
    <n v="3280"/>
    <n v="167275500"/>
    <n v="3199.9639999999999"/>
  </r>
  <r>
    <n v="20181105"/>
    <s v="11/05/2018"/>
    <x v="441"/>
    <x v="1"/>
    <x v="10"/>
    <x v="43"/>
    <n v="3260"/>
    <n v="3280"/>
    <n v="3220"/>
    <n v="3270"/>
    <n v="79594900"/>
    <n v="3190.2080000000001"/>
  </r>
  <r>
    <n v="20181106"/>
    <s v="11/06/2018"/>
    <x v="442"/>
    <x v="1"/>
    <x v="10"/>
    <x v="43"/>
    <n v="3280"/>
    <n v="3330"/>
    <n v="3260"/>
    <n v="3330"/>
    <n v="139465400"/>
    <n v="3248.7440000000001"/>
  </r>
  <r>
    <n v="20181107"/>
    <s v="11/07/2018"/>
    <x v="443"/>
    <x v="1"/>
    <x v="10"/>
    <x v="43"/>
    <n v="3340"/>
    <n v="3370"/>
    <n v="3310"/>
    <n v="3370"/>
    <n v="162720800"/>
    <n v="3287.7669999999998"/>
  </r>
  <r>
    <n v="20181108"/>
    <s v="11/08/2018"/>
    <x v="444"/>
    <x v="1"/>
    <x v="10"/>
    <x v="43"/>
    <n v="3400"/>
    <n v="3490"/>
    <n v="3390"/>
    <n v="3450"/>
    <n v="200247500"/>
    <n v="3365.8150000000001"/>
  </r>
  <r>
    <n v="20181109"/>
    <s v="11/09/2018"/>
    <x v="445"/>
    <x v="1"/>
    <x v="10"/>
    <x v="43"/>
    <n v="3430"/>
    <n v="3430"/>
    <n v="3330"/>
    <n v="3340"/>
    <n v="115086300"/>
    <n v="3258.5"/>
  </r>
  <r>
    <n v="20181112"/>
    <s v="11/12/2018"/>
    <x v="446"/>
    <x v="1"/>
    <x v="10"/>
    <x v="44"/>
    <n v="3320"/>
    <n v="3360"/>
    <n v="3280"/>
    <n v="3280"/>
    <n v="77097900"/>
    <n v="3199.9639999999999"/>
  </r>
  <r>
    <n v="20181113"/>
    <s v="11/13/2018"/>
    <x v="447"/>
    <x v="1"/>
    <x v="10"/>
    <x v="44"/>
    <n v="3280"/>
    <n v="3360"/>
    <n v="3230"/>
    <n v="3350"/>
    <n v="101884200"/>
    <n v="3268.2559999999999"/>
  </r>
  <r>
    <n v="20181114"/>
    <s v="11/14/2018"/>
    <x v="448"/>
    <x v="1"/>
    <x v="10"/>
    <x v="44"/>
    <n v="3350"/>
    <n v="3420"/>
    <n v="3350"/>
    <n v="3350"/>
    <n v="113793200"/>
    <n v="3268.2559999999999"/>
  </r>
  <r>
    <n v="20181115"/>
    <s v="11/15/2018"/>
    <x v="449"/>
    <x v="1"/>
    <x v="10"/>
    <x v="44"/>
    <n v="3370"/>
    <n v="3420"/>
    <n v="3330"/>
    <n v="3410"/>
    <n v="106887100"/>
    <n v="3326.7910000000002"/>
  </r>
  <r>
    <n v="20181116"/>
    <s v="11/16/2018"/>
    <x v="450"/>
    <x v="1"/>
    <x v="10"/>
    <x v="44"/>
    <n v="3430"/>
    <n v="3550"/>
    <n v="3420"/>
    <n v="3490"/>
    <n v="173768700"/>
    <n v="3404.8389999999999"/>
  </r>
  <r>
    <n v="20181119"/>
    <s v="11/19/2018"/>
    <x v="451"/>
    <x v="1"/>
    <x v="10"/>
    <x v="45"/>
    <n v="3540"/>
    <n v="3540"/>
    <n v="3450"/>
    <n v="3520"/>
    <n v="78672100"/>
    <n v="3434.107"/>
  </r>
  <r>
    <n v="20181121"/>
    <s v="11/21/2018"/>
    <x v="452"/>
    <x v="1"/>
    <x v="10"/>
    <x v="45"/>
    <n v="3420"/>
    <n v="3470"/>
    <n v="3350"/>
    <n v="3430"/>
    <n v="138069100"/>
    <n v="3346.3029999999999"/>
  </r>
  <r>
    <n v="20181122"/>
    <s v="11/22/2018"/>
    <x v="453"/>
    <x v="1"/>
    <x v="10"/>
    <x v="45"/>
    <n v="3430"/>
    <n v="3550"/>
    <n v="3430"/>
    <n v="3550"/>
    <n v="118307300"/>
    <n v="3463.375"/>
  </r>
  <r>
    <n v="20181123"/>
    <s v="11/23/2018"/>
    <x v="454"/>
    <x v="1"/>
    <x v="10"/>
    <x v="45"/>
    <n v="3530"/>
    <n v="3580"/>
    <n v="3470"/>
    <n v="3480"/>
    <n v="77910800"/>
    <n v="3395.0830000000001"/>
  </r>
  <r>
    <n v="20181126"/>
    <s v="11/26/2018"/>
    <x v="455"/>
    <x v="1"/>
    <x v="10"/>
    <x v="46"/>
    <n v="3450"/>
    <n v="3550"/>
    <n v="3450"/>
    <n v="3540"/>
    <n v="82014400"/>
    <n v="3453.6190000000001"/>
  </r>
  <r>
    <n v="20181127"/>
    <s v="11/27/2018"/>
    <x v="456"/>
    <x v="1"/>
    <x v="10"/>
    <x v="46"/>
    <n v="3480"/>
    <n v="3620"/>
    <n v="3480"/>
    <n v="3600"/>
    <n v="172878800"/>
    <n v="3512.1550000000002"/>
  </r>
  <r>
    <n v="20181128"/>
    <s v="11/28/2018"/>
    <x v="457"/>
    <x v="1"/>
    <x v="10"/>
    <x v="46"/>
    <n v="3650"/>
    <n v="3660"/>
    <n v="3580"/>
    <n v="3650"/>
    <n v="96069700"/>
    <n v="3560.9349999999999"/>
  </r>
  <r>
    <n v="20181129"/>
    <s v="11/29/2018"/>
    <x v="458"/>
    <x v="1"/>
    <x v="10"/>
    <x v="46"/>
    <n v="3700"/>
    <n v="3760"/>
    <n v="3680"/>
    <n v="3710"/>
    <n v="138182700"/>
    <n v="3619.471"/>
  </r>
  <r>
    <n v="20181130"/>
    <s v="11/30/2018"/>
    <x v="459"/>
    <x v="1"/>
    <x v="10"/>
    <x v="46"/>
    <n v="3660"/>
    <n v="3690"/>
    <n v="3610"/>
    <n v="3620"/>
    <n v="211886100"/>
    <n v="3531.6669999999999"/>
  </r>
  <r>
    <n v="20181203"/>
    <s v="12/03/2018"/>
    <x v="460"/>
    <x v="1"/>
    <x v="11"/>
    <x v="47"/>
    <n v="3720"/>
    <n v="3780"/>
    <n v="3690"/>
    <n v="3690"/>
    <n v="136737400"/>
    <n v="3599.9589999999998"/>
  </r>
  <r>
    <n v="20181204"/>
    <s v="12/04/2018"/>
    <x v="461"/>
    <x v="1"/>
    <x v="11"/>
    <x v="47"/>
    <n v="3690"/>
    <n v="3750"/>
    <n v="3680"/>
    <n v="3710"/>
    <n v="134411900"/>
    <n v="3619.471"/>
  </r>
  <r>
    <n v="20181205"/>
    <s v="12/05/2018"/>
    <x v="462"/>
    <x v="1"/>
    <x v="11"/>
    <x v="47"/>
    <n v="3640"/>
    <n v="3680"/>
    <n v="3610"/>
    <n v="3650"/>
    <n v="140136800"/>
    <n v="3560.9349999999999"/>
  </r>
  <r>
    <n v="20181206"/>
    <s v="12/06/2018"/>
    <x v="463"/>
    <x v="1"/>
    <x v="11"/>
    <x v="47"/>
    <n v="3640"/>
    <n v="3680"/>
    <n v="3610"/>
    <n v="3650"/>
    <n v="108827300"/>
    <n v="3560.9349999999999"/>
  </r>
  <r>
    <n v="20181207"/>
    <s v="12/07/2018"/>
    <x v="464"/>
    <x v="1"/>
    <x v="11"/>
    <x v="47"/>
    <n v="3640"/>
    <n v="3660"/>
    <n v="3610"/>
    <n v="3620"/>
    <n v="111239100"/>
    <n v="3531.6669999999999"/>
  </r>
  <r>
    <n v="20181210"/>
    <s v="12/10/2018"/>
    <x v="465"/>
    <x v="1"/>
    <x v="11"/>
    <x v="48"/>
    <n v="3610"/>
    <n v="3630"/>
    <n v="3570"/>
    <n v="3610"/>
    <n v="93075400"/>
    <n v="3521.9110000000001"/>
  </r>
  <r>
    <n v="20181211"/>
    <s v="12/11/2018"/>
    <x v="466"/>
    <x v="1"/>
    <x v="11"/>
    <x v="48"/>
    <n v="3610"/>
    <n v="3630"/>
    <n v="3580"/>
    <n v="3620"/>
    <n v="112667200"/>
    <n v="3531.6669999999999"/>
  </r>
  <r>
    <n v="20181212"/>
    <s v="12/12/2018"/>
    <x v="467"/>
    <x v="1"/>
    <x v="11"/>
    <x v="48"/>
    <n v="3620"/>
    <n v="3640"/>
    <n v="3590"/>
    <n v="3620"/>
    <n v="88520300"/>
    <n v="3531.6669999999999"/>
  </r>
  <r>
    <n v="20181213"/>
    <s v="12/13/2018"/>
    <x v="468"/>
    <x v="1"/>
    <x v="11"/>
    <x v="48"/>
    <n v="3690"/>
    <n v="3690"/>
    <n v="3650"/>
    <n v="3680"/>
    <n v="106283800"/>
    <n v="3590.203"/>
  </r>
  <r>
    <n v="20181214"/>
    <s v="12/14/2018"/>
    <x v="469"/>
    <x v="1"/>
    <x v="11"/>
    <x v="48"/>
    <n v="3670"/>
    <n v="3690"/>
    <n v="3640"/>
    <n v="3680"/>
    <n v="122909500"/>
    <n v="3590.203"/>
  </r>
  <r>
    <n v="20181217"/>
    <s v="12/17/2018"/>
    <x v="470"/>
    <x v="1"/>
    <x v="11"/>
    <x v="49"/>
    <n v="3650"/>
    <n v="3680"/>
    <n v="3600"/>
    <n v="3600"/>
    <n v="124669800"/>
    <n v="3512.1550000000002"/>
  </r>
  <r>
    <n v="20181218"/>
    <s v="12/18/2018"/>
    <x v="471"/>
    <x v="1"/>
    <x v="11"/>
    <x v="49"/>
    <n v="3550"/>
    <n v="3640"/>
    <n v="3550"/>
    <n v="3630"/>
    <n v="118738900"/>
    <n v="3541.4229999999998"/>
  </r>
  <r>
    <n v="20181219"/>
    <s v="12/19/2018"/>
    <x v="472"/>
    <x v="1"/>
    <x v="11"/>
    <x v="49"/>
    <n v="3600"/>
    <n v="3670"/>
    <n v="3600"/>
    <n v="3670"/>
    <n v="133097500"/>
    <n v="3580.4470000000001"/>
  </r>
  <r>
    <n v="20181220"/>
    <s v="12/20/2018"/>
    <x v="473"/>
    <x v="1"/>
    <x v="11"/>
    <x v="49"/>
    <n v="3610"/>
    <n v="3660"/>
    <n v="3610"/>
    <n v="3650"/>
    <n v="67329000"/>
    <n v="3560.9349999999999"/>
  </r>
  <r>
    <n v="20181221"/>
    <s v="12/21/2018"/>
    <x v="474"/>
    <x v="1"/>
    <x v="11"/>
    <x v="49"/>
    <n v="3610"/>
    <n v="3630"/>
    <n v="3600"/>
    <n v="3620"/>
    <n v="174467000"/>
    <n v="3531.6669999999999"/>
  </r>
  <r>
    <n v="20181226"/>
    <s v="12/26/2018"/>
    <x v="475"/>
    <x v="1"/>
    <x v="11"/>
    <x v="50"/>
    <n v="3550"/>
    <n v="3630"/>
    <n v="3520"/>
    <n v="3600"/>
    <n v="83406800"/>
    <n v="3512.1550000000002"/>
  </r>
  <r>
    <n v="20181227"/>
    <s v="12/27/2018"/>
    <x v="476"/>
    <x v="1"/>
    <x v="11"/>
    <x v="50"/>
    <n v="3650"/>
    <n v="3670"/>
    <n v="3620"/>
    <n v="3660"/>
    <n v="71717800"/>
    <n v="3570.6909999999998"/>
  </r>
  <r>
    <n v="20181228"/>
    <s v="12/28/2018"/>
    <x v="477"/>
    <x v="1"/>
    <x v="11"/>
    <x v="50"/>
    <n v="3680"/>
    <n v="3680"/>
    <n v="3650"/>
    <n v="3660"/>
    <n v="122945700"/>
    <n v="3570.6909999999998"/>
  </r>
  <r>
    <n v="20190102"/>
    <s v="01/02/2019"/>
    <x v="478"/>
    <x v="2"/>
    <x v="0"/>
    <x v="0"/>
    <n v="3610"/>
    <n v="3640"/>
    <n v="3590"/>
    <n v="3610"/>
    <n v="74945100"/>
    <n v="3521.9110000000001"/>
  </r>
  <r>
    <n v="20190103"/>
    <s v="01/03/2019"/>
    <x v="479"/>
    <x v="2"/>
    <x v="0"/>
    <x v="0"/>
    <n v="3580"/>
    <n v="3640"/>
    <n v="3580"/>
    <n v="3620"/>
    <n v="93458300"/>
    <n v="3531.6669999999999"/>
  </r>
  <r>
    <n v="20190104"/>
    <s v="01/04/2019"/>
    <x v="480"/>
    <x v="2"/>
    <x v="0"/>
    <x v="0"/>
    <n v="3620"/>
    <n v="3660"/>
    <n v="3610"/>
    <n v="3660"/>
    <n v="114459600"/>
    <n v="3570.6909999999998"/>
  </r>
  <r>
    <n v="20190107"/>
    <s v="01/07/2019"/>
    <x v="481"/>
    <x v="2"/>
    <x v="0"/>
    <x v="1"/>
    <n v="3700"/>
    <n v="3710"/>
    <n v="3660"/>
    <n v="3660"/>
    <n v="74641100"/>
    <n v="3570.6909999999998"/>
  </r>
  <r>
    <n v="20190108"/>
    <s v="01/08/2019"/>
    <x v="482"/>
    <x v="2"/>
    <x v="0"/>
    <x v="1"/>
    <n v="3660"/>
    <n v="3680"/>
    <n v="3630"/>
    <n v="3680"/>
    <n v="81361900"/>
    <n v="3590.203"/>
  </r>
  <r>
    <n v="20190109"/>
    <s v="01/09/2019"/>
    <x v="483"/>
    <x v="2"/>
    <x v="0"/>
    <x v="1"/>
    <n v="3710"/>
    <n v="3740"/>
    <n v="3690"/>
    <n v="3720"/>
    <n v="119390300"/>
    <n v="3629.2269999999999"/>
  </r>
  <r>
    <n v="20190110"/>
    <s v="01/10/2019"/>
    <x v="484"/>
    <x v="2"/>
    <x v="0"/>
    <x v="1"/>
    <n v="3740"/>
    <n v="3750"/>
    <n v="3710"/>
    <n v="3750"/>
    <n v="141926800"/>
    <n v="3658.4949999999999"/>
  </r>
  <r>
    <n v="20190111"/>
    <s v="01/11/2019"/>
    <x v="485"/>
    <x v="2"/>
    <x v="0"/>
    <x v="1"/>
    <n v="3760"/>
    <n v="3770"/>
    <n v="3700"/>
    <n v="3730"/>
    <n v="107861300"/>
    <n v="3638.9830000000002"/>
  </r>
  <r>
    <n v="20190114"/>
    <s v="01/14/2019"/>
    <x v="486"/>
    <x v="2"/>
    <x v="0"/>
    <x v="2"/>
    <n v="3730"/>
    <n v="3790"/>
    <n v="3730"/>
    <n v="3790"/>
    <n v="115067500"/>
    <n v="3697.5189999999998"/>
  </r>
  <r>
    <n v="20190115"/>
    <s v="01/15/2019"/>
    <x v="487"/>
    <x v="2"/>
    <x v="0"/>
    <x v="2"/>
    <n v="3770"/>
    <n v="3790"/>
    <n v="3740"/>
    <n v="3780"/>
    <n v="140860200"/>
    <n v="3687.7629999999999"/>
  </r>
  <r>
    <n v="20190116"/>
    <s v="01/16/2019"/>
    <x v="488"/>
    <x v="2"/>
    <x v="0"/>
    <x v="2"/>
    <n v="3790"/>
    <n v="3800"/>
    <n v="3760"/>
    <n v="3780"/>
    <n v="103772600"/>
    <n v="3687.7629999999999"/>
  </r>
  <r>
    <n v="20190117"/>
    <s v="01/17/2019"/>
    <x v="489"/>
    <x v="2"/>
    <x v="0"/>
    <x v="2"/>
    <n v="3790"/>
    <n v="3840"/>
    <n v="3780"/>
    <n v="3810"/>
    <n v="119859400"/>
    <n v="3717.0309999999999"/>
  </r>
  <r>
    <n v="20190118"/>
    <s v="01/18/2019"/>
    <x v="490"/>
    <x v="2"/>
    <x v="0"/>
    <x v="2"/>
    <n v="3850"/>
    <n v="3850"/>
    <n v="3790"/>
    <n v="3820"/>
    <n v="66594600"/>
    <n v="3726.7869999999998"/>
  </r>
  <r>
    <n v="20190121"/>
    <s v="01/21/2019"/>
    <x v="491"/>
    <x v="2"/>
    <x v="0"/>
    <x v="3"/>
    <n v="3800"/>
    <n v="3830"/>
    <n v="3800"/>
    <n v="3800"/>
    <n v="80926000"/>
    <n v="3707.2750000000001"/>
  </r>
  <r>
    <n v="20190122"/>
    <s v="01/22/2019"/>
    <x v="492"/>
    <x v="2"/>
    <x v="0"/>
    <x v="3"/>
    <n v="3770"/>
    <n v="3790"/>
    <n v="3740"/>
    <n v="3770"/>
    <n v="119687600"/>
    <n v="3678.0070000000001"/>
  </r>
  <r>
    <n v="20190123"/>
    <s v="01/23/2019"/>
    <x v="493"/>
    <x v="2"/>
    <x v="0"/>
    <x v="3"/>
    <n v="3760"/>
    <n v="3810"/>
    <n v="3730"/>
    <n v="3770"/>
    <n v="163458500"/>
    <n v="3678.0070000000001"/>
  </r>
  <r>
    <n v="20190124"/>
    <s v="01/24/2019"/>
    <x v="494"/>
    <x v="2"/>
    <x v="0"/>
    <x v="3"/>
    <n v="3750"/>
    <n v="3810"/>
    <n v="3750"/>
    <n v="3790"/>
    <n v="176166500"/>
    <n v="3697.5189999999998"/>
  </r>
  <r>
    <n v="20190125"/>
    <s v="01/25/2019"/>
    <x v="495"/>
    <x v="2"/>
    <x v="0"/>
    <x v="3"/>
    <n v="3820"/>
    <n v="3820"/>
    <n v="3780"/>
    <n v="3780"/>
    <n v="127141300"/>
    <n v="3687.7629999999999"/>
  </r>
  <r>
    <n v="20190128"/>
    <s v="01/28/2019"/>
    <x v="496"/>
    <x v="2"/>
    <x v="0"/>
    <x v="4"/>
    <n v="3750"/>
    <n v="3790"/>
    <n v="3750"/>
    <n v="3780"/>
    <n v="93581100"/>
    <n v="3687.7629999999999"/>
  </r>
  <r>
    <n v="20190129"/>
    <s v="01/29/2019"/>
    <x v="497"/>
    <x v="2"/>
    <x v="0"/>
    <x v="4"/>
    <n v="3780"/>
    <n v="3820"/>
    <n v="3650"/>
    <n v="3690"/>
    <n v="187613500"/>
    <n v="3599.9589999999998"/>
  </r>
  <r>
    <n v="20190130"/>
    <s v="01/30/2019"/>
    <x v="498"/>
    <x v="2"/>
    <x v="0"/>
    <x v="4"/>
    <n v="3700"/>
    <n v="3760"/>
    <n v="3700"/>
    <n v="3750"/>
    <n v="144747500"/>
    <n v="3658.4949999999999"/>
  </r>
  <r>
    <n v="20190131"/>
    <s v="01/31/2019"/>
    <x v="499"/>
    <x v="2"/>
    <x v="0"/>
    <x v="4"/>
    <n v="3800"/>
    <n v="3870"/>
    <n v="3800"/>
    <n v="3850"/>
    <n v="252448500"/>
    <n v="3756.0549999999998"/>
  </r>
  <r>
    <n v="20190201"/>
    <s v="02/01/2019"/>
    <x v="500"/>
    <x v="2"/>
    <x v="1"/>
    <x v="4"/>
    <n v="3880"/>
    <n v="3930"/>
    <n v="3870"/>
    <n v="3920"/>
    <n v="140105900"/>
    <n v="3824.3470000000002"/>
  </r>
  <r>
    <n v="20190204"/>
    <s v="02/04/2019"/>
    <x v="501"/>
    <x v="2"/>
    <x v="1"/>
    <x v="5"/>
    <n v="3950"/>
    <n v="3950"/>
    <n v="3890"/>
    <n v="3900"/>
    <n v="75955600"/>
    <n v="3804.835"/>
  </r>
  <r>
    <n v="20190206"/>
    <s v="02/06/2019"/>
    <x v="502"/>
    <x v="2"/>
    <x v="1"/>
    <x v="5"/>
    <n v="3920"/>
    <n v="3940"/>
    <n v="3910"/>
    <n v="3920"/>
    <n v="78073900"/>
    <n v="3824.3470000000002"/>
  </r>
  <r>
    <n v="20190207"/>
    <s v="02/07/2019"/>
    <x v="503"/>
    <x v="2"/>
    <x v="1"/>
    <x v="5"/>
    <n v="3930"/>
    <n v="3930"/>
    <n v="3890"/>
    <n v="3930"/>
    <n v="82938300"/>
    <n v="3834.1030000000001"/>
  </r>
  <r>
    <n v="20190208"/>
    <s v="02/08/2019"/>
    <x v="504"/>
    <x v="2"/>
    <x v="1"/>
    <x v="5"/>
    <n v="3860"/>
    <n v="3910"/>
    <n v="3850"/>
    <n v="3890"/>
    <n v="78473000"/>
    <n v="3795.0790000000002"/>
  </r>
  <r>
    <n v="20190211"/>
    <s v="02/11/2019"/>
    <x v="505"/>
    <x v="2"/>
    <x v="1"/>
    <x v="6"/>
    <n v="3890"/>
    <n v="3920"/>
    <n v="3860"/>
    <n v="3870"/>
    <n v="55587600"/>
    <n v="3775.567"/>
  </r>
  <r>
    <n v="20190212"/>
    <s v="02/12/2019"/>
    <x v="506"/>
    <x v="2"/>
    <x v="1"/>
    <x v="6"/>
    <n v="3900"/>
    <n v="3900"/>
    <n v="3820"/>
    <n v="3850"/>
    <n v="94961400"/>
    <n v="3756.0549999999998"/>
  </r>
  <r>
    <n v="20190213"/>
    <s v="02/13/2019"/>
    <x v="507"/>
    <x v="2"/>
    <x v="1"/>
    <x v="6"/>
    <n v="3890"/>
    <n v="3890"/>
    <n v="3780"/>
    <n v="3790"/>
    <n v="108181100"/>
    <n v="3697.5189999999998"/>
  </r>
  <r>
    <n v="20190214"/>
    <s v="02/14/2019"/>
    <x v="508"/>
    <x v="2"/>
    <x v="1"/>
    <x v="6"/>
    <n v="3820"/>
    <n v="3850"/>
    <n v="3750"/>
    <n v="3800"/>
    <n v="119542400"/>
    <n v="3707.2750000000001"/>
  </r>
  <r>
    <n v="20190215"/>
    <s v="02/15/2019"/>
    <x v="509"/>
    <x v="2"/>
    <x v="1"/>
    <x v="6"/>
    <n v="3840"/>
    <n v="3840"/>
    <n v="3750"/>
    <n v="3770"/>
    <n v="87738200"/>
    <n v="3678.0070000000001"/>
  </r>
  <r>
    <n v="20190218"/>
    <s v="02/18/2019"/>
    <x v="510"/>
    <x v="2"/>
    <x v="1"/>
    <x v="7"/>
    <n v="3790"/>
    <n v="3860"/>
    <n v="3790"/>
    <n v="3840"/>
    <n v="93662400"/>
    <n v="3746.299"/>
  </r>
  <r>
    <n v="20190219"/>
    <s v="02/19/2019"/>
    <x v="511"/>
    <x v="2"/>
    <x v="1"/>
    <x v="7"/>
    <n v="3900"/>
    <n v="4000"/>
    <n v="3880"/>
    <n v="3910"/>
    <n v="139946000"/>
    <n v="3814.5909999999999"/>
  </r>
  <r>
    <n v="20190220"/>
    <s v="02/20/2019"/>
    <x v="512"/>
    <x v="2"/>
    <x v="1"/>
    <x v="7"/>
    <n v="3910"/>
    <n v="3940"/>
    <n v="3860"/>
    <n v="3890"/>
    <n v="124066500"/>
    <n v="3795.0790000000002"/>
  </r>
  <r>
    <n v="20190221"/>
    <s v="02/21/2019"/>
    <x v="513"/>
    <x v="2"/>
    <x v="1"/>
    <x v="7"/>
    <n v="3830"/>
    <n v="3940"/>
    <n v="3830"/>
    <n v="3910"/>
    <n v="114540900"/>
    <n v="3814.5909999999999"/>
  </r>
  <r>
    <n v="20190222"/>
    <s v="02/22/2019"/>
    <x v="514"/>
    <x v="2"/>
    <x v="1"/>
    <x v="7"/>
    <n v="3860"/>
    <n v="3910"/>
    <n v="3860"/>
    <n v="3900"/>
    <n v="81700600"/>
    <n v="3804.835"/>
  </r>
  <r>
    <n v="20190225"/>
    <s v="02/25/2019"/>
    <x v="515"/>
    <x v="2"/>
    <x v="1"/>
    <x v="8"/>
    <n v="3940"/>
    <n v="3970"/>
    <n v="3900"/>
    <n v="3960"/>
    <n v="106730500"/>
    <n v="3863.3710000000001"/>
  </r>
  <r>
    <n v="20190226"/>
    <s v="02/26/2019"/>
    <x v="516"/>
    <x v="2"/>
    <x v="1"/>
    <x v="8"/>
    <n v="3960"/>
    <n v="3970"/>
    <n v="3910"/>
    <n v="3940"/>
    <n v="61418800"/>
    <n v="3843.8589999999999"/>
  </r>
  <r>
    <n v="20190227"/>
    <s v="02/27/2019"/>
    <x v="517"/>
    <x v="2"/>
    <x v="1"/>
    <x v="8"/>
    <n v="3910"/>
    <n v="3920"/>
    <n v="3850"/>
    <n v="3870"/>
    <n v="88062100"/>
    <n v="3775.567"/>
  </r>
  <r>
    <n v="20190228"/>
    <s v="02/28/2019"/>
    <x v="518"/>
    <x v="2"/>
    <x v="1"/>
    <x v="8"/>
    <n v="3850"/>
    <n v="3870"/>
    <n v="3840"/>
    <n v="3850"/>
    <n v="106492300"/>
    <n v="3756.0549999999998"/>
  </r>
  <r>
    <n v="20190301"/>
    <s v="03/01/2019"/>
    <x v="519"/>
    <x v="2"/>
    <x v="2"/>
    <x v="8"/>
    <n v="3870"/>
    <n v="3890"/>
    <n v="3860"/>
    <n v="3870"/>
    <n v="71431900"/>
    <n v="3775.567"/>
  </r>
  <r>
    <n v="20190304"/>
    <s v="03/04/2019"/>
    <x v="520"/>
    <x v="2"/>
    <x v="2"/>
    <x v="9"/>
    <n v="3900"/>
    <n v="3920"/>
    <n v="3880"/>
    <n v="3880"/>
    <n v="57026900"/>
    <n v="3785.3229999999999"/>
  </r>
  <r>
    <n v="20190305"/>
    <s v="03/05/2019"/>
    <x v="521"/>
    <x v="2"/>
    <x v="2"/>
    <x v="9"/>
    <n v="3900"/>
    <n v="3900"/>
    <n v="3860"/>
    <n v="3860"/>
    <n v="70615700"/>
    <n v="3765.8110000000001"/>
  </r>
  <r>
    <n v="20190306"/>
    <s v="03/06/2019"/>
    <x v="522"/>
    <x v="2"/>
    <x v="2"/>
    <x v="9"/>
    <n v="3890"/>
    <n v="3920"/>
    <n v="3860"/>
    <n v="3900"/>
    <n v="56508700"/>
    <n v="3804.835"/>
  </r>
  <r>
    <n v="20190308"/>
    <s v="03/08/2019"/>
    <x v="523"/>
    <x v="2"/>
    <x v="2"/>
    <x v="9"/>
    <n v="3820"/>
    <n v="3880"/>
    <n v="3810"/>
    <n v="3850"/>
    <n v="129784700"/>
    <n v="3756.0549999999998"/>
  </r>
  <r>
    <n v="20190311"/>
    <s v="03/11/2019"/>
    <x v="524"/>
    <x v="2"/>
    <x v="2"/>
    <x v="10"/>
    <n v="3900"/>
    <n v="3900"/>
    <n v="3830"/>
    <n v="3850"/>
    <n v="69676100"/>
    <n v="3756.0549999999998"/>
  </r>
  <r>
    <n v="20190312"/>
    <s v="03/12/2019"/>
    <x v="525"/>
    <x v="2"/>
    <x v="2"/>
    <x v="10"/>
    <n v="3880"/>
    <n v="3890"/>
    <n v="3810"/>
    <n v="3830"/>
    <n v="79468800"/>
    <n v="3736.5430000000001"/>
  </r>
  <r>
    <n v="20190313"/>
    <s v="03/13/2019"/>
    <x v="526"/>
    <x v="2"/>
    <x v="2"/>
    <x v="10"/>
    <n v="3800"/>
    <n v="3810"/>
    <n v="3780"/>
    <n v="3800"/>
    <n v="84077200"/>
    <n v="3707.2750000000001"/>
  </r>
  <r>
    <n v="20190314"/>
    <s v="03/14/2019"/>
    <x v="527"/>
    <x v="2"/>
    <x v="2"/>
    <x v="10"/>
    <n v="3780"/>
    <n v="3870"/>
    <n v="3780"/>
    <n v="3870"/>
    <n v="138244200"/>
    <n v="3775.567"/>
  </r>
  <r>
    <n v="20190315"/>
    <s v="03/15/2019"/>
    <x v="528"/>
    <x v="2"/>
    <x v="2"/>
    <x v="10"/>
    <n v="3900"/>
    <n v="3980"/>
    <n v="3890"/>
    <n v="3980"/>
    <n v="201313000"/>
    <n v="3882.8829999999998"/>
  </r>
  <r>
    <n v="20190318"/>
    <s v="03/18/2019"/>
    <x v="529"/>
    <x v="2"/>
    <x v="2"/>
    <x v="11"/>
    <n v="3990"/>
    <n v="4040"/>
    <n v="3980"/>
    <n v="4040"/>
    <n v="117760600"/>
    <n v="3941.4189999999999"/>
  </r>
  <r>
    <n v="20190319"/>
    <s v="03/19/2019"/>
    <x v="530"/>
    <x v="2"/>
    <x v="2"/>
    <x v="11"/>
    <n v="4040"/>
    <n v="4050"/>
    <n v="3970"/>
    <n v="3990"/>
    <n v="95786500"/>
    <n v="3892.6390000000001"/>
  </r>
  <r>
    <n v="20190320"/>
    <s v="03/20/2019"/>
    <x v="531"/>
    <x v="2"/>
    <x v="2"/>
    <x v="11"/>
    <n v="3960"/>
    <n v="4010"/>
    <n v="3960"/>
    <n v="3980"/>
    <n v="121302800"/>
    <n v="3882.8829999999998"/>
  </r>
  <r>
    <n v="20190321"/>
    <s v="03/21/2019"/>
    <x v="532"/>
    <x v="2"/>
    <x v="2"/>
    <x v="11"/>
    <n v="4010"/>
    <n v="4040"/>
    <n v="3970"/>
    <n v="3980"/>
    <n v="142109200"/>
    <n v="3882.8829999999998"/>
  </r>
  <r>
    <n v="20190322"/>
    <s v="03/22/2019"/>
    <x v="533"/>
    <x v="2"/>
    <x v="2"/>
    <x v="11"/>
    <n v="4030"/>
    <n v="4070"/>
    <n v="4000"/>
    <n v="4060"/>
    <n v="122823900"/>
    <n v="3960.931"/>
  </r>
  <r>
    <n v="20190325"/>
    <s v="03/25/2019"/>
    <x v="534"/>
    <x v="2"/>
    <x v="2"/>
    <x v="12"/>
    <n v="4030"/>
    <n v="4040"/>
    <n v="3990"/>
    <n v="4000"/>
    <n v="120025700"/>
    <n v="3902.395"/>
  </r>
  <r>
    <n v="20190326"/>
    <s v="03/26/2019"/>
    <x v="535"/>
    <x v="2"/>
    <x v="2"/>
    <x v="12"/>
    <n v="4050"/>
    <n v="4080"/>
    <n v="4010"/>
    <n v="4060"/>
    <n v="102500700"/>
    <n v="3960.931"/>
  </r>
  <r>
    <n v="20190327"/>
    <s v="03/27/2019"/>
    <x v="536"/>
    <x v="2"/>
    <x v="2"/>
    <x v="12"/>
    <n v="4080"/>
    <n v="4080"/>
    <n v="4040"/>
    <n v="4040"/>
    <n v="85568800"/>
    <n v="3941.4189999999999"/>
  </r>
  <r>
    <n v="20190328"/>
    <s v="03/28/2019"/>
    <x v="537"/>
    <x v="2"/>
    <x v="2"/>
    <x v="12"/>
    <n v="4070"/>
    <n v="4100"/>
    <n v="4030"/>
    <n v="4100"/>
    <n v="85272700"/>
    <n v="3999.9549999999999"/>
  </r>
  <r>
    <n v="20190329"/>
    <s v="03/29/2019"/>
    <x v="538"/>
    <x v="2"/>
    <x v="2"/>
    <x v="12"/>
    <n v="4050"/>
    <n v="4140"/>
    <n v="4050"/>
    <n v="4120"/>
    <n v="131160100"/>
    <n v="4019.4659999999999"/>
  </r>
  <r>
    <n v="20190401"/>
    <s v="04/01/2019"/>
    <x v="539"/>
    <x v="2"/>
    <x v="3"/>
    <x v="13"/>
    <n v="4140"/>
    <n v="4160"/>
    <n v="4130"/>
    <n v="4140"/>
    <n v="83846100"/>
    <n v="4038.9789999999998"/>
  </r>
  <r>
    <n v="20190402"/>
    <s v="04/02/2019"/>
    <x v="540"/>
    <x v="2"/>
    <x v="3"/>
    <x v="13"/>
    <n v="4170"/>
    <n v="4170"/>
    <n v="4130"/>
    <n v="4150"/>
    <n v="63949000"/>
    <n v="4048.7350000000001"/>
  </r>
  <r>
    <n v="20190404"/>
    <s v="04/04/2019"/>
    <x v="541"/>
    <x v="2"/>
    <x v="3"/>
    <x v="13"/>
    <n v="4180"/>
    <n v="4280"/>
    <n v="4140"/>
    <n v="4220"/>
    <n v="81609600"/>
    <n v="4117.0259999999998"/>
  </r>
  <r>
    <n v="20190405"/>
    <s v="04/05/2019"/>
    <x v="542"/>
    <x v="2"/>
    <x v="3"/>
    <x v="13"/>
    <n v="4260"/>
    <n v="4290"/>
    <n v="4250"/>
    <n v="4260"/>
    <n v="68749900"/>
    <n v="4156.05"/>
  </r>
  <r>
    <n v="20190408"/>
    <s v="04/08/2019"/>
    <x v="543"/>
    <x v="2"/>
    <x v="3"/>
    <x v="14"/>
    <n v="4290"/>
    <n v="4290"/>
    <n v="4210"/>
    <n v="4290"/>
    <n v="99677300"/>
    <n v="4185.3180000000002"/>
  </r>
  <r>
    <n v="20190409"/>
    <s v="04/09/2019"/>
    <x v="544"/>
    <x v="2"/>
    <x v="3"/>
    <x v="14"/>
    <n v="4280"/>
    <n v="4350"/>
    <n v="4260"/>
    <n v="4310"/>
    <n v="105727100"/>
    <n v="4204.83"/>
  </r>
  <r>
    <n v="20190410"/>
    <s v="04/10/2019"/>
    <x v="545"/>
    <x v="2"/>
    <x v="3"/>
    <x v="14"/>
    <n v="4300"/>
    <n v="4320"/>
    <n v="4260"/>
    <n v="4320"/>
    <n v="130700500"/>
    <n v="4214.5860000000002"/>
  </r>
  <r>
    <n v="20190411"/>
    <s v="04/11/2019"/>
    <x v="546"/>
    <x v="2"/>
    <x v="3"/>
    <x v="14"/>
    <n v="4300"/>
    <n v="4320"/>
    <n v="4280"/>
    <n v="4300"/>
    <n v="198401800"/>
    <n v="4195.0739999999996"/>
  </r>
  <r>
    <n v="20190412"/>
    <s v="04/12/2019"/>
    <x v="547"/>
    <x v="2"/>
    <x v="3"/>
    <x v="14"/>
    <n v="4300"/>
    <n v="4320"/>
    <n v="4280"/>
    <n v="4310"/>
    <n v="120459200"/>
    <n v="4204.83"/>
  </r>
  <r>
    <n v="20190415"/>
    <s v="04/15/2019"/>
    <x v="548"/>
    <x v="2"/>
    <x v="3"/>
    <x v="15"/>
    <n v="4350"/>
    <n v="4360"/>
    <n v="4310"/>
    <n v="4350"/>
    <n v="64160400"/>
    <n v="4243.8540000000003"/>
  </r>
  <r>
    <n v="20190416"/>
    <s v="04/16/2019"/>
    <x v="549"/>
    <x v="2"/>
    <x v="3"/>
    <x v="15"/>
    <n v="4330"/>
    <n v="4360"/>
    <n v="4320"/>
    <n v="4340"/>
    <n v="90837700"/>
    <n v="4234.098"/>
  </r>
  <r>
    <n v="20190418"/>
    <s v="04/18/2019"/>
    <x v="550"/>
    <x v="2"/>
    <x v="3"/>
    <x v="15"/>
    <n v="4450"/>
    <n v="4730"/>
    <n v="4380"/>
    <n v="4460"/>
    <n v="182035000"/>
    <n v="4351.17"/>
  </r>
  <r>
    <n v="20190422"/>
    <s v="04/22/2019"/>
    <x v="551"/>
    <x v="2"/>
    <x v="3"/>
    <x v="16"/>
    <n v="4460"/>
    <n v="4460"/>
    <n v="4410"/>
    <n v="4440"/>
    <n v="101963500"/>
    <n v="4331.6580000000004"/>
  </r>
  <r>
    <n v="20190423"/>
    <s v="04/23/2019"/>
    <x v="552"/>
    <x v="2"/>
    <x v="3"/>
    <x v="16"/>
    <n v="4410"/>
    <n v="4450"/>
    <n v="4410"/>
    <n v="4430"/>
    <n v="54840800"/>
    <n v="4321.902"/>
  </r>
  <r>
    <n v="20190424"/>
    <s v="04/24/2019"/>
    <x v="553"/>
    <x v="2"/>
    <x v="3"/>
    <x v="16"/>
    <n v="4410"/>
    <n v="4430"/>
    <n v="4400"/>
    <n v="4400"/>
    <n v="172810100"/>
    <n v="4292.634"/>
  </r>
  <r>
    <n v="20190425"/>
    <s v="04/25/2019"/>
    <x v="554"/>
    <x v="2"/>
    <x v="3"/>
    <x v="16"/>
    <n v="4380"/>
    <n v="4390"/>
    <n v="4260"/>
    <n v="4330"/>
    <n v="184463200"/>
    <n v="4224.3419999999996"/>
  </r>
  <r>
    <n v="20190426"/>
    <s v="04/26/2019"/>
    <x v="555"/>
    <x v="2"/>
    <x v="3"/>
    <x v="16"/>
    <n v="4240"/>
    <n v="4360"/>
    <n v="4210"/>
    <n v="4330"/>
    <n v="132874000"/>
    <n v="4224.3419999999996"/>
  </r>
  <r>
    <n v="20190429"/>
    <s v="04/29/2019"/>
    <x v="556"/>
    <x v="2"/>
    <x v="3"/>
    <x v="17"/>
    <n v="4290"/>
    <n v="4350"/>
    <n v="4280"/>
    <n v="4340"/>
    <n v="76916700"/>
    <n v="4234.098"/>
  </r>
  <r>
    <n v="20190430"/>
    <s v="04/30/2019"/>
    <x v="557"/>
    <x v="2"/>
    <x v="3"/>
    <x v="17"/>
    <n v="4390"/>
    <n v="4410"/>
    <n v="4340"/>
    <n v="4370"/>
    <n v="127804000"/>
    <n v="4263.366"/>
  </r>
  <r>
    <n v="20190502"/>
    <s v="05/02/2019"/>
    <x v="558"/>
    <x v="2"/>
    <x v="4"/>
    <x v="17"/>
    <n v="4420"/>
    <n v="4420"/>
    <n v="4340"/>
    <n v="4370"/>
    <n v="126901700"/>
    <n v="4263.366"/>
  </r>
  <r>
    <n v="20190503"/>
    <s v="05/03/2019"/>
    <x v="559"/>
    <x v="2"/>
    <x v="4"/>
    <x v="17"/>
    <n v="4330"/>
    <n v="4400"/>
    <n v="4310"/>
    <n v="4380"/>
    <n v="109485100"/>
    <n v="4273.1220000000003"/>
  </r>
  <r>
    <n v="20190506"/>
    <s v="05/06/2019"/>
    <x v="560"/>
    <x v="2"/>
    <x v="4"/>
    <x v="18"/>
    <n v="4300"/>
    <n v="4300"/>
    <n v="4190"/>
    <n v="4230"/>
    <n v="143009800"/>
    <n v="4126.7820000000002"/>
  </r>
  <r>
    <n v="20190507"/>
    <s v="05/07/2019"/>
    <x v="561"/>
    <x v="2"/>
    <x v="4"/>
    <x v="18"/>
    <n v="4210"/>
    <n v="4280"/>
    <n v="4210"/>
    <n v="4250"/>
    <n v="112789100"/>
    <n v="4146.2939999999999"/>
  </r>
  <r>
    <n v="20190508"/>
    <s v="05/08/2019"/>
    <x v="562"/>
    <x v="2"/>
    <x v="4"/>
    <x v="18"/>
    <n v="4250"/>
    <n v="4250"/>
    <n v="4180"/>
    <n v="4220"/>
    <n v="120152500"/>
    <n v="4117.0259999999998"/>
  </r>
  <r>
    <n v="20190509"/>
    <s v="05/09/2019"/>
    <x v="563"/>
    <x v="2"/>
    <x v="4"/>
    <x v="18"/>
    <n v="4140"/>
    <n v="4160"/>
    <n v="4120"/>
    <n v="4120"/>
    <n v="163340000"/>
    <n v="4019.4659999999999"/>
  </r>
  <r>
    <n v="20190510"/>
    <s v="05/10/2019"/>
    <x v="564"/>
    <x v="2"/>
    <x v="4"/>
    <x v="18"/>
    <n v="4100"/>
    <n v="4160"/>
    <n v="4090"/>
    <n v="4120"/>
    <n v="120282900"/>
    <n v="4019.4659999999999"/>
  </r>
  <r>
    <n v="20190513"/>
    <s v="05/13/2019"/>
    <x v="565"/>
    <x v="2"/>
    <x v="4"/>
    <x v="19"/>
    <n v="4130"/>
    <n v="4140"/>
    <n v="4100"/>
    <n v="4100"/>
    <n v="71877200"/>
    <n v="3999.9549999999999"/>
  </r>
  <r>
    <n v="20190514"/>
    <s v="05/14/2019"/>
    <x v="566"/>
    <x v="2"/>
    <x v="4"/>
    <x v="19"/>
    <n v="4000"/>
    <n v="4090"/>
    <n v="3970"/>
    <n v="4050"/>
    <n v="115090400"/>
    <n v="3951.1750000000002"/>
  </r>
  <r>
    <n v="20190515"/>
    <s v="05/15/2019"/>
    <x v="567"/>
    <x v="2"/>
    <x v="4"/>
    <x v="19"/>
    <n v="4050"/>
    <n v="4060"/>
    <n v="3890"/>
    <n v="3890"/>
    <n v="167394600"/>
    <n v="3795.0790000000002"/>
  </r>
  <r>
    <n v="20190516"/>
    <s v="05/16/2019"/>
    <x v="568"/>
    <x v="2"/>
    <x v="4"/>
    <x v="19"/>
    <n v="3940"/>
    <n v="3990"/>
    <n v="3820"/>
    <n v="3860"/>
    <n v="144094800"/>
    <n v="3765.8110000000001"/>
  </r>
  <r>
    <n v="20190517"/>
    <s v="05/17/2019"/>
    <x v="569"/>
    <x v="2"/>
    <x v="4"/>
    <x v="19"/>
    <n v="3910"/>
    <n v="3910"/>
    <n v="3770"/>
    <n v="3790"/>
    <n v="155199000"/>
    <n v="3697.5189999999998"/>
  </r>
  <r>
    <n v="20190520"/>
    <s v="05/20/2019"/>
    <x v="570"/>
    <x v="2"/>
    <x v="4"/>
    <x v="20"/>
    <n v="3800"/>
    <n v="3850"/>
    <n v="3660"/>
    <n v="3750"/>
    <n v="165275800"/>
    <n v="3658.4949999999999"/>
  </r>
  <r>
    <n v="20190521"/>
    <s v="05/21/2019"/>
    <x v="571"/>
    <x v="2"/>
    <x v="4"/>
    <x v="20"/>
    <n v="3800"/>
    <n v="3840"/>
    <n v="3710"/>
    <n v="3750"/>
    <n v="206532500"/>
    <n v="3658.4949999999999"/>
  </r>
  <r>
    <n v="20190522"/>
    <s v="05/22/2019"/>
    <x v="572"/>
    <x v="2"/>
    <x v="4"/>
    <x v="20"/>
    <n v="3710"/>
    <n v="3830"/>
    <n v="3710"/>
    <n v="3770"/>
    <n v="118633800"/>
    <n v="3678.0070000000001"/>
  </r>
  <r>
    <n v="20190523"/>
    <s v="05/23/2019"/>
    <x v="573"/>
    <x v="2"/>
    <x v="4"/>
    <x v="20"/>
    <n v="3820"/>
    <n v="3890"/>
    <n v="3800"/>
    <n v="3850"/>
    <n v="209226900"/>
    <n v="3756.0549999999998"/>
  </r>
  <r>
    <n v="20190524"/>
    <s v="05/24/2019"/>
    <x v="574"/>
    <x v="2"/>
    <x v="4"/>
    <x v="20"/>
    <n v="3780"/>
    <n v="3930"/>
    <n v="3770"/>
    <n v="3850"/>
    <n v="150398400"/>
    <n v="3756.0549999999998"/>
  </r>
  <r>
    <n v="20190527"/>
    <s v="05/27/2019"/>
    <x v="575"/>
    <x v="2"/>
    <x v="4"/>
    <x v="21"/>
    <n v="3900"/>
    <n v="3970"/>
    <n v="3860"/>
    <n v="3920"/>
    <n v="123578400"/>
    <n v="3824.3470000000002"/>
  </r>
  <r>
    <n v="20190528"/>
    <s v="05/28/2019"/>
    <x v="576"/>
    <x v="2"/>
    <x v="4"/>
    <x v="21"/>
    <n v="3930"/>
    <n v="3950"/>
    <n v="3810"/>
    <n v="3810"/>
    <n v="376621800"/>
    <n v="3717.0309999999999"/>
  </r>
  <r>
    <n v="20190529"/>
    <s v="05/29/2019"/>
    <x v="577"/>
    <x v="2"/>
    <x v="4"/>
    <x v="21"/>
    <n v="3890"/>
    <n v="3950"/>
    <n v="3860"/>
    <n v="3940"/>
    <n v="139713200"/>
    <n v="3843.8589999999999"/>
  </r>
  <r>
    <n v="20190531"/>
    <s v="05/31/2019"/>
    <x v="578"/>
    <x v="2"/>
    <x v="4"/>
    <x v="21"/>
    <n v="3990"/>
    <n v="4120"/>
    <n v="3980"/>
    <n v="4100"/>
    <n v="261104200"/>
    <n v="3999.9549999999999"/>
  </r>
  <r>
    <n v="20190610"/>
    <s v="06/10/2019"/>
    <x v="579"/>
    <x v="2"/>
    <x v="5"/>
    <x v="23"/>
    <n v="4220"/>
    <n v="4270"/>
    <n v="4200"/>
    <n v="4230"/>
    <n v="196745300"/>
    <n v="4126.7820000000002"/>
  </r>
  <r>
    <n v="20190611"/>
    <s v="06/11/2019"/>
    <x v="580"/>
    <x v="2"/>
    <x v="5"/>
    <x v="23"/>
    <n v="4250"/>
    <n v="4250"/>
    <n v="4150"/>
    <n v="4230"/>
    <n v="116270900"/>
    <n v="4126.7820000000002"/>
  </r>
  <r>
    <n v="20190612"/>
    <s v="06/12/2019"/>
    <x v="581"/>
    <x v="2"/>
    <x v="5"/>
    <x v="23"/>
    <n v="4170"/>
    <n v="4210"/>
    <n v="4170"/>
    <n v="4210"/>
    <n v="92904100"/>
    <n v="4107.2700000000004"/>
  </r>
  <r>
    <n v="20190613"/>
    <s v="06/13/2019"/>
    <x v="582"/>
    <x v="2"/>
    <x v="5"/>
    <x v="23"/>
    <n v="4250"/>
    <n v="4250"/>
    <n v="4180"/>
    <n v="4200"/>
    <n v="116825700"/>
    <n v="4097.5140000000001"/>
  </r>
  <r>
    <n v="20190614"/>
    <s v="06/14/2019"/>
    <x v="583"/>
    <x v="2"/>
    <x v="5"/>
    <x v="23"/>
    <n v="4170"/>
    <n v="4240"/>
    <n v="4170"/>
    <n v="4230"/>
    <n v="72298800"/>
    <n v="4126.7820000000002"/>
  </r>
  <r>
    <n v="20190617"/>
    <s v="06/17/2019"/>
    <x v="584"/>
    <x v="2"/>
    <x v="5"/>
    <x v="24"/>
    <n v="4250"/>
    <n v="4250"/>
    <n v="4200"/>
    <n v="4200"/>
    <n v="55193600"/>
    <n v="4097.5140000000001"/>
  </r>
  <r>
    <n v="20190618"/>
    <s v="06/18/2019"/>
    <x v="585"/>
    <x v="2"/>
    <x v="5"/>
    <x v="24"/>
    <n v="4180"/>
    <n v="4260"/>
    <n v="4180"/>
    <n v="4260"/>
    <n v="158342200"/>
    <n v="4156.05"/>
  </r>
  <r>
    <n v="20190619"/>
    <s v="06/19/2019"/>
    <x v="586"/>
    <x v="2"/>
    <x v="5"/>
    <x v="24"/>
    <n v="4320"/>
    <n v="4340"/>
    <n v="4280"/>
    <n v="4290"/>
    <n v="167220600"/>
    <n v="4185.3180000000002"/>
  </r>
  <r>
    <n v="20190620"/>
    <s v="06/20/2019"/>
    <x v="587"/>
    <x v="2"/>
    <x v="5"/>
    <x v="24"/>
    <n v="4330"/>
    <n v="4330"/>
    <n v="4280"/>
    <n v="4310"/>
    <n v="107715700"/>
    <n v="4204.83"/>
  </r>
  <r>
    <n v="20190621"/>
    <s v="06/21/2019"/>
    <x v="588"/>
    <x v="2"/>
    <x v="5"/>
    <x v="24"/>
    <n v="4290"/>
    <n v="4360"/>
    <n v="4260"/>
    <n v="4360"/>
    <n v="170191100"/>
    <n v="4253.6099999999997"/>
  </r>
  <r>
    <n v="20190624"/>
    <s v="06/24/2019"/>
    <x v="589"/>
    <x v="2"/>
    <x v="5"/>
    <x v="51"/>
    <n v="4310"/>
    <n v="4350"/>
    <n v="4290"/>
    <n v="4310"/>
    <n v="82569600"/>
    <n v="4204.83"/>
  </r>
  <r>
    <n v="20190625"/>
    <s v="06/25/2019"/>
    <x v="590"/>
    <x v="2"/>
    <x v="5"/>
    <x v="51"/>
    <n v="4350"/>
    <n v="4350"/>
    <n v="4290"/>
    <n v="4330"/>
    <n v="59456000"/>
    <n v="4224.3419999999996"/>
  </r>
  <r>
    <n v="20190626"/>
    <s v="06/26/2019"/>
    <x v="591"/>
    <x v="2"/>
    <x v="5"/>
    <x v="51"/>
    <n v="4330"/>
    <n v="4370"/>
    <n v="4320"/>
    <n v="4360"/>
    <n v="102850200"/>
    <n v="4253.6099999999997"/>
  </r>
  <r>
    <n v="20190627"/>
    <s v="06/27/2019"/>
    <x v="592"/>
    <x v="2"/>
    <x v="5"/>
    <x v="51"/>
    <n v="4380"/>
    <n v="4390"/>
    <n v="4350"/>
    <n v="4380"/>
    <n v="81746600"/>
    <n v="4273.1220000000003"/>
  </r>
  <r>
    <n v="20190628"/>
    <s v="06/28/2019"/>
    <x v="593"/>
    <x v="2"/>
    <x v="5"/>
    <x v="51"/>
    <n v="4370"/>
    <n v="4400"/>
    <n v="4350"/>
    <n v="4360"/>
    <n v="102580700"/>
    <n v="4253.6099999999997"/>
  </r>
  <r>
    <n v="20190701"/>
    <s v="07/01/2019"/>
    <x v="594"/>
    <x v="2"/>
    <x v="6"/>
    <x v="25"/>
    <n v="4400"/>
    <n v="4420"/>
    <n v="4380"/>
    <n v="4420"/>
    <n v="104844900"/>
    <n v="4312.1459999999997"/>
  </r>
  <r>
    <n v="20190702"/>
    <s v="07/02/2019"/>
    <x v="595"/>
    <x v="2"/>
    <x v="6"/>
    <x v="25"/>
    <n v="4420"/>
    <n v="4420"/>
    <n v="4360"/>
    <n v="4410"/>
    <n v="134440200"/>
    <n v="4302.3900000000003"/>
  </r>
  <r>
    <n v="20190703"/>
    <s v="07/03/2019"/>
    <x v="596"/>
    <x v="2"/>
    <x v="6"/>
    <x v="25"/>
    <n v="4390"/>
    <n v="4420"/>
    <n v="4360"/>
    <n v="4400"/>
    <n v="74371900"/>
    <n v="4292.634"/>
  </r>
  <r>
    <n v="20190704"/>
    <s v="07/04/2019"/>
    <x v="597"/>
    <x v="2"/>
    <x v="6"/>
    <x v="25"/>
    <n v="4360"/>
    <n v="4400"/>
    <n v="4360"/>
    <n v="4390"/>
    <n v="38687900"/>
    <n v="4282.8779999999997"/>
  </r>
  <r>
    <n v="20190705"/>
    <s v="07/05/2019"/>
    <x v="598"/>
    <x v="2"/>
    <x v="6"/>
    <x v="25"/>
    <n v="4420"/>
    <n v="4420"/>
    <n v="4380"/>
    <n v="4400"/>
    <n v="53771200"/>
    <n v="4292.634"/>
  </r>
  <r>
    <n v="20190708"/>
    <s v="07/08/2019"/>
    <x v="599"/>
    <x v="2"/>
    <x v="6"/>
    <x v="26"/>
    <n v="4380"/>
    <n v="4410"/>
    <n v="4370"/>
    <n v="4400"/>
    <n v="46233200"/>
    <n v="4292.634"/>
  </r>
  <r>
    <n v="20190709"/>
    <s v="07/09/2019"/>
    <x v="600"/>
    <x v="2"/>
    <x v="6"/>
    <x v="26"/>
    <n v="4370"/>
    <n v="4410"/>
    <n v="4370"/>
    <n v="4410"/>
    <n v="64718300"/>
    <n v="4302.3900000000003"/>
  </r>
  <r>
    <n v="20190710"/>
    <s v="07/10/2019"/>
    <x v="601"/>
    <x v="2"/>
    <x v="6"/>
    <x v="26"/>
    <n v="4410"/>
    <n v="4480"/>
    <n v="4400"/>
    <n v="4470"/>
    <n v="80977700"/>
    <n v="4360.9260000000004"/>
  </r>
  <r>
    <n v="20190711"/>
    <s v="07/11/2019"/>
    <x v="602"/>
    <x v="2"/>
    <x v="6"/>
    <x v="26"/>
    <n v="4490"/>
    <n v="4540"/>
    <n v="4480"/>
    <n v="4510"/>
    <n v="91416500"/>
    <n v="4399.95"/>
  </r>
  <r>
    <n v="20190712"/>
    <s v="07/12/2019"/>
    <x v="603"/>
    <x v="2"/>
    <x v="6"/>
    <x v="26"/>
    <n v="4510"/>
    <n v="4540"/>
    <n v="4490"/>
    <n v="4510"/>
    <n v="64575400"/>
    <n v="4399.95"/>
  </r>
  <r>
    <n v="20190715"/>
    <s v="07/15/2019"/>
    <x v="604"/>
    <x v="2"/>
    <x v="6"/>
    <x v="27"/>
    <n v="4540"/>
    <n v="4560"/>
    <n v="4520"/>
    <n v="4530"/>
    <n v="68954800"/>
    <n v="4419.4620000000004"/>
  </r>
  <r>
    <n v="20190716"/>
    <s v="07/16/2019"/>
    <x v="605"/>
    <x v="2"/>
    <x v="6"/>
    <x v="27"/>
    <n v="4500"/>
    <n v="4550"/>
    <n v="4500"/>
    <n v="4550"/>
    <n v="84477400"/>
    <n v="4438.9740000000002"/>
  </r>
  <r>
    <n v="20190717"/>
    <s v="07/17/2019"/>
    <x v="606"/>
    <x v="2"/>
    <x v="6"/>
    <x v="27"/>
    <n v="4520"/>
    <n v="4550"/>
    <n v="4500"/>
    <n v="4520"/>
    <n v="65303400"/>
    <n v="4409.7060000000001"/>
  </r>
  <r>
    <n v="20190718"/>
    <s v="07/18/2019"/>
    <x v="607"/>
    <x v="2"/>
    <x v="6"/>
    <x v="27"/>
    <n v="4500"/>
    <n v="4510"/>
    <n v="4440"/>
    <n v="4450"/>
    <n v="77028200"/>
    <n v="4341.4139999999998"/>
  </r>
  <r>
    <n v="20190719"/>
    <s v="07/19/2019"/>
    <x v="608"/>
    <x v="2"/>
    <x v="6"/>
    <x v="27"/>
    <n v="4450"/>
    <n v="4490"/>
    <n v="4440"/>
    <n v="4480"/>
    <n v="64335100"/>
    <n v="4370.6819999999998"/>
  </r>
  <r>
    <n v="20190722"/>
    <s v="07/22/2019"/>
    <x v="609"/>
    <x v="2"/>
    <x v="6"/>
    <x v="28"/>
    <n v="4500"/>
    <n v="4510"/>
    <n v="4460"/>
    <n v="4500"/>
    <n v="41944400"/>
    <n v="4390.1940000000004"/>
  </r>
  <r>
    <n v="20190723"/>
    <s v="07/23/2019"/>
    <x v="610"/>
    <x v="2"/>
    <x v="6"/>
    <x v="28"/>
    <n v="4500"/>
    <n v="4500"/>
    <n v="4470"/>
    <n v="4490"/>
    <n v="43317300"/>
    <n v="4380.4380000000001"/>
  </r>
  <r>
    <n v="20190724"/>
    <s v="07/24/2019"/>
    <x v="611"/>
    <x v="2"/>
    <x v="6"/>
    <x v="28"/>
    <n v="4520"/>
    <n v="4520"/>
    <n v="4440"/>
    <n v="4450"/>
    <n v="53053100"/>
    <n v="4341.4139999999998"/>
  </r>
  <r>
    <n v="20190725"/>
    <s v="07/25/2019"/>
    <x v="612"/>
    <x v="2"/>
    <x v="6"/>
    <x v="28"/>
    <n v="4470"/>
    <n v="4480"/>
    <n v="4450"/>
    <n v="4460"/>
    <n v="60404000"/>
    <n v="4351.17"/>
  </r>
  <r>
    <n v="20190726"/>
    <s v="07/26/2019"/>
    <x v="613"/>
    <x v="2"/>
    <x v="6"/>
    <x v="28"/>
    <n v="4410"/>
    <n v="4470"/>
    <n v="4400"/>
    <n v="4440"/>
    <n v="77381500"/>
    <n v="4331.6580000000004"/>
  </r>
  <r>
    <n v="20190729"/>
    <s v="07/29/2019"/>
    <x v="614"/>
    <x v="2"/>
    <x v="6"/>
    <x v="29"/>
    <n v="4480"/>
    <n v="4480"/>
    <n v="4440"/>
    <n v="4460"/>
    <n v="91877000"/>
    <n v="4351.17"/>
  </r>
  <r>
    <n v="20190730"/>
    <s v="07/30/2019"/>
    <x v="615"/>
    <x v="2"/>
    <x v="6"/>
    <x v="29"/>
    <n v="4500"/>
    <n v="4500"/>
    <n v="4460"/>
    <n v="4500"/>
    <n v="68755800"/>
    <n v="4390.1940000000004"/>
  </r>
  <r>
    <n v="20190731"/>
    <s v="07/31/2019"/>
    <x v="616"/>
    <x v="2"/>
    <x v="6"/>
    <x v="29"/>
    <n v="4500"/>
    <n v="4510"/>
    <n v="4450"/>
    <n v="4480"/>
    <n v="105834600"/>
    <n v="4370.6819999999998"/>
  </r>
  <r>
    <n v="20190801"/>
    <s v="08/01/2019"/>
    <x v="617"/>
    <x v="2"/>
    <x v="7"/>
    <x v="29"/>
    <n v="4490"/>
    <n v="4510"/>
    <n v="4410"/>
    <n v="4450"/>
    <n v="143626600"/>
    <n v="4341.4139999999998"/>
  </r>
  <r>
    <n v="20190802"/>
    <s v="08/02/2019"/>
    <x v="618"/>
    <x v="2"/>
    <x v="7"/>
    <x v="29"/>
    <n v="4400"/>
    <n v="4470"/>
    <n v="4390"/>
    <n v="4450"/>
    <n v="119342500"/>
    <n v="4341.4139999999998"/>
  </r>
  <r>
    <n v="20190805"/>
    <s v="08/05/2019"/>
    <x v="619"/>
    <x v="2"/>
    <x v="7"/>
    <x v="30"/>
    <n v="4410"/>
    <n v="4420"/>
    <n v="4270"/>
    <n v="4270"/>
    <n v="150837200"/>
    <n v="4165.8059999999996"/>
  </r>
  <r>
    <n v="20190806"/>
    <s v="08/06/2019"/>
    <x v="620"/>
    <x v="2"/>
    <x v="7"/>
    <x v="30"/>
    <n v="4100"/>
    <n v="4210"/>
    <n v="4020"/>
    <n v="4100"/>
    <n v="247636800"/>
    <n v="3999.9549999999999"/>
  </r>
  <r>
    <n v="20190807"/>
    <s v="08/07/2019"/>
    <x v="621"/>
    <x v="2"/>
    <x v="7"/>
    <x v="30"/>
    <n v="4140"/>
    <n v="4290"/>
    <n v="4140"/>
    <n v="4250"/>
    <n v="146976400"/>
    <n v="4146.2939999999999"/>
  </r>
  <r>
    <n v="20190808"/>
    <s v="08/08/2019"/>
    <x v="622"/>
    <x v="2"/>
    <x v="7"/>
    <x v="30"/>
    <n v="4250"/>
    <n v="4320"/>
    <n v="4250"/>
    <n v="4290"/>
    <n v="93336500"/>
    <n v="4185.3180000000002"/>
  </r>
  <r>
    <n v="20190809"/>
    <s v="08/09/2019"/>
    <x v="623"/>
    <x v="2"/>
    <x v="7"/>
    <x v="30"/>
    <n v="4330"/>
    <n v="4350"/>
    <n v="4300"/>
    <n v="4330"/>
    <n v="82471300"/>
    <n v="4224.3419999999996"/>
  </r>
  <r>
    <n v="20190812"/>
    <s v="08/12/2019"/>
    <x v="624"/>
    <x v="2"/>
    <x v="7"/>
    <x v="31"/>
    <n v="4380"/>
    <n v="4380"/>
    <n v="4290"/>
    <n v="4300"/>
    <n v="51057200"/>
    <n v="4195.0739999999996"/>
  </r>
  <r>
    <n v="20190813"/>
    <s v="08/13/2019"/>
    <x v="625"/>
    <x v="2"/>
    <x v="7"/>
    <x v="31"/>
    <n v="4330"/>
    <n v="4330"/>
    <n v="4250"/>
    <n v="4280"/>
    <n v="80133600"/>
    <n v="4175.5619999999999"/>
  </r>
  <r>
    <n v="20190814"/>
    <s v="08/14/2019"/>
    <x v="626"/>
    <x v="2"/>
    <x v="7"/>
    <x v="31"/>
    <n v="4330"/>
    <n v="4350"/>
    <n v="4310"/>
    <n v="4330"/>
    <n v="93273200"/>
    <n v="4224.3419999999996"/>
  </r>
  <r>
    <n v="20190815"/>
    <s v="08/15/2019"/>
    <x v="627"/>
    <x v="2"/>
    <x v="7"/>
    <x v="31"/>
    <n v="4210"/>
    <n v="4280"/>
    <n v="4180"/>
    <n v="4250"/>
    <n v="115233200"/>
    <n v="4146.2939999999999"/>
  </r>
  <r>
    <n v="20190816"/>
    <s v="08/16/2019"/>
    <x v="628"/>
    <x v="2"/>
    <x v="7"/>
    <x v="31"/>
    <n v="4250"/>
    <n v="4260"/>
    <n v="4200"/>
    <n v="4210"/>
    <n v="93606900"/>
    <n v="4107.2700000000004"/>
  </r>
  <r>
    <n v="20190819"/>
    <s v="08/19/2019"/>
    <x v="629"/>
    <x v="2"/>
    <x v="7"/>
    <x v="32"/>
    <n v="4130"/>
    <n v="4220"/>
    <n v="4130"/>
    <n v="4180"/>
    <n v="60369000"/>
    <n v="4078.0030000000002"/>
  </r>
  <r>
    <n v="20190820"/>
    <s v="08/20/2019"/>
    <x v="630"/>
    <x v="2"/>
    <x v="7"/>
    <x v="32"/>
    <n v="4180"/>
    <n v="4200"/>
    <n v="4090"/>
    <n v="4100"/>
    <n v="102619200"/>
    <n v="3999.9549999999999"/>
  </r>
  <r>
    <n v="20190821"/>
    <s v="08/21/2019"/>
    <x v="631"/>
    <x v="2"/>
    <x v="7"/>
    <x v="32"/>
    <n v="4100"/>
    <n v="4170"/>
    <n v="4040"/>
    <n v="4050"/>
    <n v="84386400"/>
    <n v="3951.1750000000002"/>
  </r>
  <r>
    <n v="20190822"/>
    <s v="08/22/2019"/>
    <x v="632"/>
    <x v="2"/>
    <x v="7"/>
    <x v="32"/>
    <n v="4060"/>
    <n v="4140"/>
    <n v="4000"/>
    <n v="4070"/>
    <n v="124079400"/>
    <n v="3970.6869999999999"/>
  </r>
  <r>
    <n v="20190823"/>
    <s v="08/23/2019"/>
    <x v="633"/>
    <x v="2"/>
    <x v="7"/>
    <x v="32"/>
    <n v="4030"/>
    <n v="4100"/>
    <n v="4020"/>
    <n v="4080"/>
    <n v="58236900"/>
    <n v="3980.4430000000002"/>
  </r>
  <r>
    <n v="20190826"/>
    <s v="08/26/2019"/>
    <x v="634"/>
    <x v="2"/>
    <x v="7"/>
    <x v="33"/>
    <n v="4020"/>
    <n v="4070"/>
    <n v="4000"/>
    <n v="4070"/>
    <n v="64788000"/>
    <n v="3970.6869999999999"/>
  </r>
  <r>
    <n v="20190827"/>
    <s v="08/27/2019"/>
    <x v="635"/>
    <x v="2"/>
    <x v="7"/>
    <x v="33"/>
    <n v="4130"/>
    <n v="4210"/>
    <n v="4080"/>
    <n v="4200"/>
    <n v="178201800"/>
    <n v="4097.5140000000001"/>
  </r>
  <r>
    <n v="20190828"/>
    <s v="08/28/2019"/>
    <x v="636"/>
    <x v="2"/>
    <x v="7"/>
    <x v="33"/>
    <n v="4220"/>
    <n v="4240"/>
    <n v="4190"/>
    <n v="4190"/>
    <n v="99957200"/>
    <n v="4087.7579999999998"/>
  </r>
  <r>
    <n v="20190829"/>
    <s v="08/29/2019"/>
    <x v="637"/>
    <x v="2"/>
    <x v="7"/>
    <x v="33"/>
    <n v="4220"/>
    <n v="4220"/>
    <n v="4160"/>
    <n v="4200"/>
    <n v="68027100"/>
    <n v="4097.5140000000001"/>
  </r>
  <r>
    <n v="20190830"/>
    <s v="08/30/2019"/>
    <x v="638"/>
    <x v="2"/>
    <x v="7"/>
    <x v="33"/>
    <n v="4190"/>
    <n v="4270"/>
    <n v="4120"/>
    <n v="4270"/>
    <n v="108998100"/>
    <n v="4165.8059999999996"/>
  </r>
  <r>
    <n v="20190902"/>
    <s v="09/02/2019"/>
    <x v="639"/>
    <x v="2"/>
    <x v="8"/>
    <x v="34"/>
    <n v="4270"/>
    <n v="4280"/>
    <n v="4210"/>
    <n v="4220"/>
    <n v="68472900"/>
    <n v="4117.0259999999998"/>
  </r>
  <r>
    <n v="20190903"/>
    <s v="09/03/2019"/>
    <x v="640"/>
    <x v="2"/>
    <x v="8"/>
    <x v="34"/>
    <n v="4180"/>
    <n v="4270"/>
    <n v="4130"/>
    <n v="4150"/>
    <n v="76155900"/>
    <n v="4048.7350000000001"/>
  </r>
  <r>
    <n v="20190904"/>
    <s v="09/04/2019"/>
    <x v="641"/>
    <x v="2"/>
    <x v="8"/>
    <x v="34"/>
    <n v="4180"/>
    <n v="4180"/>
    <n v="4100"/>
    <n v="4160"/>
    <n v="76686000"/>
    <n v="4058.49"/>
  </r>
  <r>
    <n v="20190905"/>
    <s v="09/05/2019"/>
    <x v="642"/>
    <x v="2"/>
    <x v="8"/>
    <x v="34"/>
    <n v="4220"/>
    <n v="4230"/>
    <n v="4180"/>
    <n v="4220"/>
    <n v="77131600"/>
    <n v="4117.0259999999998"/>
  </r>
  <r>
    <n v="20190906"/>
    <s v="09/06/2019"/>
    <x v="643"/>
    <x v="2"/>
    <x v="8"/>
    <x v="34"/>
    <n v="4260"/>
    <n v="4290"/>
    <n v="4250"/>
    <n v="4270"/>
    <n v="114425200"/>
    <n v="4165.8059999999996"/>
  </r>
  <r>
    <n v="20190909"/>
    <s v="09/09/2019"/>
    <x v="644"/>
    <x v="2"/>
    <x v="8"/>
    <x v="35"/>
    <n v="4290"/>
    <n v="4290"/>
    <n v="4170"/>
    <n v="4170"/>
    <n v="68317900"/>
    <n v="4068.2469999999998"/>
  </r>
  <r>
    <n v="20190910"/>
    <s v="09/10/2019"/>
    <x v="645"/>
    <x v="2"/>
    <x v="8"/>
    <x v="35"/>
    <n v="4180"/>
    <n v="4190"/>
    <n v="4150"/>
    <n v="4190"/>
    <n v="69287000"/>
    <n v="4087.7579999999998"/>
  </r>
  <r>
    <n v="20190911"/>
    <s v="09/11/2019"/>
    <x v="646"/>
    <x v="2"/>
    <x v="8"/>
    <x v="35"/>
    <n v="4150"/>
    <n v="4260"/>
    <n v="4150"/>
    <n v="4250"/>
    <n v="114308200"/>
    <n v="4146.2939999999999"/>
  </r>
  <r>
    <n v="20190912"/>
    <s v="09/12/2019"/>
    <x v="647"/>
    <x v="2"/>
    <x v="8"/>
    <x v="35"/>
    <n v="4300"/>
    <n v="4350"/>
    <n v="4270"/>
    <n v="4280"/>
    <n v="87101400"/>
    <n v="4175.5619999999999"/>
  </r>
  <r>
    <n v="20190913"/>
    <s v="09/13/2019"/>
    <x v="648"/>
    <x v="2"/>
    <x v="8"/>
    <x v="35"/>
    <n v="4320"/>
    <n v="4320"/>
    <n v="4280"/>
    <n v="4310"/>
    <n v="56092800"/>
    <n v="4204.83"/>
  </r>
  <r>
    <n v="20190916"/>
    <s v="09/16/2019"/>
    <x v="649"/>
    <x v="2"/>
    <x v="8"/>
    <x v="36"/>
    <n v="4290"/>
    <n v="4290"/>
    <n v="4100"/>
    <n v="4190"/>
    <n v="132616600"/>
    <n v="4087.7579999999998"/>
  </r>
  <r>
    <n v="20190917"/>
    <s v="09/17/2019"/>
    <x v="650"/>
    <x v="2"/>
    <x v="8"/>
    <x v="36"/>
    <n v="4160"/>
    <n v="4250"/>
    <n v="4130"/>
    <n v="4250"/>
    <n v="107125600"/>
    <n v="4146.2939999999999"/>
  </r>
  <r>
    <n v="20190918"/>
    <s v="09/18/2019"/>
    <x v="651"/>
    <x v="2"/>
    <x v="8"/>
    <x v="36"/>
    <n v="4240"/>
    <n v="4260"/>
    <n v="4210"/>
    <n v="4240"/>
    <n v="76406800"/>
    <n v="4136.5379999999996"/>
  </r>
  <r>
    <n v="20190919"/>
    <s v="09/19/2019"/>
    <x v="652"/>
    <x v="2"/>
    <x v="8"/>
    <x v="36"/>
    <n v="4200"/>
    <n v="4230"/>
    <n v="4200"/>
    <n v="4220"/>
    <n v="92108100"/>
    <n v="4117.0259999999998"/>
  </r>
  <r>
    <n v="20190920"/>
    <s v="09/20/2019"/>
    <x v="653"/>
    <x v="2"/>
    <x v="8"/>
    <x v="36"/>
    <n v="4200"/>
    <n v="4220"/>
    <n v="4130"/>
    <n v="4160"/>
    <n v="217504200"/>
    <n v="4058.49"/>
  </r>
  <r>
    <n v="20190923"/>
    <s v="09/23/2019"/>
    <x v="654"/>
    <x v="2"/>
    <x v="8"/>
    <x v="37"/>
    <n v="4160"/>
    <n v="4200"/>
    <n v="4160"/>
    <n v="4180"/>
    <n v="84900300"/>
    <n v="4078.0030000000002"/>
  </r>
  <r>
    <n v="20190924"/>
    <s v="09/24/2019"/>
    <x v="655"/>
    <x v="2"/>
    <x v="8"/>
    <x v="37"/>
    <n v="4160"/>
    <n v="4160"/>
    <n v="4110"/>
    <n v="4110"/>
    <n v="95076200"/>
    <n v="4009.7109999999998"/>
  </r>
  <r>
    <n v="20190925"/>
    <s v="09/25/2019"/>
    <x v="656"/>
    <x v="2"/>
    <x v="8"/>
    <x v="37"/>
    <n v="4070"/>
    <n v="4120"/>
    <n v="4020"/>
    <n v="4080"/>
    <n v="83155300"/>
    <n v="3980.4430000000002"/>
  </r>
  <r>
    <n v="20190926"/>
    <s v="09/26/2019"/>
    <x v="657"/>
    <x v="2"/>
    <x v="8"/>
    <x v="37"/>
    <n v="4110"/>
    <n v="4210"/>
    <n v="4100"/>
    <n v="4210"/>
    <n v="80120800"/>
    <n v="4107.2700000000004"/>
  </r>
  <r>
    <n v="20190927"/>
    <s v="09/27/2019"/>
    <x v="658"/>
    <x v="2"/>
    <x v="8"/>
    <x v="37"/>
    <n v="4210"/>
    <n v="4210"/>
    <n v="4160"/>
    <n v="4180"/>
    <n v="57666400"/>
    <n v="4078.0030000000002"/>
  </r>
  <r>
    <n v="20190930"/>
    <s v="09/30/2019"/>
    <x v="659"/>
    <x v="2"/>
    <x v="8"/>
    <x v="38"/>
    <n v="4200"/>
    <n v="4200"/>
    <n v="4110"/>
    <n v="4120"/>
    <n v="76345500"/>
    <n v="4019.4659999999999"/>
  </r>
  <r>
    <n v="20191001"/>
    <s v="10/01/2019"/>
    <x v="660"/>
    <x v="2"/>
    <x v="9"/>
    <x v="38"/>
    <n v="4120"/>
    <n v="4130"/>
    <n v="4070"/>
    <n v="4070"/>
    <n v="79550900"/>
    <n v="3970.6869999999999"/>
  </r>
  <r>
    <n v="20191002"/>
    <s v="10/02/2019"/>
    <x v="661"/>
    <x v="2"/>
    <x v="9"/>
    <x v="38"/>
    <n v="4050"/>
    <n v="4090"/>
    <n v="3920"/>
    <n v="3930"/>
    <n v="166346200"/>
    <n v="3834.1030000000001"/>
  </r>
  <r>
    <n v="20191003"/>
    <s v="10/03/2019"/>
    <x v="662"/>
    <x v="2"/>
    <x v="9"/>
    <x v="38"/>
    <n v="3870"/>
    <n v="3890"/>
    <n v="3810"/>
    <n v="3810"/>
    <n v="177625500"/>
    <n v="3717.0309999999999"/>
  </r>
  <r>
    <n v="20191004"/>
    <s v="10/04/2019"/>
    <x v="663"/>
    <x v="2"/>
    <x v="9"/>
    <x v="38"/>
    <n v="3880"/>
    <n v="3960"/>
    <n v="3860"/>
    <n v="3950"/>
    <n v="93849800"/>
    <n v="3853.6149999999998"/>
  </r>
  <r>
    <n v="20191007"/>
    <s v="10/07/2019"/>
    <x v="664"/>
    <x v="2"/>
    <x v="9"/>
    <x v="39"/>
    <n v="3970"/>
    <n v="3990"/>
    <n v="3860"/>
    <n v="3900"/>
    <n v="126705700"/>
    <n v="3804.835"/>
  </r>
  <r>
    <n v="20191008"/>
    <s v="10/08/2019"/>
    <x v="665"/>
    <x v="2"/>
    <x v="9"/>
    <x v="39"/>
    <n v="3960"/>
    <n v="3960"/>
    <n v="3890"/>
    <n v="3930"/>
    <n v="119796000"/>
    <n v="3834.1030000000001"/>
  </r>
  <r>
    <n v="20191009"/>
    <s v="10/09/2019"/>
    <x v="666"/>
    <x v="2"/>
    <x v="9"/>
    <x v="39"/>
    <n v="3950"/>
    <n v="3990"/>
    <n v="3920"/>
    <n v="3960"/>
    <n v="117832100"/>
    <n v="3863.3710000000001"/>
  </r>
  <r>
    <n v="20191010"/>
    <s v="10/10/2019"/>
    <x v="667"/>
    <x v="2"/>
    <x v="9"/>
    <x v="39"/>
    <n v="3970"/>
    <n v="3990"/>
    <n v="3880"/>
    <n v="3890"/>
    <n v="107857100"/>
    <n v="3795.0790000000002"/>
  </r>
  <r>
    <n v="20191011"/>
    <s v="10/11/2019"/>
    <x v="668"/>
    <x v="2"/>
    <x v="9"/>
    <x v="39"/>
    <n v="3950"/>
    <n v="3960"/>
    <n v="3910"/>
    <n v="3920"/>
    <n v="102206600"/>
    <n v="3824.3470000000002"/>
  </r>
  <r>
    <n v="20191014"/>
    <s v="10/14/2019"/>
    <x v="669"/>
    <x v="2"/>
    <x v="9"/>
    <x v="40"/>
    <n v="3950"/>
    <n v="3980"/>
    <n v="3910"/>
    <n v="3920"/>
    <n v="109782800"/>
    <n v="3824.3470000000002"/>
  </r>
  <r>
    <n v="20191015"/>
    <s v="10/15/2019"/>
    <x v="670"/>
    <x v="2"/>
    <x v="9"/>
    <x v="40"/>
    <n v="3970"/>
    <n v="3970"/>
    <n v="3890"/>
    <n v="3940"/>
    <n v="128090900"/>
    <n v="3843.8589999999999"/>
  </r>
  <r>
    <n v="20191016"/>
    <s v="10/16/2019"/>
    <x v="671"/>
    <x v="2"/>
    <x v="9"/>
    <x v="40"/>
    <n v="3960"/>
    <n v="3990"/>
    <n v="3940"/>
    <n v="3990"/>
    <n v="82010000"/>
    <n v="3892.6390000000001"/>
  </r>
  <r>
    <n v="20191017"/>
    <s v="10/17/2019"/>
    <x v="672"/>
    <x v="2"/>
    <x v="9"/>
    <x v="40"/>
    <n v="4000"/>
    <n v="4050"/>
    <n v="3990"/>
    <n v="4050"/>
    <n v="104547000"/>
    <n v="3951.1750000000002"/>
  </r>
  <r>
    <n v="20191018"/>
    <s v="10/18/2019"/>
    <x v="673"/>
    <x v="2"/>
    <x v="9"/>
    <x v="40"/>
    <n v="4050"/>
    <n v="4190"/>
    <n v="4050"/>
    <n v="4170"/>
    <n v="103613400"/>
    <n v="4068.2469999999998"/>
  </r>
  <r>
    <n v="20191021"/>
    <s v="10/21/2019"/>
    <x v="674"/>
    <x v="2"/>
    <x v="9"/>
    <x v="41"/>
    <n v="4170"/>
    <n v="4190"/>
    <n v="4110"/>
    <n v="4120"/>
    <n v="81121300"/>
    <n v="4019.4659999999999"/>
  </r>
  <r>
    <n v="20191022"/>
    <s v="10/22/2019"/>
    <x v="675"/>
    <x v="2"/>
    <x v="9"/>
    <x v="41"/>
    <n v="4080"/>
    <n v="4140"/>
    <n v="4070"/>
    <n v="4140"/>
    <n v="82586400"/>
    <n v="4038.9789999999998"/>
  </r>
  <r>
    <n v="20191023"/>
    <s v="10/23/2019"/>
    <x v="676"/>
    <x v="2"/>
    <x v="9"/>
    <x v="41"/>
    <n v="4150"/>
    <n v="4180"/>
    <n v="4080"/>
    <n v="4180"/>
    <n v="127172900"/>
    <n v="4078.0030000000002"/>
  </r>
  <r>
    <n v="20191024"/>
    <s v="10/24/2019"/>
    <x v="677"/>
    <x v="2"/>
    <x v="9"/>
    <x v="41"/>
    <n v="4180"/>
    <n v="4300"/>
    <n v="4180"/>
    <n v="4300"/>
    <n v="157022200"/>
    <n v="4195.0739999999996"/>
  </r>
  <r>
    <n v="20191025"/>
    <s v="10/25/2019"/>
    <x v="678"/>
    <x v="2"/>
    <x v="9"/>
    <x v="41"/>
    <n v="4300"/>
    <n v="4320"/>
    <n v="4220"/>
    <n v="4230"/>
    <n v="112296600"/>
    <n v="4126.7820000000002"/>
  </r>
  <r>
    <n v="20191028"/>
    <s v="10/28/2019"/>
    <x v="679"/>
    <x v="2"/>
    <x v="9"/>
    <x v="42"/>
    <n v="4230"/>
    <n v="4260"/>
    <n v="4220"/>
    <n v="4230"/>
    <n v="38352600"/>
    <n v="4126.7820000000002"/>
  </r>
  <r>
    <n v="20191029"/>
    <s v="10/29/2019"/>
    <x v="680"/>
    <x v="2"/>
    <x v="9"/>
    <x v="42"/>
    <n v="4240"/>
    <n v="4250"/>
    <n v="4180"/>
    <n v="4230"/>
    <n v="82494100"/>
    <n v="4126.7820000000002"/>
  </r>
  <r>
    <n v="20191030"/>
    <s v="10/30/2019"/>
    <x v="681"/>
    <x v="2"/>
    <x v="9"/>
    <x v="42"/>
    <n v="4260"/>
    <n v="4260"/>
    <n v="4190"/>
    <n v="4250"/>
    <n v="47442000"/>
    <n v="4146.2939999999999"/>
  </r>
  <r>
    <n v="20191031"/>
    <s v="10/31/2019"/>
    <x v="682"/>
    <x v="2"/>
    <x v="9"/>
    <x v="42"/>
    <n v="4210"/>
    <n v="4240"/>
    <n v="4160"/>
    <n v="4210"/>
    <n v="75586200"/>
    <n v="4107.2700000000004"/>
  </r>
  <r>
    <n v="20191101"/>
    <s v="11/01/2019"/>
    <x v="683"/>
    <x v="2"/>
    <x v="10"/>
    <x v="42"/>
    <n v="4220"/>
    <n v="4220"/>
    <n v="4150"/>
    <n v="4180"/>
    <n v="63281400"/>
    <n v="4078.0030000000002"/>
  </r>
  <r>
    <n v="20191104"/>
    <s v="11/04/2019"/>
    <x v="684"/>
    <x v="2"/>
    <x v="10"/>
    <x v="43"/>
    <n v="4180"/>
    <n v="4210"/>
    <n v="4150"/>
    <n v="4160"/>
    <n v="50272200"/>
    <n v="4058.49"/>
  </r>
  <r>
    <n v="20191105"/>
    <s v="11/05/2019"/>
    <x v="685"/>
    <x v="2"/>
    <x v="10"/>
    <x v="43"/>
    <n v="4190"/>
    <n v="4300"/>
    <n v="4170"/>
    <n v="4300"/>
    <n v="132545000"/>
    <n v="4195.0739999999996"/>
  </r>
  <r>
    <n v="20191106"/>
    <s v="11/06/2019"/>
    <x v="686"/>
    <x v="2"/>
    <x v="10"/>
    <x v="43"/>
    <n v="4330"/>
    <n v="4330"/>
    <n v="4160"/>
    <n v="4160"/>
    <n v="132500400"/>
    <n v="4058.49"/>
  </r>
  <r>
    <n v="20191107"/>
    <s v="11/07/2019"/>
    <x v="687"/>
    <x v="2"/>
    <x v="10"/>
    <x v="43"/>
    <n v="4160"/>
    <n v="4160"/>
    <n v="3960"/>
    <n v="4000"/>
    <n v="292323600"/>
    <n v="3902.395"/>
  </r>
  <r>
    <n v="20191108"/>
    <s v="11/08/2019"/>
    <x v="688"/>
    <x v="2"/>
    <x v="10"/>
    <x v="43"/>
    <n v="4010"/>
    <n v="4030"/>
    <n v="3980"/>
    <n v="3990"/>
    <n v="134618100"/>
    <n v="3892.6390000000001"/>
  </r>
  <r>
    <n v="20191111"/>
    <s v="11/11/2019"/>
    <x v="689"/>
    <x v="2"/>
    <x v="10"/>
    <x v="44"/>
    <n v="3950"/>
    <n v="4000"/>
    <n v="3950"/>
    <n v="4000"/>
    <n v="114079500"/>
    <n v="3902.395"/>
  </r>
  <r>
    <n v="20191112"/>
    <s v="11/12/2019"/>
    <x v="690"/>
    <x v="2"/>
    <x v="10"/>
    <x v="44"/>
    <n v="4000"/>
    <n v="4030"/>
    <n v="3980"/>
    <n v="4000"/>
    <n v="109775100"/>
    <n v="3902.395"/>
  </r>
  <r>
    <n v="20191113"/>
    <s v="11/13/2019"/>
    <x v="691"/>
    <x v="2"/>
    <x v="10"/>
    <x v="44"/>
    <n v="4000"/>
    <n v="4010"/>
    <n v="3920"/>
    <n v="3960"/>
    <n v="150088500"/>
    <n v="3863.3710000000001"/>
  </r>
  <r>
    <n v="20191114"/>
    <s v="11/14/2019"/>
    <x v="692"/>
    <x v="2"/>
    <x v="10"/>
    <x v="44"/>
    <n v="3950"/>
    <n v="3970"/>
    <n v="3900"/>
    <n v="3940"/>
    <n v="118066000"/>
    <n v="3843.8589999999999"/>
  </r>
  <r>
    <n v="20191115"/>
    <s v="11/15/2019"/>
    <x v="693"/>
    <x v="2"/>
    <x v="10"/>
    <x v="44"/>
    <n v="4000"/>
    <n v="4100"/>
    <n v="3960"/>
    <n v="4090"/>
    <n v="122007300"/>
    <n v="3990.1990000000001"/>
  </r>
  <r>
    <n v="20191118"/>
    <s v="11/18/2019"/>
    <x v="694"/>
    <x v="2"/>
    <x v="10"/>
    <x v="45"/>
    <n v="4090"/>
    <n v="4140"/>
    <n v="4050"/>
    <n v="4120"/>
    <n v="93147500"/>
    <n v="4019.4659999999999"/>
  </r>
  <r>
    <n v="20191119"/>
    <s v="11/19/2019"/>
    <x v="695"/>
    <x v="2"/>
    <x v="10"/>
    <x v="45"/>
    <n v="4150"/>
    <n v="4190"/>
    <n v="4080"/>
    <n v="4190"/>
    <n v="141181200"/>
    <n v="4087.7579999999998"/>
  </r>
  <r>
    <n v="20191120"/>
    <s v="11/20/2019"/>
    <x v="696"/>
    <x v="2"/>
    <x v="10"/>
    <x v="45"/>
    <n v="4170"/>
    <n v="4260"/>
    <n v="4150"/>
    <n v="4220"/>
    <n v="154808400"/>
    <n v="4117.0259999999998"/>
  </r>
  <r>
    <n v="20191121"/>
    <s v="11/21/2019"/>
    <x v="697"/>
    <x v="2"/>
    <x v="10"/>
    <x v="45"/>
    <n v="4200"/>
    <n v="4230"/>
    <n v="4140"/>
    <n v="4220"/>
    <n v="114191700"/>
    <n v="4117.0259999999998"/>
  </r>
  <r>
    <n v="20191122"/>
    <s v="11/22/2019"/>
    <x v="698"/>
    <x v="2"/>
    <x v="10"/>
    <x v="45"/>
    <n v="4230"/>
    <n v="4250"/>
    <n v="4160"/>
    <n v="4210"/>
    <n v="74696400"/>
    <n v="4107.2700000000004"/>
  </r>
  <r>
    <n v="20191125"/>
    <s v="11/25/2019"/>
    <x v="699"/>
    <x v="2"/>
    <x v="10"/>
    <x v="46"/>
    <n v="4150"/>
    <n v="4180"/>
    <n v="4120"/>
    <n v="4130"/>
    <n v="56593800"/>
    <n v="4029.2220000000002"/>
  </r>
  <r>
    <n v="20191126"/>
    <s v="11/26/2019"/>
    <x v="700"/>
    <x v="2"/>
    <x v="10"/>
    <x v="46"/>
    <n v="4150"/>
    <n v="4180"/>
    <n v="4100"/>
    <n v="4150"/>
    <n v="222076900"/>
    <n v="4048.7350000000001"/>
  </r>
  <r>
    <n v="20191127"/>
    <s v="11/27/2019"/>
    <x v="701"/>
    <x v="2"/>
    <x v="10"/>
    <x v="46"/>
    <n v="4100"/>
    <n v="4210"/>
    <n v="4100"/>
    <n v="4170"/>
    <n v="66281400"/>
    <n v="4068.2469999999998"/>
  </r>
  <r>
    <n v="20191128"/>
    <s v="11/28/2019"/>
    <x v="702"/>
    <x v="2"/>
    <x v="10"/>
    <x v="46"/>
    <n v="4130"/>
    <n v="4170"/>
    <n v="4050"/>
    <n v="4050"/>
    <n v="61720000"/>
    <n v="3951.1750000000002"/>
  </r>
  <r>
    <n v="20191129"/>
    <s v="11/29/2019"/>
    <x v="703"/>
    <x v="2"/>
    <x v="10"/>
    <x v="46"/>
    <n v="4060"/>
    <n v="4120"/>
    <n v="4010"/>
    <n v="4090"/>
    <n v="64199200"/>
    <n v="3990.1990000000001"/>
  </r>
  <r>
    <n v="20191202"/>
    <s v="12/02/2019"/>
    <x v="704"/>
    <x v="2"/>
    <x v="11"/>
    <x v="47"/>
    <n v="4150"/>
    <n v="4210"/>
    <n v="4120"/>
    <n v="4210"/>
    <n v="55396900"/>
    <n v="4107.2700000000004"/>
  </r>
  <r>
    <n v="20191203"/>
    <s v="12/03/2019"/>
    <x v="705"/>
    <x v="2"/>
    <x v="11"/>
    <x v="47"/>
    <n v="4210"/>
    <n v="4220"/>
    <n v="4160"/>
    <n v="4170"/>
    <n v="43717700"/>
    <n v="4068.2469999999998"/>
  </r>
  <r>
    <n v="20191204"/>
    <s v="12/04/2019"/>
    <x v="706"/>
    <x v="2"/>
    <x v="11"/>
    <x v="47"/>
    <n v="4200"/>
    <n v="4200"/>
    <n v="4120"/>
    <n v="4130"/>
    <n v="50621200"/>
    <n v="4029.2220000000002"/>
  </r>
  <r>
    <n v="20191205"/>
    <s v="12/05/2019"/>
    <x v="707"/>
    <x v="2"/>
    <x v="11"/>
    <x v="47"/>
    <n v="4200"/>
    <n v="4230"/>
    <n v="4170"/>
    <n v="4220"/>
    <n v="72784100"/>
    <n v="4117.0259999999998"/>
  </r>
  <r>
    <n v="20191206"/>
    <s v="12/06/2019"/>
    <x v="708"/>
    <x v="2"/>
    <x v="11"/>
    <x v="47"/>
    <n v="4250"/>
    <n v="4250"/>
    <n v="4170"/>
    <n v="4170"/>
    <n v="67202600"/>
    <n v="4068.2469999999998"/>
  </r>
  <r>
    <n v="20191209"/>
    <s v="12/09/2019"/>
    <x v="709"/>
    <x v="2"/>
    <x v="11"/>
    <x v="48"/>
    <n v="4190"/>
    <n v="4210"/>
    <n v="4150"/>
    <n v="4180"/>
    <n v="47839000"/>
    <n v="4078.0030000000002"/>
  </r>
  <r>
    <n v="20191210"/>
    <s v="12/10/2019"/>
    <x v="710"/>
    <x v="2"/>
    <x v="11"/>
    <x v="48"/>
    <n v="4140"/>
    <n v="4180"/>
    <n v="4130"/>
    <n v="4170"/>
    <n v="80011300"/>
    <n v="4068.2469999999998"/>
  </r>
  <r>
    <n v="20191211"/>
    <s v="12/11/2019"/>
    <x v="711"/>
    <x v="2"/>
    <x v="11"/>
    <x v="48"/>
    <n v="4190"/>
    <n v="4210"/>
    <n v="4160"/>
    <n v="4210"/>
    <n v="62962600"/>
    <n v="4107.2700000000004"/>
  </r>
  <r>
    <n v="20191212"/>
    <s v="12/12/2019"/>
    <x v="712"/>
    <x v="2"/>
    <x v="11"/>
    <x v="48"/>
    <n v="4230"/>
    <n v="4270"/>
    <n v="4210"/>
    <n v="4250"/>
    <n v="125551000"/>
    <n v="4146.2939999999999"/>
  </r>
  <r>
    <n v="20191213"/>
    <s v="12/13/2019"/>
    <x v="713"/>
    <x v="2"/>
    <x v="11"/>
    <x v="48"/>
    <n v="4280"/>
    <n v="4290"/>
    <n v="4240"/>
    <n v="4280"/>
    <n v="167616600"/>
    <n v="4175.5619999999999"/>
  </r>
  <r>
    <n v="20191216"/>
    <s v="12/16/2019"/>
    <x v="714"/>
    <x v="2"/>
    <x v="11"/>
    <x v="49"/>
    <n v="4300"/>
    <n v="4350"/>
    <n v="4290"/>
    <n v="4330"/>
    <n v="178955500"/>
    <n v="4224.3419999999996"/>
  </r>
  <r>
    <n v="20191217"/>
    <s v="12/17/2019"/>
    <x v="715"/>
    <x v="2"/>
    <x v="11"/>
    <x v="49"/>
    <n v="4360"/>
    <n v="4360"/>
    <n v="4300"/>
    <n v="4350"/>
    <n v="141046900"/>
    <n v="4243.8540000000003"/>
  </r>
  <r>
    <n v="20191218"/>
    <s v="12/18/2019"/>
    <x v="716"/>
    <x v="2"/>
    <x v="11"/>
    <x v="49"/>
    <n v="4380"/>
    <n v="4400"/>
    <n v="4350"/>
    <n v="4400"/>
    <n v="158345700"/>
    <n v="4292.634"/>
  </r>
  <r>
    <n v="20191219"/>
    <s v="12/19/2019"/>
    <x v="717"/>
    <x v="2"/>
    <x v="11"/>
    <x v="49"/>
    <n v="4350"/>
    <n v="4370"/>
    <n v="4320"/>
    <n v="4350"/>
    <n v="94017600"/>
    <n v="4243.8540000000003"/>
  </r>
  <r>
    <n v="20191220"/>
    <s v="12/20/2019"/>
    <x v="718"/>
    <x v="2"/>
    <x v="11"/>
    <x v="49"/>
    <n v="4350"/>
    <n v="4370"/>
    <n v="4320"/>
    <n v="4360"/>
    <n v="156213900"/>
    <n v="4253.6099999999997"/>
  </r>
  <r>
    <n v="20191223"/>
    <s v="12/23/2019"/>
    <x v="719"/>
    <x v="2"/>
    <x v="11"/>
    <x v="50"/>
    <n v="4450"/>
    <n v="4470"/>
    <n v="4360"/>
    <n v="4450"/>
    <n v="123276700"/>
    <n v="4341.4139999999998"/>
  </r>
  <r>
    <n v="20191226"/>
    <s v="12/26/2019"/>
    <x v="720"/>
    <x v="2"/>
    <x v="11"/>
    <x v="50"/>
    <n v="4420"/>
    <n v="4450"/>
    <n v="4400"/>
    <n v="4410"/>
    <n v="50234000"/>
    <n v="4302.3900000000003"/>
  </r>
  <r>
    <n v="20191227"/>
    <s v="12/27/2019"/>
    <x v="721"/>
    <x v="2"/>
    <x v="11"/>
    <x v="50"/>
    <n v="4380"/>
    <n v="4440"/>
    <n v="4380"/>
    <n v="4430"/>
    <n v="56465900"/>
    <n v="4321.902"/>
  </r>
  <r>
    <n v="20191230"/>
    <s v="12/30/2019"/>
    <x v="722"/>
    <x v="2"/>
    <x v="11"/>
    <x v="52"/>
    <n v="4450"/>
    <n v="4450"/>
    <n v="4360"/>
    <n v="4400"/>
    <n v="66440200"/>
    <n v="4292.634"/>
  </r>
  <r>
    <n v="20200102"/>
    <s v="01/02/2020"/>
    <x v="723"/>
    <x v="3"/>
    <x v="0"/>
    <x v="0"/>
    <n v="4400"/>
    <n v="4410"/>
    <n v="4360"/>
    <n v="4410"/>
    <n v="41714100"/>
    <n v="4302.3900000000003"/>
  </r>
  <r>
    <n v="20200103"/>
    <s v="01/03/2020"/>
    <x v="724"/>
    <x v="3"/>
    <x v="0"/>
    <x v="0"/>
    <n v="4420"/>
    <n v="4440"/>
    <n v="4390"/>
    <n v="4420"/>
    <n v="82898300"/>
    <n v="4312.1459999999997"/>
  </r>
  <r>
    <n v="20200106"/>
    <s v="01/06/2020"/>
    <x v="725"/>
    <x v="3"/>
    <x v="0"/>
    <x v="1"/>
    <n v="4360"/>
    <n v="4390"/>
    <n v="4320"/>
    <n v="4370"/>
    <n v="44225100"/>
    <n v="4263.366"/>
  </r>
  <r>
    <n v="20200107"/>
    <s v="01/07/2020"/>
    <x v="726"/>
    <x v="3"/>
    <x v="0"/>
    <x v="1"/>
    <n v="4410"/>
    <n v="4410"/>
    <n v="4380"/>
    <n v="4400"/>
    <n v="103948100"/>
    <n v="4292.634"/>
  </r>
  <r>
    <n v="20200108"/>
    <s v="01/08/2020"/>
    <x v="727"/>
    <x v="3"/>
    <x v="0"/>
    <x v="1"/>
    <n v="4380"/>
    <n v="4400"/>
    <n v="4340"/>
    <n v="4380"/>
    <n v="171751200"/>
    <n v="4273.1220000000003"/>
  </r>
  <r>
    <n v="20200109"/>
    <s v="01/09/2020"/>
    <x v="728"/>
    <x v="3"/>
    <x v="0"/>
    <x v="1"/>
    <n v="4400"/>
    <n v="4420"/>
    <n v="4370"/>
    <n v="4400"/>
    <n v="72072000"/>
    <n v="4292.634"/>
  </r>
  <r>
    <n v="20200110"/>
    <s v="01/10/2020"/>
    <x v="729"/>
    <x v="3"/>
    <x v="0"/>
    <x v="1"/>
    <n v="4430"/>
    <n v="4430"/>
    <n v="4390"/>
    <n v="4410"/>
    <n v="124809200"/>
    <n v="4302.3900000000003"/>
  </r>
  <r>
    <n v="20200113"/>
    <s v="01/13/2020"/>
    <x v="730"/>
    <x v="3"/>
    <x v="0"/>
    <x v="2"/>
    <n v="4430"/>
    <n v="4510"/>
    <n v="4420"/>
    <n v="4510"/>
    <n v="111351400"/>
    <n v="4399.95"/>
  </r>
  <r>
    <n v="20200114"/>
    <s v="01/14/2020"/>
    <x v="731"/>
    <x v="3"/>
    <x v="0"/>
    <x v="2"/>
    <n v="4540"/>
    <n v="4600"/>
    <n v="4520"/>
    <n v="4570"/>
    <n v="158414200"/>
    <n v="4458.4859999999999"/>
  </r>
  <r>
    <n v="20200115"/>
    <s v="01/15/2020"/>
    <x v="732"/>
    <x v="3"/>
    <x v="0"/>
    <x v="2"/>
    <n v="4570"/>
    <n v="4580"/>
    <n v="4530"/>
    <n v="4580"/>
    <n v="102566700"/>
    <n v="4468.2420000000002"/>
  </r>
  <r>
    <n v="20200116"/>
    <s v="01/16/2020"/>
    <x v="733"/>
    <x v="3"/>
    <x v="0"/>
    <x v="2"/>
    <n v="4570"/>
    <n v="4590"/>
    <n v="4510"/>
    <n v="4570"/>
    <n v="133986100"/>
    <n v="4458.4859999999999"/>
  </r>
  <r>
    <n v="20200117"/>
    <s v="01/17/2020"/>
    <x v="734"/>
    <x v="3"/>
    <x v="0"/>
    <x v="2"/>
    <n v="4620"/>
    <n v="4640"/>
    <n v="4600"/>
    <n v="4630"/>
    <n v="121175500"/>
    <n v="4517.0219999999999"/>
  </r>
  <r>
    <n v="20200120"/>
    <s v="01/20/2020"/>
    <x v="735"/>
    <x v="3"/>
    <x v="0"/>
    <x v="3"/>
    <n v="4690"/>
    <n v="4690"/>
    <n v="4630"/>
    <n v="4660"/>
    <n v="81837500"/>
    <n v="4546.29"/>
  </r>
  <r>
    <n v="20200121"/>
    <s v="01/21/2020"/>
    <x v="736"/>
    <x v="3"/>
    <x v="0"/>
    <x v="3"/>
    <n v="4670"/>
    <n v="4680"/>
    <n v="4640"/>
    <n v="4670"/>
    <n v="73839600"/>
    <n v="4556.0460000000003"/>
  </r>
  <r>
    <n v="20200122"/>
    <s v="01/22/2020"/>
    <x v="737"/>
    <x v="3"/>
    <x v="0"/>
    <x v="3"/>
    <n v="4680"/>
    <n v="4710"/>
    <n v="4670"/>
    <n v="4710"/>
    <n v="82370500"/>
    <n v="4595.07"/>
  </r>
  <r>
    <n v="20200123"/>
    <s v="01/23/2020"/>
    <x v="738"/>
    <x v="3"/>
    <x v="0"/>
    <x v="3"/>
    <n v="4720"/>
    <n v="4760"/>
    <n v="4690"/>
    <n v="4740"/>
    <n v="139861200"/>
    <n v="4624.3379999999997"/>
  </r>
  <r>
    <n v="20200124"/>
    <s v="01/24/2020"/>
    <x v="739"/>
    <x v="3"/>
    <x v="0"/>
    <x v="3"/>
    <n v="4730"/>
    <n v="4750"/>
    <n v="4680"/>
    <n v="4740"/>
    <n v="96017400"/>
    <n v="4624.3379999999997"/>
  </r>
  <r>
    <n v="20200127"/>
    <s v="01/27/2020"/>
    <x v="740"/>
    <x v="3"/>
    <x v="0"/>
    <x v="4"/>
    <n v="4700"/>
    <n v="4700"/>
    <n v="4640"/>
    <n v="4650"/>
    <n v="93704600"/>
    <n v="4536.5339999999997"/>
  </r>
  <r>
    <n v="20200128"/>
    <s v="01/28/2020"/>
    <x v="741"/>
    <x v="3"/>
    <x v="0"/>
    <x v="4"/>
    <n v="4580"/>
    <n v="4640"/>
    <n v="4570"/>
    <n v="4620"/>
    <n v="95394600"/>
    <n v="4507.2659999999996"/>
  </r>
  <r>
    <n v="20200129"/>
    <s v="01/29/2020"/>
    <x v="742"/>
    <x v="3"/>
    <x v="0"/>
    <x v="4"/>
    <n v="4620"/>
    <n v="4660"/>
    <n v="4600"/>
    <n v="4620"/>
    <n v="194871800"/>
    <n v="4507.2659999999996"/>
  </r>
  <r>
    <n v="20200130"/>
    <s v="01/30/2020"/>
    <x v="743"/>
    <x v="3"/>
    <x v="0"/>
    <x v="4"/>
    <n v="4700"/>
    <n v="4700"/>
    <n v="4580"/>
    <n v="4580"/>
    <n v="87726300"/>
    <n v="4468.2420000000002"/>
  </r>
  <r>
    <n v="20200131"/>
    <s v="01/31/2020"/>
    <x v="744"/>
    <x v="3"/>
    <x v="0"/>
    <x v="4"/>
    <n v="4570"/>
    <n v="4580"/>
    <n v="4460"/>
    <n v="4460"/>
    <n v="137055500"/>
    <n v="4351.17"/>
  </r>
  <r>
    <n v="20200203"/>
    <s v="02/03/2020"/>
    <x v="745"/>
    <x v="3"/>
    <x v="1"/>
    <x v="5"/>
    <n v="4460"/>
    <n v="4490"/>
    <n v="4450"/>
    <n v="4460"/>
    <n v="131584600"/>
    <n v="4351.17"/>
  </r>
  <r>
    <n v="20200204"/>
    <s v="02/04/2020"/>
    <x v="746"/>
    <x v="3"/>
    <x v="1"/>
    <x v="5"/>
    <n v="4690"/>
    <n v="4690"/>
    <n v="4520"/>
    <n v="4560"/>
    <n v="112377400"/>
    <n v="4448.7299999999996"/>
  </r>
  <r>
    <n v="20200205"/>
    <s v="02/05/2020"/>
    <x v="747"/>
    <x v="3"/>
    <x v="1"/>
    <x v="5"/>
    <n v="4570"/>
    <n v="4580"/>
    <n v="4510"/>
    <n v="4560"/>
    <n v="91267300"/>
    <n v="4448.7299999999996"/>
  </r>
  <r>
    <n v="20200206"/>
    <s v="02/06/2020"/>
    <x v="748"/>
    <x v="3"/>
    <x v="1"/>
    <x v="5"/>
    <n v="4590"/>
    <n v="4590"/>
    <n v="4530"/>
    <n v="4550"/>
    <n v="94855500"/>
    <n v="4438.9740000000002"/>
  </r>
  <r>
    <n v="20200207"/>
    <s v="02/07/2020"/>
    <x v="749"/>
    <x v="3"/>
    <x v="1"/>
    <x v="5"/>
    <n v="4580"/>
    <n v="4580"/>
    <n v="4540"/>
    <n v="4550"/>
    <n v="133042500"/>
    <n v="4438.9740000000002"/>
  </r>
  <r>
    <n v="20200210"/>
    <s v="02/10/2020"/>
    <x v="750"/>
    <x v="3"/>
    <x v="1"/>
    <x v="6"/>
    <n v="4500"/>
    <n v="4530"/>
    <n v="4400"/>
    <n v="4500"/>
    <n v="170890600"/>
    <n v="4390.1940000000004"/>
  </r>
  <r>
    <n v="20200211"/>
    <s v="02/11/2020"/>
    <x v="751"/>
    <x v="3"/>
    <x v="1"/>
    <x v="6"/>
    <n v="4540"/>
    <n v="4540"/>
    <n v="4480"/>
    <n v="4510"/>
    <n v="85150100"/>
    <n v="4399.95"/>
  </r>
  <r>
    <n v="20200212"/>
    <s v="02/12/2020"/>
    <x v="752"/>
    <x v="3"/>
    <x v="1"/>
    <x v="6"/>
    <n v="4520"/>
    <n v="4560"/>
    <n v="4520"/>
    <n v="4530"/>
    <n v="130150400"/>
    <n v="4419.4620000000004"/>
  </r>
  <r>
    <n v="20200213"/>
    <s v="02/13/2020"/>
    <x v="753"/>
    <x v="3"/>
    <x v="1"/>
    <x v="6"/>
    <n v="4580"/>
    <n v="4590"/>
    <n v="4540"/>
    <n v="4570"/>
    <n v="79710700"/>
    <n v="4458.4859999999999"/>
  </r>
  <r>
    <n v="20200214"/>
    <s v="02/14/2020"/>
    <x v="754"/>
    <x v="3"/>
    <x v="1"/>
    <x v="6"/>
    <n v="4530"/>
    <n v="4590"/>
    <n v="4530"/>
    <n v="4550"/>
    <n v="127004900"/>
    <n v="4438.9740000000002"/>
  </r>
  <r>
    <n v="20200217"/>
    <s v="02/17/2020"/>
    <x v="755"/>
    <x v="3"/>
    <x v="1"/>
    <x v="7"/>
    <n v="4480"/>
    <n v="4540"/>
    <n v="4470"/>
    <n v="4470"/>
    <n v="119759900"/>
    <n v="4360.9260000000004"/>
  </r>
  <r>
    <n v="20200218"/>
    <s v="02/18/2020"/>
    <x v="756"/>
    <x v="3"/>
    <x v="1"/>
    <x v="7"/>
    <n v="4470"/>
    <n v="4500"/>
    <n v="4400"/>
    <n v="4400"/>
    <n v="88694500"/>
    <n v="4292.634"/>
  </r>
  <r>
    <n v="20200219"/>
    <s v="02/19/2020"/>
    <x v="757"/>
    <x v="3"/>
    <x v="1"/>
    <x v="7"/>
    <n v="4460"/>
    <n v="4480"/>
    <n v="4450"/>
    <n v="4480"/>
    <n v="100810700"/>
    <n v="4370.6819999999998"/>
  </r>
  <r>
    <n v="20200220"/>
    <s v="02/20/2020"/>
    <x v="758"/>
    <x v="3"/>
    <x v="1"/>
    <x v="7"/>
    <n v="4520"/>
    <n v="4580"/>
    <n v="4510"/>
    <n v="4560"/>
    <n v="98180400"/>
    <n v="4448.7299999999996"/>
  </r>
  <r>
    <n v="20200221"/>
    <s v="02/21/2020"/>
    <x v="759"/>
    <x v="3"/>
    <x v="1"/>
    <x v="7"/>
    <n v="4560"/>
    <n v="4560"/>
    <n v="4510"/>
    <n v="4510"/>
    <n v="106960700"/>
    <n v="4399.95"/>
  </r>
  <r>
    <n v="20200224"/>
    <s v="02/24/2020"/>
    <x v="760"/>
    <x v="3"/>
    <x v="1"/>
    <x v="8"/>
    <n v="4540"/>
    <n v="4540"/>
    <n v="4470"/>
    <n v="4490"/>
    <n v="102908000"/>
    <n v="4380.4380000000001"/>
  </r>
  <r>
    <n v="20200225"/>
    <s v="02/25/2020"/>
    <x v="761"/>
    <x v="3"/>
    <x v="1"/>
    <x v="8"/>
    <n v="4460"/>
    <n v="4550"/>
    <n v="4460"/>
    <n v="4500"/>
    <n v="113929600"/>
    <n v="4390.1940000000004"/>
  </r>
  <r>
    <n v="20200226"/>
    <s v="02/26/2020"/>
    <x v="762"/>
    <x v="3"/>
    <x v="1"/>
    <x v="8"/>
    <n v="4500"/>
    <n v="4510"/>
    <n v="4470"/>
    <n v="4480"/>
    <n v="149197600"/>
    <n v="4370.6819999999998"/>
  </r>
  <r>
    <n v="20200227"/>
    <s v="02/27/2020"/>
    <x v="763"/>
    <x v="3"/>
    <x v="1"/>
    <x v="8"/>
    <n v="4380"/>
    <n v="4380"/>
    <n v="4120"/>
    <n v="4130"/>
    <n v="207157400"/>
    <n v="4029.2220000000002"/>
  </r>
  <r>
    <n v="20200228"/>
    <s v="02/28/2020"/>
    <x v="764"/>
    <x v="3"/>
    <x v="1"/>
    <x v="8"/>
    <n v="3990"/>
    <n v="4190"/>
    <n v="3910"/>
    <n v="4190"/>
    <n v="191962700"/>
    <n v="4087.7579999999998"/>
  </r>
  <r>
    <n v="20200302"/>
    <s v="03/02/2020"/>
    <x v="765"/>
    <x v="3"/>
    <x v="2"/>
    <x v="9"/>
    <n v="4190"/>
    <n v="4200"/>
    <n v="3980"/>
    <n v="3980"/>
    <n v="187659200"/>
    <n v="3882.8829999999998"/>
  </r>
  <r>
    <n v="20200303"/>
    <s v="03/03/2020"/>
    <x v="766"/>
    <x v="3"/>
    <x v="2"/>
    <x v="9"/>
    <n v="4050"/>
    <n v="4180"/>
    <n v="4000"/>
    <n v="4100"/>
    <n v="198413400"/>
    <n v="3999.9549999999999"/>
  </r>
  <r>
    <n v="20200304"/>
    <s v="03/04/2020"/>
    <x v="767"/>
    <x v="3"/>
    <x v="2"/>
    <x v="9"/>
    <n v="4140"/>
    <n v="4240"/>
    <n v="4130"/>
    <n v="4220"/>
    <n v="116305200"/>
    <n v="4117.0259999999998"/>
  </r>
  <r>
    <n v="20200305"/>
    <s v="03/05/2020"/>
    <x v="768"/>
    <x v="3"/>
    <x v="2"/>
    <x v="9"/>
    <n v="4290"/>
    <n v="4300"/>
    <n v="4130"/>
    <n v="4150"/>
    <n v="133588200"/>
    <n v="4048.7350000000001"/>
  </r>
  <r>
    <n v="20200306"/>
    <s v="03/06/2020"/>
    <x v="769"/>
    <x v="3"/>
    <x v="2"/>
    <x v="9"/>
    <n v="4040"/>
    <n v="4050"/>
    <n v="4000"/>
    <n v="4020"/>
    <n v="93933000"/>
    <n v="3921.9070000000002"/>
  </r>
  <r>
    <n v="20200309"/>
    <s v="03/09/2020"/>
    <x v="770"/>
    <x v="3"/>
    <x v="2"/>
    <x v="10"/>
    <n v="3900"/>
    <n v="3950"/>
    <n v="3750"/>
    <n v="3750"/>
    <n v="149028700"/>
    <n v="3658.4949999999999"/>
  </r>
  <r>
    <n v="20200310"/>
    <s v="03/10/2020"/>
    <x v="771"/>
    <x v="3"/>
    <x v="2"/>
    <x v="10"/>
    <n v="3780"/>
    <n v="4030"/>
    <n v="3780"/>
    <n v="3910"/>
    <n v="165975500"/>
    <n v="3814.5909999999999"/>
  </r>
  <r>
    <n v="20200311"/>
    <s v="03/11/2020"/>
    <x v="772"/>
    <x v="3"/>
    <x v="2"/>
    <x v="10"/>
    <n v="3950"/>
    <n v="4030"/>
    <n v="3880"/>
    <n v="3910"/>
    <n v="177519900"/>
    <n v="3814.5909999999999"/>
  </r>
  <r>
    <n v="20200312"/>
    <s v="03/12/2020"/>
    <x v="773"/>
    <x v="3"/>
    <x v="2"/>
    <x v="10"/>
    <n v="3820"/>
    <n v="3840"/>
    <n v="3600"/>
    <n v="3610"/>
    <n v="151940600"/>
    <n v="3521.9110000000001"/>
  </r>
  <r>
    <n v="20200313"/>
    <s v="03/13/2020"/>
    <x v="774"/>
    <x v="3"/>
    <x v="2"/>
    <x v="10"/>
    <n v="3610"/>
    <n v="3770"/>
    <n v="3360"/>
    <n v="3720"/>
    <n v="268837000"/>
    <n v="3629.2269999999999"/>
  </r>
  <r>
    <n v="20200316"/>
    <s v="03/16/2020"/>
    <x v="775"/>
    <x v="3"/>
    <x v="2"/>
    <x v="11"/>
    <n v="3750"/>
    <n v="3750"/>
    <n v="3460"/>
    <n v="3500"/>
    <n v="178420500"/>
    <n v="3414.5949999999998"/>
  </r>
  <r>
    <n v="20200317"/>
    <s v="03/17/2020"/>
    <x v="776"/>
    <x v="3"/>
    <x v="2"/>
    <x v="11"/>
    <n v="3500"/>
    <n v="3570"/>
    <n v="3260"/>
    <n v="3260"/>
    <n v="208568600"/>
    <n v="3180.4520000000002"/>
  </r>
  <r>
    <n v="20200318"/>
    <s v="03/18/2020"/>
    <x v="777"/>
    <x v="3"/>
    <x v="2"/>
    <x v="11"/>
    <n v="3270"/>
    <n v="3440"/>
    <n v="3090"/>
    <n v="3140"/>
    <n v="248104200"/>
    <n v="3063.38"/>
  </r>
  <r>
    <n v="20200319"/>
    <s v="03/19/2020"/>
    <x v="778"/>
    <x v="3"/>
    <x v="2"/>
    <x v="11"/>
    <n v="3130"/>
    <n v="3140"/>
    <n v="2930"/>
    <n v="2930"/>
    <n v="137946900"/>
    <n v="2858.5039999999999"/>
  </r>
  <r>
    <n v="20200320"/>
    <s v="03/20/2020"/>
    <x v="779"/>
    <x v="3"/>
    <x v="2"/>
    <x v="11"/>
    <n v="2930"/>
    <n v="2970"/>
    <n v="2730"/>
    <n v="2810"/>
    <n v="598363000"/>
    <n v="2741.4319999999998"/>
  </r>
  <r>
    <n v="20200323"/>
    <s v="03/23/2020"/>
    <x v="780"/>
    <x v="3"/>
    <x v="2"/>
    <x v="12"/>
    <n v="2650"/>
    <n v="2700"/>
    <n v="2620"/>
    <n v="2620"/>
    <n v="164404600"/>
    <n v="2556.0680000000002"/>
  </r>
  <r>
    <n v="20200324"/>
    <s v="03/24/2020"/>
    <x v="781"/>
    <x v="3"/>
    <x v="2"/>
    <x v="12"/>
    <n v="2580"/>
    <n v="2750"/>
    <n v="2440"/>
    <n v="2440"/>
    <n v="495129300"/>
    <n v="2380.4609999999998"/>
  </r>
  <r>
    <n v="20200326"/>
    <s v="03/26/2020"/>
    <x v="782"/>
    <x v="3"/>
    <x v="2"/>
    <x v="12"/>
    <n v="2500"/>
    <n v="3000"/>
    <n v="2500"/>
    <n v="2940"/>
    <n v="634588200"/>
    <n v="2868.26"/>
  </r>
  <r>
    <n v="20200327"/>
    <s v="03/27/2020"/>
    <x v="783"/>
    <x v="3"/>
    <x v="2"/>
    <x v="12"/>
    <n v="3000"/>
    <n v="3670"/>
    <n v="3000"/>
    <n v="3230"/>
    <n v="480930500"/>
    <n v="3151.1840000000002"/>
  </r>
  <r>
    <n v="20200330"/>
    <s v="03/30/2020"/>
    <x v="784"/>
    <x v="3"/>
    <x v="2"/>
    <x v="13"/>
    <n v="3150"/>
    <n v="3150"/>
    <n v="3010"/>
    <n v="3010"/>
    <n v="217509200"/>
    <n v="2936.5520000000001"/>
  </r>
  <r>
    <n v="20200331"/>
    <s v="03/31/2020"/>
    <x v="785"/>
    <x v="3"/>
    <x v="2"/>
    <x v="13"/>
    <n v="3100"/>
    <n v="3200"/>
    <n v="2970"/>
    <n v="3020"/>
    <n v="314996600"/>
    <n v="2946.308"/>
  </r>
  <r>
    <n v="20200401"/>
    <s v="04/01/2020"/>
    <x v="786"/>
    <x v="3"/>
    <x v="3"/>
    <x v="13"/>
    <n v="3010"/>
    <n v="3080"/>
    <n v="2900"/>
    <n v="2930"/>
    <n v="271743600"/>
    <n v="2858.5039999999999"/>
  </r>
  <r>
    <n v="20200402"/>
    <s v="04/02/2020"/>
    <x v="787"/>
    <x v="3"/>
    <x v="3"/>
    <x v="13"/>
    <n v="2850"/>
    <n v="2900"/>
    <n v="2800"/>
    <n v="2870"/>
    <n v="299882400"/>
    <n v="2799.9679999999998"/>
  </r>
  <r>
    <n v="20200403"/>
    <s v="04/03/2020"/>
    <x v="788"/>
    <x v="3"/>
    <x v="3"/>
    <x v="13"/>
    <n v="2930"/>
    <n v="2950"/>
    <n v="2830"/>
    <n v="2890"/>
    <n v="293146900"/>
    <n v="2819.48"/>
  </r>
  <r>
    <n v="20200406"/>
    <s v="04/06/2020"/>
    <x v="789"/>
    <x v="3"/>
    <x v="3"/>
    <x v="14"/>
    <n v="2950"/>
    <n v="3030"/>
    <n v="2910"/>
    <n v="3020"/>
    <n v="285099900"/>
    <n v="2946.308"/>
  </r>
  <r>
    <n v="20200407"/>
    <s v="04/07/2020"/>
    <x v="790"/>
    <x v="3"/>
    <x v="3"/>
    <x v="14"/>
    <n v="3100"/>
    <n v="3240"/>
    <n v="2950"/>
    <n v="3030"/>
    <n v="405389200"/>
    <n v="2956.0639999999999"/>
  </r>
  <r>
    <n v="20200408"/>
    <s v="04/08/2020"/>
    <x v="791"/>
    <x v="3"/>
    <x v="3"/>
    <x v="14"/>
    <n v="3000"/>
    <n v="3040"/>
    <n v="2820"/>
    <n v="2820"/>
    <n v="292946600"/>
    <n v="2751.1880000000001"/>
  </r>
  <r>
    <n v="20200409"/>
    <s v="04/09/2020"/>
    <x v="792"/>
    <x v="3"/>
    <x v="3"/>
    <x v="14"/>
    <n v="2860"/>
    <n v="2910"/>
    <n v="2750"/>
    <n v="2790"/>
    <n v="265787000"/>
    <n v="2721.92"/>
  </r>
  <r>
    <n v="20200413"/>
    <s v="04/13/2020"/>
    <x v="793"/>
    <x v="3"/>
    <x v="3"/>
    <x v="15"/>
    <n v="2790"/>
    <n v="2840"/>
    <n v="2700"/>
    <n v="2770"/>
    <n v="123731400"/>
    <n v="2702.4079999999999"/>
  </r>
  <r>
    <n v="20200414"/>
    <s v="04/14/2020"/>
    <x v="794"/>
    <x v="3"/>
    <x v="3"/>
    <x v="15"/>
    <n v="2790"/>
    <n v="2900"/>
    <n v="2770"/>
    <n v="2900"/>
    <n v="219734000"/>
    <n v="2829.2359999999999"/>
  </r>
  <r>
    <n v="20200415"/>
    <s v="04/15/2020"/>
    <x v="795"/>
    <x v="3"/>
    <x v="3"/>
    <x v="15"/>
    <n v="2900"/>
    <n v="2990"/>
    <n v="2730"/>
    <n v="2760"/>
    <n v="319095100"/>
    <n v="2692.652"/>
  </r>
  <r>
    <n v="20200416"/>
    <s v="04/16/2020"/>
    <x v="796"/>
    <x v="3"/>
    <x v="3"/>
    <x v="15"/>
    <n v="2770"/>
    <n v="2770"/>
    <n v="2580"/>
    <n v="2610"/>
    <n v="367748800"/>
    <n v="2546.3119999999999"/>
  </r>
  <r>
    <n v="20200417"/>
    <s v="04/17/2020"/>
    <x v="797"/>
    <x v="3"/>
    <x v="3"/>
    <x v="15"/>
    <n v="2670"/>
    <n v="2840"/>
    <n v="2660"/>
    <n v="2830"/>
    <n v="402325500"/>
    <n v="2760.944"/>
  </r>
  <r>
    <n v="20200420"/>
    <s v="04/20/2020"/>
    <x v="798"/>
    <x v="3"/>
    <x v="3"/>
    <x v="16"/>
    <n v="2880"/>
    <n v="2900"/>
    <n v="2760"/>
    <n v="2780"/>
    <n v="222008500"/>
    <n v="2712.1640000000002"/>
  </r>
  <r>
    <n v="20200421"/>
    <s v="04/21/2020"/>
    <x v="799"/>
    <x v="3"/>
    <x v="3"/>
    <x v="16"/>
    <n v="2750"/>
    <n v="2790"/>
    <n v="2690"/>
    <n v="2720"/>
    <n v="132873300"/>
    <n v="2653.6280000000002"/>
  </r>
  <r>
    <n v="20200422"/>
    <s v="04/22/2020"/>
    <x v="800"/>
    <x v="3"/>
    <x v="3"/>
    <x v="16"/>
    <n v="2700"/>
    <n v="2830"/>
    <n v="2650"/>
    <n v="2790"/>
    <n v="179543300"/>
    <n v="2721.92"/>
  </r>
  <r>
    <n v="20200423"/>
    <s v="04/23/2020"/>
    <x v="801"/>
    <x v="3"/>
    <x v="3"/>
    <x v="16"/>
    <n v="2830"/>
    <n v="2880"/>
    <n v="2790"/>
    <n v="2800"/>
    <n v="216170700"/>
    <n v="2731.6759999999999"/>
  </r>
  <r>
    <n v="20200424"/>
    <s v="04/24/2020"/>
    <x v="802"/>
    <x v="3"/>
    <x v="3"/>
    <x v="16"/>
    <n v="2800"/>
    <n v="2800"/>
    <n v="2630"/>
    <n v="2630"/>
    <n v="293711300"/>
    <n v="2565.8249999999998"/>
  </r>
  <r>
    <n v="20200427"/>
    <s v="04/27/2020"/>
    <x v="803"/>
    <x v="3"/>
    <x v="3"/>
    <x v="17"/>
    <n v="2680"/>
    <n v="2700"/>
    <n v="2610"/>
    <n v="2660"/>
    <n v="182608400"/>
    <n v="2595.0929999999998"/>
  </r>
  <r>
    <n v="20200428"/>
    <s v="04/28/2020"/>
    <x v="804"/>
    <x v="3"/>
    <x v="3"/>
    <x v="17"/>
    <n v="2680"/>
    <n v="2690"/>
    <n v="2570"/>
    <n v="2590"/>
    <n v="268296100"/>
    <n v="2526.8009999999999"/>
  </r>
  <r>
    <n v="20200429"/>
    <s v="04/29/2020"/>
    <x v="805"/>
    <x v="3"/>
    <x v="3"/>
    <x v="17"/>
    <n v="2600"/>
    <n v="2620"/>
    <n v="2560"/>
    <n v="2580"/>
    <n v="209136400"/>
    <n v="2517.0450000000001"/>
  </r>
  <r>
    <n v="20200430"/>
    <s v="04/30/2020"/>
    <x v="806"/>
    <x v="3"/>
    <x v="3"/>
    <x v="17"/>
    <n v="2620"/>
    <n v="2740"/>
    <n v="2610"/>
    <n v="2730"/>
    <n v="432073900"/>
    <n v="2663.384"/>
  </r>
  <r>
    <n v="20200504"/>
    <s v="05/04/2020"/>
    <x v="807"/>
    <x v="3"/>
    <x v="4"/>
    <x v="18"/>
    <n v="2670"/>
    <n v="2680"/>
    <n v="2600"/>
    <n v="2630"/>
    <n v="200608900"/>
    <n v="2565.8249999999998"/>
  </r>
  <r>
    <n v="20200505"/>
    <s v="05/05/2020"/>
    <x v="808"/>
    <x v="3"/>
    <x v="4"/>
    <x v="18"/>
    <n v="2630"/>
    <n v="2680"/>
    <n v="2610"/>
    <n v="2630"/>
    <n v="184761500"/>
    <n v="2565.8249999999998"/>
  </r>
  <r>
    <n v="20200506"/>
    <s v="05/06/2020"/>
    <x v="809"/>
    <x v="3"/>
    <x v="4"/>
    <x v="18"/>
    <n v="2630"/>
    <n v="2650"/>
    <n v="2600"/>
    <n v="2620"/>
    <n v="173052900"/>
    <n v="2556.0680000000002"/>
  </r>
  <r>
    <n v="20200508"/>
    <s v="05/08/2020"/>
    <x v="810"/>
    <x v="3"/>
    <x v="4"/>
    <x v="18"/>
    <n v="2640"/>
    <n v="2660"/>
    <n v="2580"/>
    <n v="2590"/>
    <n v="205764900"/>
    <n v="2526.8009999999999"/>
  </r>
  <r>
    <n v="20200511"/>
    <s v="05/11/2020"/>
    <x v="811"/>
    <x v="3"/>
    <x v="4"/>
    <x v="19"/>
    <n v="2630"/>
    <n v="2640"/>
    <n v="2600"/>
    <n v="2620"/>
    <n v="154599200"/>
    <n v="2556.0680000000002"/>
  </r>
  <r>
    <n v="20200512"/>
    <s v="05/12/2020"/>
    <x v="812"/>
    <x v="3"/>
    <x v="4"/>
    <x v="19"/>
    <n v="2620"/>
    <n v="2630"/>
    <n v="2470"/>
    <n v="2490"/>
    <n v="368672700"/>
    <n v="2429.241"/>
  </r>
  <r>
    <n v="20200513"/>
    <s v="05/13/2020"/>
    <x v="813"/>
    <x v="3"/>
    <x v="4"/>
    <x v="19"/>
    <n v="2460"/>
    <n v="2520"/>
    <n v="2440"/>
    <n v="2470"/>
    <n v="338592200"/>
    <n v="2409.7289999999998"/>
  </r>
  <r>
    <n v="20200514"/>
    <s v="05/14/2020"/>
    <x v="814"/>
    <x v="3"/>
    <x v="4"/>
    <x v="19"/>
    <n v="2440"/>
    <n v="2480"/>
    <n v="2330"/>
    <n v="2350"/>
    <n v="470265100"/>
    <n v="2292.6570000000002"/>
  </r>
  <r>
    <n v="20200515"/>
    <s v="05/15/2020"/>
    <x v="815"/>
    <x v="3"/>
    <x v="4"/>
    <x v="19"/>
    <n v="2380"/>
    <n v="2400"/>
    <n v="2210"/>
    <n v="2240"/>
    <n v="594658300"/>
    <n v="2185.3409999999999"/>
  </r>
  <r>
    <n v="20200518"/>
    <s v="05/18/2020"/>
    <x v="816"/>
    <x v="3"/>
    <x v="4"/>
    <x v="20"/>
    <n v="2250"/>
    <n v="2270"/>
    <n v="2160"/>
    <n v="2170"/>
    <n v="455462600"/>
    <n v="2117.049"/>
  </r>
  <r>
    <n v="20200519"/>
    <s v="05/19/2020"/>
    <x v="817"/>
    <x v="3"/>
    <x v="4"/>
    <x v="20"/>
    <n v="2250"/>
    <n v="2420"/>
    <n v="2250"/>
    <n v="2370"/>
    <n v="531310100"/>
    <n v="2312.1689999999999"/>
  </r>
  <r>
    <n v="20200520"/>
    <s v="05/20/2020"/>
    <x v="818"/>
    <x v="3"/>
    <x v="4"/>
    <x v="20"/>
    <n v="2360"/>
    <n v="2500"/>
    <n v="2320"/>
    <n v="2480"/>
    <n v="394395900"/>
    <n v="2419.4850000000001"/>
  </r>
  <r>
    <n v="20200526"/>
    <s v="05/26/2020"/>
    <x v="819"/>
    <x v="3"/>
    <x v="4"/>
    <x v="21"/>
    <n v="2550"/>
    <n v="2550"/>
    <n v="2470"/>
    <n v="2520"/>
    <n v="404097300"/>
    <n v="2458.509"/>
  </r>
  <r>
    <n v="20200527"/>
    <s v="05/27/2020"/>
    <x v="820"/>
    <x v="3"/>
    <x v="4"/>
    <x v="21"/>
    <n v="2540"/>
    <n v="2630"/>
    <n v="2520"/>
    <n v="2630"/>
    <n v="432813000"/>
    <n v="2565.8249999999998"/>
  </r>
  <r>
    <n v="20200528"/>
    <s v="05/28/2020"/>
    <x v="821"/>
    <x v="3"/>
    <x v="4"/>
    <x v="21"/>
    <n v="2640"/>
    <n v="2780"/>
    <n v="2640"/>
    <n v="2730"/>
    <n v="453391300"/>
    <n v="2663.384"/>
  </r>
  <r>
    <n v="20200529"/>
    <s v="05/29/2020"/>
    <x v="822"/>
    <x v="3"/>
    <x v="4"/>
    <x v="21"/>
    <n v="2700"/>
    <n v="2950"/>
    <n v="2700"/>
    <n v="2950"/>
    <n v="872607300"/>
    <n v="2878.0160000000001"/>
  </r>
  <r>
    <n v="20200602"/>
    <s v="06/02/2020"/>
    <x v="823"/>
    <x v="3"/>
    <x v="5"/>
    <x v="22"/>
    <n v="2950"/>
    <n v="3290"/>
    <n v="2950"/>
    <n v="3180"/>
    <n v="467460800"/>
    <n v="3102.404"/>
  </r>
  <r>
    <n v="20200603"/>
    <s v="06/03/2020"/>
    <x v="824"/>
    <x v="3"/>
    <x v="5"/>
    <x v="22"/>
    <n v="3200"/>
    <n v="3280"/>
    <n v="3010"/>
    <n v="3100"/>
    <n v="438099000"/>
    <n v="3024.3560000000002"/>
  </r>
  <r>
    <n v="20200604"/>
    <s v="06/04/2020"/>
    <x v="825"/>
    <x v="3"/>
    <x v="5"/>
    <x v="22"/>
    <n v="3120"/>
    <n v="3200"/>
    <n v="3030"/>
    <n v="3060"/>
    <n v="250143200"/>
    <n v="2985.3319999999999"/>
  </r>
  <r>
    <n v="20200605"/>
    <s v="06/05/2020"/>
    <x v="826"/>
    <x v="3"/>
    <x v="5"/>
    <x v="22"/>
    <n v="3070"/>
    <n v="3130"/>
    <n v="2960"/>
    <n v="3110"/>
    <n v="267393400"/>
    <n v="3034.1120000000001"/>
  </r>
  <r>
    <n v="20200608"/>
    <s v="06/08/2020"/>
    <x v="827"/>
    <x v="3"/>
    <x v="5"/>
    <x v="23"/>
    <n v="3180"/>
    <n v="3370"/>
    <n v="3170"/>
    <n v="3300"/>
    <n v="384332100"/>
    <n v="3219.4760000000001"/>
  </r>
  <r>
    <n v="20200609"/>
    <s v="06/09/2020"/>
    <x v="828"/>
    <x v="3"/>
    <x v="5"/>
    <x v="23"/>
    <n v="3350"/>
    <n v="3360"/>
    <n v="3210"/>
    <n v="3210"/>
    <n v="254497400"/>
    <n v="3131.672"/>
  </r>
  <r>
    <n v="20200610"/>
    <s v="06/10/2020"/>
    <x v="829"/>
    <x v="3"/>
    <x v="5"/>
    <x v="23"/>
    <n v="3180"/>
    <n v="3180"/>
    <n v="3000"/>
    <n v="3030"/>
    <n v="443231300"/>
    <n v="2956.0639999999999"/>
  </r>
  <r>
    <n v="20200611"/>
    <s v="06/11/2020"/>
    <x v="830"/>
    <x v="3"/>
    <x v="5"/>
    <x v="23"/>
    <n v="3130"/>
    <n v="3130"/>
    <n v="2900"/>
    <n v="2970"/>
    <n v="372347500"/>
    <n v="2897.5279999999998"/>
  </r>
  <r>
    <n v="20200612"/>
    <s v="06/12/2020"/>
    <x v="831"/>
    <x v="3"/>
    <x v="5"/>
    <x v="23"/>
    <n v="2900"/>
    <n v="3040"/>
    <n v="2800"/>
    <n v="3030"/>
    <n v="472128400"/>
    <n v="2956.0639999999999"/>
  </r>
  <r>
    <n v="20200615"/>
    <s v="06/15/2020"/>
    <x v="832"/>
    <x v="3"/>
    <x v="5"/>
    <x v="24"/>
    <n v="3040"/>
    <n v="3050"/>
    <n v="2890"/>
    <n v="2900"/>
    <n v="230766700"/>
    <n v="2829.2359999999999"/>
  </r>
  <r>
    <n v="20200616"/>
    <s v="06/16/2020"/>
    <x v="833"/>
    <x v="3"/>
    <x v="5"/>
    <x v="24"/>
    <n v="2970"/>
    <n v="3150"/>
    <n v="2960"/>
    <n v="3130"/>
    <n v="338682000"/>
    <n v="3053.6239999999998"/>
  </r>
  <r>
    <n v="20200617"/>
    <s v="06/17/2020"/>
    <x v="834"/>
    <x v="3"/>
    <x v="5"/>
    <x v="24"/>
    <n v="3200"/>
    <n v="3200"/>
    <n v="3080"/>
    <n v="3100"/>
    <n v="218180800"/>
    <n v="3024.3560000000002"/>
  </r>
  <r>
    <n v="20200618"/>
    <s v="06/18/2020"/>
    <x v="835"/>
    <x v="3"/>
    <x v="5"/>
    <x v="24"/>
    <n v="3050"/>
    <n v="3120"/>
    <n v="3040"/>
    <n v="3050"/>
    <n v="130942600"/>
    <n v="2975.576"/>
  </r>
  <r>
    <n v="20200619"/>
    <s v="06/19/2020"/>
    <x v="836"/>
    <x v="3"/>
    <x v="5"/>
    <x v="24"/>
    <n v="3080"/>
    <n v="3110"/>
    <n v="3060"/>
    <n v="3100"/>
    <n v="166932000"/>
    <n v="3024.3560000000002"/>
  </r>
  <r>
    <n v="20200622"/>
    <s v="06/22/2020"/>
    <x v="837"/>
    <x v="3"/>
    <x v="5"/>
    <x v="51"/>
    <n v="3100"/>
    <n v="3110"/>
    <n v="3030"/>
    <n v="3060"/>
    <n v="95377000"/>
    <n v="2985.3319999999999"/>
  </r>
  <r>
    <n v="20200623"/>
    <s v="06/23/2020"/>
    <x v="838"/>
    <x v="3"/>
    <x v="5"/>
    <x v="51"/>
    <n v="3020"/>
    <n v="3060"/>
    <n v="2980"/>
    <n v="3010"/>
    <n v="171421500"/>
    <n v="2936.5520000000001"/>
  </r>
  <r>
    <n v="20200624"/>
    <s v="06/24/2020"/>
    <x v="839"/>
    <x v="3"/>
    <x v="5"/>
    <x v="51"/>
    <n v="3050"/>
    <n v="3140"/>
    <n v="3010"/>
    <n v="3120"/>
    <n v="308484300"/>
    <n v="3043.8679999999999"/>
  </r>
  <r>
    <n v="20200625"/>
    <s v="06/25/2020"/>
    <x v="840"/>
    <x v="3"/>
    <x v="5"/>
    <x v="51"/>
    <n v="3100"/>
    <n v="3110"/>
    <n v="3040"/>
    <n v="3060"/>
    <n v="158209300"/>
    <n v="2985.3319999999999"/>
  </r>
  <r>
    <n v="20200626"/>
    <s v="06/26/2020"/>
    <x v="841"/>
    <x v="3"/>
    <x v="5"/>
    <x v="51"/>
    <n v="3100"/>
    <n v="3120"/>
    <n v="3020"/>
    <n v="3030"/>
    <n v="147306200"/>
    <n v="2956.0639999999999"/>
  </r>
  <r>
    <n v="20200629"/>
    <s v="06/29/2020"/>
    <x v="842"/>
    <x v="3"/>
    <x v="5"/>
    <x v="25"/>
    <n v="3040"/>
    <n v="3060"/>
    <n v="2980"/>
    <n v="3040"/>
    <n v="118809900"/>
    <n v="2965.82"/>
  </r>
  <r>
    <n v="20200630"/>
    <s v="06/30/2020"/>
    <x v="843"/>
    <x v="3"/>
    <x v="5"/>
    <x v="25"/>
    <n v="3070"/>
    <n v="3110"/>
    <n v="3030"/>
    <n v="3030"/>
    <n v="134014700"/>
    <n v="2956.0639999999999"/>
  </r>
  <r>
    <n v="20200701"/>
    <s v="07/01/2020"/>
    <x v="844"/>
    <x v="3"/>
    <x v="6"/>
    <x v="25"/>
    <n v="3040"/>
    <n v="3070"/>
    <n v="3030"/>
    <n v="3060"/>
    <n v="101290700"/>
    <n v="2985.3319999999999"/>
  </r>
  <r>
    <n v="20200702"/>
    <s v="07/02/2020"/>
    <x v="845"/>
    <x v="3"/>
    <x v="6"/>
    <x v="25"/>
    <n v="3090"/>
    <n v="3090"/>
    <n v="3040"/>
    <n v="3060"/>
    <n v="169484600"/>
    <n v="2985.3319999999999"/>
  </r>
  <r>
    <n v="20200703"/>
    <s v="07/03/2020"/>
    <x v="846"/>
    <x v="3"/>
    <x v="6"/>
    <x v="25"/>
    <n v="3060"/>
    <n v="3090"/>
    <n v="3040"/>
    <n v="3050"/>
    <n v="49472800"/>
    <n v="2975.576"/>
  </r>
  <r>
    <n v="20200706"/>
    <s v="07/06/2020"/>
    <x v="847"/>
    <x v="3"/>
    <x v="6"/>
    <x v="26"/>
    <n v="3070"/>
    <n v="3100"/>
    <n v="3030"/>
    <n v="3040"/>
    <n v="134677700"/>
    <n v="2965.82"/>
  </r>
  <r>
    <n v="20200707"/>
    <s v="07/07/2020"/>
    <x v="848"/>
    <x v="3"/>
    <x v="6"/>
    <x v="26"/>
    <n v="3070"/>
    <n v="3080"/>
    <n v="3030"/>
    <n v="3030"/>
    <n v="207371700"/>
    <n v="2956.0639999999999"/>
  </r>
  <r>
    <n v="20200708"/>
    <s v="07/08/2020"/>
    <x v="849"/>
    <x v="3"/>
    <x v="6"/>
    <x v="26"/>
    <n v="3040"/>
    <n v="3200"/>
    <n v="3030"/>
    <n v="3190"/>
    <n v="339667600"/>
    <n v="3112.16"/>
  </r>
  <r>
    <n v="20200709"/>
    <s v="07/09/2020"/>
    <x v="850"/>
    <x v="3"/>
    <x v="6"/>
    <x v="26"/>
    <n v="3190"/>
    <n v="3230"/>
    <n v="3140"/>
    <n v="3140"/>
    <n v="192182300"/>
    <n v="3063.38"/>
  </r>
  <r>
    <n v="20200710"/>
    <s v="07/10/2020"/>
    <x v="851"/>
    <x v="3"/>
    <x v="6"/>
    <x v="26"/>
    <n v="3130"/>
    <n v="3150"/>
    <n v="3100"/>
    <n v="3110"/>
    <n v="107116200"/>
    <n v="3034.1120000000001"/>
  </r>
  <r>
    <n v="20200713"/>
    <s v="07/13/2020"/>
    <x v="852"/>
    <x v="3"/>
    <x v="6"/>
    <x v="27"/>
    <n v="3130"/>
    <n v="3180"/>
    <n v="3050"/>
    <n v="3160"/>
    <n v="95863700"/>
    <n v="3082.8919999999998"/>
  </r>
  <r>
    <n v="20200714"/>
    <s v="07/14/2020"/>
    <x v="853"/>
    <x v="3"/>
    <x v="6"/>
    <x v="27"/>
    <n v="3160"/>
    <n v="3250"/>
    <n v="3130"/>
    <n v="3170"/>
    <n v="211237700"/>
    <n v="3092.6480000000001"/>
  </r>
  <r>
    <n v="20200715"/>
    <s v="07/15/2020"/>
    <x v="854"/>
    <x v="3"/>
    <x v="6"/>
    <x v="27"/>
    <n v="3200"/>
    <n v="3240"/>
    <n v="3130"/>
    <n v="3130"/>
    <n v="165721200"/>
    <n v="3053.6239999999998"/>
  </r>
  <r>
    <n v="20200716"/>
    <s v="07/16/2020"/>
    <x v="855"/>
    <x v="3"/>
    <x v="6"/>
    <x v="27"/>
    <n v="3130"/>
    <n v="3160"/>
    <n v="3130"/>
    <n v="3140"/>
    <n v="117097200"/>
    <n v="3063.38"/>
  </r>
  <r>
    <n v="20200717"/>
    <s v="07/17/2020"/>
    <x v="856"/>
    <x v="3"/>
    <x v="6"/>
    <x v="27"/>
    <n v="3140"/>
    <n v="3150"/>
    <n v="3100"/>
    <n v="3100"/>
    <n v="119587700"/>
    <n v="3024.3560000000002"/>
  </r>
  <r>
    <n v="20200720"/>
    <s v="07/20/2020"/>
    <x v="857"/>
    <x v="3"/>
    <x v="6"/>
    <x v="28"/>
    <n v="3100"/>
    <n v="3130"/>
    <n v="3030"/>
    <n v="3040"/>
    <n v="115830300"/>
    <n v="2965.82"/>
  </r>
  <r>
    <n v="20200721"/>
    <s v="07/21/2020"/>
    <x v="858"/>
    <x v="3"/>
    <x v="6"/>
    <x v="28"/>
    <n v="3050"/>
    <n v="3180"/>
    <n v="3050"/>
    <n v="3150"/>
    <n v="204157000"/>
    <n v="3073.136"/>
  </r>
  <r>
    <n v="20200722"/>
    <s v="07/22/2020"/>
    <x v="859"/>
    <x v="3"/>
    <x v="6"/>
    <x v="28"/>
    <n v="3160"/>
    <n v="3170"/>
    <n v="3090"/>
    <n v="3100"/>
    <n v="173557500"/>
    <n v="3024.3560000000002"/>
  </r>
  <r>
    <n v="20200723"/>
    <s v="07/23/2020"/>
    <x v="860"/>
    <x v="3"/>
    <x v="6"/>
    <x v="28"/>
    <n v="3120"/>
    <n v="3160"/>
    <n v="3100"/>
    <n v="3140"/>
    <n v="147857700"/>
    <n v="3063.38"/>
  </r>
  <r>
    <n v="20200724"/>
    <s v="07/24/2020"/>
    <x v="861"/>
    <x v="3"/>
    <x v="6"/>
    <x v="28"/>
    <n v="3130"/>
    <n v="3140"/>
    <n v="3090"/>
    <n v="3090"/>
    <n v="94805600"/>
    <n v="3014.6"/>
  </r>
  <r>
    <n v="20200727"/>
    <s v="07/27/2020"/>
    <x v="862"/>
    <x v="3"/>
    <x v="6"/>
    <x v="29"/>
    <n v="3090"/>
    <n v="3150"/>
    <n v="3090"/>
    <n v="3150"/>
    <n v="94516900"/>
    <n v="3073.136"/>
  </r>
  <r>
    <n v="20200728"/>
    <s v="07/28/2020"/>
    <x v="863"/>
    <x v="3"/>
    <x v="6"/>
    <x v="29"/>
    <n v="3160"/>
    <n v="3170"/>
    <n v="3100"/>
    <n v="3140"/>
    <n v="103419800"/>
    <n v="3063.38"/>
  </r>
  <r>
    <n v="20200729"/>
    <s v="07/29/2020"/>
    <x v="864"/>
    <x v="3"/>
    <x v="6"/>
    <x v="29"/>
    <n v="3140"/>
    <n v="3150"/>
    <n v="3100"/>
    <n v="3120"/>
    <n v="67176700"/>
    <n v="3043.8679999999999"/>
  </r>
  <r>
    <n v="20200730"/>
    <s v="07/30/2020"/>
    <x v="865"/>
    <x v="3"/>
    <x v="6"/>
    <x v="29"/>
    <n v="3130"/>
    <n v="3170"/>
    <n v="3110"/>
    <n v="3160"/>
    <n v="78478700"/>
    <n v="3082.8919999999998"/>
  </r>
  <r>
    <n v="20200803"/>
    <s v="08/03/2020"/>
    <x v="866"/>
    <x v="3"/>
    <x v="7"/>
    <x v="30"/>
    <n v="3170"/>
    <n v="3180"/>
    <n v="2970"/>
    <n v="2990"/>
    <n v="339279900"/>
    <n v="2917.04"/>
  </r>
  <r>
    <n v="20200804"/>
    <s v="08/04/2020"/>
    <x v="867"/>
    <x v="3"/>
    <x v="7"/>
    <x v="30"/>
    <n v="3000"/>
    <n v="3080"/>
    <n v="3000"/>
    <n v="3080"/>
    <n v="156288000"/>
    <n v="3004.8440000000001"/>
  </r>
  <r>
    <n v="20200805"/>
    <s v="08/05/2020"/>
    <x v="868"/>
    <x v="3"/>
    <x v="7"/>
    <x v="30"/>
    <n v="3100"/>
    <n v="3110"/>
    <n v="3040"/>
    <n v="3080"/>
    <n v="161496000"/>
    <n v="3004.8440000000001"/>
  </r>
  <r>
    <n v="20200806"/>
    <s v="08/06/2020"/>
    <x v="869"/>
    <x v="3"/>
    <x v="7"/>
    <x v="30"/>
    <n v="3100"/>
    <n v="3130"/>
    <n v="3090"/>
    <n v="3110"/>
    <n v="114602400"/>
    <n v="3034.1120000000001"/>
  </r>
  <r>
    <n v="20200807"/>
    <s v="08/07/2020"/>
    <x v="870"/>
    <x v="3"/>
    <x v="7"/>
    <x v="30"/>
    <n v="3110"/>
    <n v="3130"/>
    <n v="3060"/>
    <n v="3110"/>
    <n v="89917300"/>
    <n v="3034.1120000000001"/>
  </r>
  <r>
    <n v="20200810"/>
    <s v="08/10/2020"/>
    <x v="871"/>
    <x v="3"/>
    <x v="7"/>
    <x v="31"/>
    <n v="3110"/>
    <n v="3150"/>
    <n v="3100"/>
    <n v="3130"/>
    <n v="91465200"/>
    <n v="3053.6239999999998"/>
  </r>
  <r>
    <n v="20200811"/>
    <s v="08/11/2020"/>
    <x v="872"/>
    <x v="3"/>
    <x v="7"/>
    <x v="31"/>
    <n v="3130"/>
    <n v="3220"/>
    <n v="3130"/>
    <n v="3190"/>
    <n v="172459100"/>
    <n v="3112.16"/>
  </r>
  <r>
    <n v="20200812"/>
    <s v="08/12/2020"/>
    <x v="873"/>
    <x v="3"/>
    <x v="7"/>
    <x v="31"/>
    <n v="3190"/>
    <n v="3370"/>
    <n v="3190"/>
    <n v="3350"/>
    <n v="459419200"/>
    <n v="3268.2559999999999"/>
  </r>
  <r>
    <n v="20200813"/>
    <s v="08/13/2020"/>
    <x v="874"/>
    <x v="3"/>
    <x v="7"/>
    <x v="31"/>
    <n v="3350"/>
    <n v="3450"/>
    <n v="3300"/>
    <n v="3330"/>
    <n v="214222600"/>
    <n v="3248.7440000000001"/>
  </r>
  <r>
    <n v="20200814"/>
    <s v="08/14/2020"/>
    <x v="875"/>
    <x v="3"/>
    <x v="7"/>
    <x v="31"/>
    <n v="3330"/>
    <n v="3350"/>
    <n v="3280"/>
    <n v="3340"/>
    <n v="99152200"/>
    <n v="3258.5"/>
  </r>
  <r>
    <n v="20200818"/>
    <s v="08/18/2020"/>
    <x v="876"/>
    <x v="3"/>
    <x v="7"/>
    <x v="32"/>
    <n v="3340"/>
    <n v="3530"/>
    <n v="3340"/>
    <n v="3520"/>
    <n v="262001000"/>
    <n v="3434.107"/>
  </r>
  <r>
    <n v="20200819"/>
    <s v="08/19/2020"/>
    <x v="877"/>
    <x v="3"/>
    <x v="7"/>
    <x v="32"/>
    <n v="3520"/>
    <n v="3640"/>
    <n v="3520"/>
    <n v="3560"/>
    <n v="217533000"/>
    <n v="3473.1309999999999"/>
  </r>
  <r>
    <n v="20200824"/>
    <s v="08/24/2020"/>
    <x v="878"/>
    <x v="3"/>
    <x v="7"/>
    <x v="33"/>
    <n v="3530"/>
    <n v="3650"/>
    <n v="3520"/>
    <n v="3640"/>
    <n v="194972300"/>
    <n v="3551.1790000000001"/>
  </r>
  <r>
    <n v="20200825"/>
    <s v="08/25/2020"/>
    <x v="879"/>
    <x v="3"/>
    <x v="7"/>
    <x v="33"/>
    <n v="3670"/>
    <n v="3800"/>
    <n v="3640"/>
    <n v="3800"/>
    <n v="179300000"/>
    <n v="3707.2750000000001"/>
  </r>
  <r>
    <n v="20200826"/>
    <s v="08/26/2020"/>
    <x v="880"/>
    <x v="3"/>
    <x v="7"/>
    <x v="33"/>
    <n v="3800"/>
    <n v="3820"/>
    <n v="3700"/>
    <n v="3740"/>
    <n v="161962800"/>
    <n v="3648.739"/>
  </r>
  <r>
    <n v="20200827"/>
    <s v="08/27/2020"/>
    <x v="881"/>
    <x v="3"/>
    <x v="7"/>
    <x v="33"/>
    <n v="3740"/>
    <n v="3780"/>
    <n v="3660"/>
    <n v="3700"/>
    <n v="187984900"/>
    <n v="3609.7150000000001"/>
  </r>
  <r>
    <n v="20200828"/>
    <s v="08/28/2020"/>
    <x v="882"/>
    <x v="3"/>
    <x v="7"/>
    <x v="33"/>
    <n v="3710"/>
    <n v="3740"/>
    <n v="3650"/>
    <n v="3690"/>
    <n v="77888200"/>
    <n v="3599.9589999999998"/>
  </r>
  <r>
    <n v="20200831"/>
    <s v="08/31/2020"/>
    <x v="883"/>
    <x v="3"/>
    <x v="7"/>
    <x v="34"/>
    <n v="3700"/>
    <n v="3740"/>
    <n v="3500"/>
    <n v="3510"/>
    <n v="266042400"/>
    <n v="3424.3510000000001"/>
  </r>
  <r>
    <n v="20200901"/>
    <s v="09/01/2020"/>
    <x v="884"/>
    <x v="3"/>
    <x v="8"/>
    <x v="34"/>
    <n v="3550"/>
    <n v="3630"/>
    <n v="3480"/>
    <n v="3610"/>
    <n v="196959300"/>
    <n v="3521.9110000000001"/>
  </r>
  <r>
    <n v="20200902"/>
    <s v="09/02/2020"/>
    <x v="885"/>
    <x v="3"/>
    <x v="8"/>
    <x v="34"/>
    <n v="3620"/>
    <n v="3660"/>
    <n v="3590"/>
    <n v="3660"/>
    <n v="106924600"/>
    <n v="3570.6909999999998"/>
  </r>
  <r>
    <n v="20200903"/>
    <s v="09/03/2020"/>
    <x v="886"/>
    <x v="3"/>
    <x v="8"/>
    <x v="34"/>
    <n v="3660"/>
    <n v="3690"/>
    <n v="3550"/>
    <n v="3580"/>
    <n v="179612400"/>
    <n v="3492.643"/>
  </r>
  <r>
    <n v="20200904"/>
    <s v="09/04/2020"/>
    <x v="887"/>
    <x v="3"/>
    <x v="8"/>
    <x v="34"/>
    <n v="3610"/>
    <n v="3610"/>
    <n v="3480"/>
    <n v="3550"/>
    <n v="134555700"/>
    <n v="3463.375"/>
  </r>
  <r>
    <n v="20200907"/>
    <s v="09/07/2020"/>
    <x v="888"/>
    <x v="3"/>
    <x v="8"/>
    <x v="35"/>
    <n v="3550"/>
    <n v="3570"/>
    <n v="3500"/>
    <n v="3510"/>
    <n v="94814200"/>
    <n v="3424.3510000000001"/>
  </r>
  <r>
    <n v="20200908"/>
    <s v="09/08/2020"/>
    <x v="889"/>
    <x v="3"/>
    <x v="8"/>
    <x v="35"/>
    <n v="3510"/>
    <n v="3570"/>
    <n v="3510"/>
    <n v="3520"/>
    <n v="81381900"/>
    <n v="3434.107"/>
  </r>
  <r>
    <n v="20200909"/>
    <s v="09/09/2020"/>
    <x v="890"/>
    <x v="3"/>
    <x v="8"/>
    <x v="35"/>
    <n v="3480"/>
    <n v="3490"/>
    <n v="3380"/>
    <n v="3410"/>
    <n v="178435500"/>
    <n v="3326.7910000000002"/>
  </r>
  <r>
    <n v="20200910"/>
    <s v="09/10/2020"/>
    <x v="891"/>
    <x v="3"/>
    <x v="8"/>
    <x v="35"/>
    <n v="3300"/>
    <n v="3300"/>
    <n v="3180"/>
    <n v="3180"/>
    <n v="277847900"/>
    <n v="3102.404"/>
  </r>
  <r>
    <n v="20200911"/>
    <s v="09/11/2020"/>
    <x v="892"/>
    <x v="3"/>
    <x v="8"/>
    <x v="35"/>
    <n v="3020"/>
    <n v="3310"/>
    <n v="3010"/>
    <n v="3250"/>
    <n v="583497600"/>
    <n v="3170.6959999999999"/>
  </r>
  <r>
    <n v="20200914"/>
    <s v="09/14/2020"/>
    <x v="893"/>
    <x v="3"/>
    <x v="8"/>
    <x v="36"/>
    <n v="3300"/>
    <n v="3450"/>
    <n v="3300"/>
    <n v="3440"/>
    <n v="275888700"/>
    <n v="3356.0590000000002"/>
  </r>
  <r>
    <n v="20200915"/>
    <s v="09/15/2020"/>
    <x v="894"/>
    <x v="3"/>
    <x v="8"/>
    <x v="36"/>
    <n v="3440"/>
    <n v="3460"/>
    <n v="3310"/>
    <n v="3330"/>
    <n v="195531100"/>
    <n v="3248.7440000000001"/>
  </r>
  <r>
    <n v="20200916"/>
    <s v="09/16/2020"/>
    <x v="895"/>
    <x v="3"/>
    <x v="8"/>
    <x v="36"/>
    <n v="3370"/>
    <n v="3390"/>
    <n v="3240"/>
    <n v="3260"/>
    <n v="138529300"/>
    <n v="3180.4520000000002"/>
  </r>
  <r>
    <n v="20200917"/>
    <s v="09/17/2020"/>
    <x v="896"/>
    <x v="3"/>
    <x v="8"/>
    <x v="36"/>
    <n v="3270"/>
    <n v="3310"/>
    <n v="3170"/>
    <n v="3200"/>
    <n v="167611400"/>
    <n v="3121.9160000000002"/>
  </r>
  <r>
    <n v="20200918"/>
    <s v="09/18/2020"/>
    <x v="897"/>
    <x v="3"/>
    <x v="8"/>
    <x v="36"/>
    <n v="3200"/>
    <n v="3270"/>
    <n v="3190"/>
    <n v="3220"/>
    <n v="202880500"/>
    <n v="3141.4279999999999"/>
  </r>
  <r>
    <n v="20200921"/>
    <s v="09/21/2020"/>
    <x v="898"/>
    <x v="3"/>
    <x v="8"/>
    <x v="37"/>
    <n v="3200"/>
    <n v="3250"/>
    <n v="3150"/>
    <n v="3190"/>
    <n v="114168800"/>
    <n v="3112.16"/>
  </r>
  <r>
    <n v="20200922"/>
    <s v="09/22/2020"/>
    <x v="899"/>
    <x v="3"/>
    <x v="8"/>
    <x v="37"/>
    <n v="3110"/>
    <n v="3190"/>
    <n v="3100"/>
    <n v="3130"/>
    <n v="134585500"/>
    <n v="3053.6239999999998"/>
  </r>
  <r>
    <n v="20200923"/>
    <s v="09/23/2020"/>
    <x v="900"/>
    <x v="3"/>
    <x v="8"/>
    <x v="37"/>
    <n v="3170"/>
    <n v="3180"/>
    <n v="3050"/>
    <n v="3080"/>
    <n v="120607900"/>
    <n v="3004.8440000000001"/>
  </r>
  <r>
    <n v="20200924"/>
    <s v="09/24/2020"/>
    <x v="901"/>
    <x v="3"/>
    <x v="8"/>
    <x v="37"/>
    <n v="3030"/>
    <n v="3080"/>
    <n v="3010"/>
    <n v="3030"/>
    <n v="164151300"/>
    <n v="2956.0639999999999"/>
  </r>
  <r>
    <n v="20200925"/>
    <s v="09/25/2020"/>
    <x v="902"/>
    <x v="3"/>
    <x v="8"/>
    <x v="37"/>
    <n v="3060"/>
    <n v="3180"/>
    <n v="3040"/>
    <n v="3160"/>
    <n v="169418100"/>
    <n v="3082.8919999999998"/>
  </r>
  <r>
    <n v="20200928"/>
    <s v="09/28/2020"/>
    <x v="903"/>
    <x v="3"/>
    <x v="8"/>
    <x v="38"/>
    <n v="3180"/>
    <n v="3230"/>
    <n v="3080"/>
    <n v="3090"/>
    <n v="135465800"/>
    <n v="3014.6"/>
  </r>
  <r>
    <n v="20200929"/>
    <s v="09/29/2020"/>
    <x v="904"/>
    <x v="3"/>
    <x v="8"/>
    <x v="38"/>
    <n v="3120"/>
    <n v="3160"/>
    <n v="3020"/>
    <n v="3040"/>
    <n v="182697100"/>
    <n v="2965.82"/>
  </r>
  <r>
    <n v="20200930"/>
    <s v="09/30/2020"/>
    <x v="905"/>
    <x v="3"/>
    <x v="8"/>
    <x v="38"/>
    <n v="3060"/>
    <n v="3080"/>
    <n v="3000"/>
    <n v="3040"/>
    <n v="167835700"/>
    <n v="2965.82"/>
  </r>
  <r>
    <n v="20201001"/>
    <s v="10/01/2020"/>
    <x v="906"/>
    <x v="3"/>
    <x v="9"/>
    <x v="38"/>
    <n v="3090"/>
    <n v="3170"/>
    <n v="3060"/>
    <n v="3160"/>
    <n v="130031000"/>
    <n v="3082.8919999999998"/>
  </r>
  <r>
    <n v="20201002"/>
    <s v="10/02/2020"/>
    <x v="907"/>
    <x v="3"/>
    <x v="9"/>
    <x v="38"/>
    <n v="3180"/>
    <n v="3210"/>
    <n v="3060"/>
    <n v="3100"/>
    <n v="157063600"/>
    <n v="3024.3560000000002"/>
  </r>
  <r>
    <n v="20201005"/>
    <s v="10/05/2020"/>
    <x v="908"/>
    <x v="3"/>
    <x v="9"/>
    <x v="39"/>
    <n v="3160"/>
    <n v="3170"/>
    <n v="3110"/>
    <n v="3160"/>
    <n v="92722900"/>
    <n v="3082.8919999999998"/>
  </r>
  <r>
    <n v="20201006"/>
    <s v="10/06/2020"/>
    <x v="909"/>
    <x v="3"/>
    <x v="9"/>
    <x v="39"/>
    <n v="3220"/>
    <n v="3240"/>
    <n v="3180"/>
    <n v="3190"/>
    <n v="120816800"/>
    <n v="3112.16"/>
  </r>
  <r>
    <n v="20201007"/>
    <s v="10/07/2020"/>
    <x v="910"/>
    <x v="3"/>
    <x v="9"/>
    <x v="39"/>
    <n v="3160"/>
    <n v="3170"/>
    <n v="3080"/>
    <n v="3120"/>
    <n v="288740100"/>
    <n v="3043.8679999999999"/>
  </r>
  <r>
    <n v="20201008"/>
    <s v="10/08/2020"/>
    <x v="911"/>
    <x v="3"/>
    <x v="9"/>
    <x v="39"/>
    <n v="3150"/>
    <n v="3170"/>
    <n v="3110"/>
    <n v="3150"/>
    <n v="123924000"/>
    <n v="3073.136"/>
  </r>
  <r>
    <n v="20201009"/>
    <s v="10/09/2020"/>
    <x v="912"/>
    <x v="3"/>
    <x v="9"/>
    <x v="39"/>
    <n v="3150"/>
    <n v="3170"/>
    <n v="3120"/>
    <n v="3150"/>
    <n v="81127400"/>
    <n v="3073.136"/>
  </r>
  <r>
    <n v="20201012"/>
    <s v="10/12/2020"/>
    <x v="913"/>
    <x v="3"/>
    <x v="9"/>
    <x v="40"/>
    <n v="3160"/>
    <n v="3210"/>
    <n v="3150"/>
    <n v="3190"/>
    <n v="156519700"/>
    <n v="3112.16"/>
  </r>
  <r>
    <n v="20201013"/>
    <s v="10/13/2020"/>
    <x v="914"/>
    <x v="3"/>
    <x v="9"/>
    <x v="40"/>
    <n v="3190"/>
    <n v="3300"/>
    <n v="3150"/>
    <n v="3280"/>
    <n v="204438200"/>
    <n v="3199.9639999999999"/>
  </r>
  <r>
    <n v="20201014"/>
    <s v="10/14/2020"/>
    <x v="915"/>
    <x v="3"/>
    <x v="9"/>
    <x v="40"/>
    <n v="3300"/>
    <n v="3380"/>
    <n v="3290"/>
    <n v="3360"/>
    <n v="193879700"/>
    <n v="3278.0120000000002"/>
  </r>
  <r>
    <n v="20201015"/>
    <s v="10/15/2020"/>
    <x v="916"/>
    <x v="3"/>
    <x v="9"/>
    <x v="40"/>
    <n v="3360"/>
    <n v="3380"/>
    <n v="3310"/>
    <n v="3310"/>
    <n v="183294800"/>
    <n v="3229.232"/>
  </r>
  <r>
    <n v="20201016"/>
    <s v="10/16/2020"/>
    <x v="917"/>
    <x v="3"/>
    <x v="9"/>
    <x v="40"/>
    <n v="3340"/>
    <n v="3360"/>
    <n v="3210"/>
    <n v="3250"/>
    <n v="140443600"/>
    <n v="3170.6959999999999"/>
  </r>
  <r>
    <n v="20201019"/>
    <s v="10/19/2020"/>
    <x v="918"/>
    <x v="3"/>
    <x v="9"/>
    <x v="41"/>
    <n v="3260"/>
    <n v="3290"/>
    <n v="3230"/>
    <n v="3280"/>
    <n v="96199300"/>
    <n v="3199.9639999999999"/>
  </r>
  <r>
    <n v="20201020"/>
    <s v="10/20/2020"/>
    <x v="919"/>
    <x v="3"/>
    <x v="9"/>
    <x v="41"/>
    <n v="3280"/>
    <n v="3290"/>
    <n v="3210"/>
    <n v="3250"/>
    <n v="134038300"/>
    <n v="3170.6959999999999"/>
  </r>
  <r>
    <n v="20201021"/>
    <s v="10/21/2020"/>
    <x v="920"/>
    <x v="3"/>
    <x v="9"/>
    <x v="41"/>
    <n v="3280"/>
    <n v="3310"/>
    <n v="3230"/>
    <n v="3240"/>
    <n v="116981800"/>
    <n v="3160.94"/>
  </r>
  <r>
    <n v="20201022"/>
    <s v="10/22/2020"/>
    <x v="921"/>
    <x v="3"/>
    <x v="9"/>
    <x v="41"/>
    <n v="3220"/>
    <n v="3300"/>
    <n v="3200"/>
    <n v="3300"/>
    <n v="160136600"/>
    <n v="3219.4760000000001"/>
  </r>
  <r>
    <n v="20201023"/>
    <s v="10/23/2020"/>
    <x v="922"/>
    <x v="3"/>
    <x v="9"/>
    <x v="41"/>
    <n v="3350"/>
    <n v="3350"/>
    <n v="3270"/>
    <n v="3290"/>
    <n v="117246500"/>
    <n v="3209.72"/>
  </r>
  <r>
    <n v="20201026"/>
    <s v="10/26/2020"/>
    <x v="923"/>
    <x v="3"/>
    <x v="9"/>
    <x v="42"/>
    <n v="3300"/>
    <n v="3360"/>
    <n v="3290"/>
    <n v="3340"/>
    <n v="101222500"/>
    <n v="3258.5"/>
  </r>
  <r>
    <n v="20201027"/>
    <s v="10/27/2020"/>
    <x v="924"/>
    <x v="3"/>
    <x v="9"/>
    <x v="42"/>
    <n v="3340"/>
    <n v="3400"/>
    <n v="3330"/>
    <n v="3360"/>
    <n v="183306100"/>
    <n v="3278.0120000000002"/>
  </r>
  <r>
    <n v="20201102"/>
    <s v="11/02/2020"/>
    <x v="925"/>
    <x v="3"/>
    <x v="10"/>
    <x v="43"/>
    <n v="3360"/>
    <n v="3390"/>
    <n v="3300"/>
    <n v="3380"/>
    <n v="156784000"/>
    <n v="3297.5230000000001"/>
  </r>
  <r>
    <n v="20201103"/>
    <s v="11/03/2020"/>
    <x v="926"/>
    <x v="3"/>
    <x v="10"/>
    <x v="43"/>
    <n v="3390"/>
    <n v="3400"/>
    <n v="3360"/>
    <n v="3380"/>
    <n v="121456100"/>
    <n v="3297.5230000000001"/>
  </r>
  <r>
    <n v="20201104"/>
    <s v="11/04/2020"/>
    <x v="927"/>
    <x v="3"/>
    <x v="10"/>
    <x v="43"/>
    <n v="3420"/>
    <n v="3420"/>
    <n v="3290"/>
    <n v="3290"/>
    <n v="138230100"/>
    <n v="3209.72"/>
  </r>
  <r>
    <n v="20201105"/>
    <s v="11/05/2020"/>
    <x v="928"/>
    <x v="3"/>
    <x v="10"/>
    <x v="43"/>
    <n v="3370"/>
    <n v="3490"/>
    <n v="3360"/>
    <n v="3490"/>
    <n v="234792600"/>
    <n v="3404.8389999999999"/>
  </r>
  <r>
    <n v="20201106"/>
    <s v="11/06/2020"/>
    <x v="929"/>
    <x v="3"/>
    <x v="10"/>
    <x v="43"/>
    <n v="3510"/>
    <n v="3600"/>
    <n v="3470"/>
    <n v="3560"/>
    <n v="268767800"/>
    <n v="3473.1309999999999"/>
  </r>
  <r>
    <n v="20201109"/>
    <s v="11/09/2020"/>
    <x v="930"/>
    <x v="3"/>
    <x v="10"/>
    <x v="44"/>
    <n v="3680"/>
    <n v="3690"/>
    <n v="3580"/>
    <n v="3690"/>
    <n v="257341300"/>
    <n v="3599.9589999999998"/>
  </r>
  <r>
    <n v="20201110"/>
    <s v="11/10/2020"/>
    <x v="931"/>
    <x v="3"/>
    <x v="10"/>
    <x v="44"/>
    <n v="3800"/>
    <n v="4010"/>
    <n v="3770"/>
    <n v="4000"/>
    <n v="565562100"/>
    <n v="3902.395"/>
  </r>
  <r>
    <n v="20201111"/>
    <s v="11/11/2020"/>
    <x v="932"/>
    <x v="3"/>
    <x v="10"/>
    <x v="44"/>
    <n v="3970"/>
    <n v="4190"/>
    <n v="3950"/>
    <n v="4120"/>
    <n v="357098000"/>
    <n v="4019.4659999999999"/>
  </r>
  <r>
    <n v="20201112"/>
    <s v="11/12/2020"/>
    <x v="933"/>
    <x v="3"/>
    <x v="10"/>
    <x v="44"/>
    <n v="4100"/>
    <n v="4100"/>
    <n v="3920"/>
    <n v="3950"/>
    <n v="333297500"/>
    <n v="3853.6149999999998"/>
  </r>
  <r>
    <n v="20201113"/>
    <s v="11/13/2020"/>
    <x v="934"/>
    <x v="3"/>
    <x v="10"/>
    <x v="44"/>
    <n v="3970"/>
    <n v="4080"/>
    <n v="3960"/>
    <n v="4000"/>
    <n v="237374000"/>
    <n v="3902.395"/>
  </r>
  <r>
    <n v="20201116"/>
    <s v="11/16/2020"/>
    <x v="935"/>
    <x v="3"/>
    <x v="10"/>
    <x v="45"/>
    <n v="4050"/>
    <n v="4070"/>
    <n v="3930"/>
    <n v="3960"/>
    <n v="193022100"/>
    <n v="3863.3710000000001"/>
  </r>
  <r>
    <n v="20201117"/>
    <s v="11/17/2020"/>
    <x v="936"/>
    <x v="3"/>
    <x v="10"/>
    <x v="45"/>
    <n v="4000"/>
    <n v="4020"/>
    <n v="3930"/>
    <n v="3960"/>
    <n v="180851100"/>
    <n v="3863.3710000000001"/>
  </r>
  <r>
    <n v="20201118"/>
    <s v="11/18/2020"/>
    <x v="937"/>
    <x v="3"/>
    <x v="10"/>
    <x v="45"/>
    <n v="3980"/>
    <n v="4050"/>
    <n v="3970"/>
    <n v="4040"/>
    <n v="182657300"/>
    <n v="3941.4189999999999"/>
  </r>
  <r>
    <n v="20201119"/>
    <s v="11/19/2020"/>
    <x v="938"/>
    <x v="3"/>
    <x v="10"/>
    <x v="45"/>
    <n v="4010"/>
    <n v="4130"/>
    <n v="3980"/>
    <n v="4040"/>
    <n v="199700800"/>
    <n v="3941.4189999999999"/>
  </r>
  <r>
    <n v="20201120"/>
    <s v="11/20/2020"/>
    <x v="939"/>
    <x v="3"/>
    <x v="10"/>
    <x v="45"/>
    <n v="4040"/>
    <n v="4080"/>
    <n v="3990"/>
    <n v="4020"/>
    <n v="124785400"/>
    <n v="3921.9070000000002"/>
  </r>
  <r>
    <n v="20201123"/>
    <s v="11/23/2020"/>
    <x v="940"/>
    <x v="3"/>
    <x v="10"/>
    <x v="46"/>
    <n v="4010"/>
    <n v="4100"/>
    <n v="4010"/>
    <n v="4080"/>
    <n v="123510900"/>
    <n v="3980.4430000000002"/>
  </r>
  <r>
    <n v="20201124"/>
    <s v="11/24/2020"/>
    <x v="941"/>
    <x v="3"/>
    <x v="10"/>
    <x v="46"/>
    <n v="4120"/>
    <n v="4230"/>
    <n v="4080"/>
    <n v="4200"/>
    <n v="206164400"/>
    <n v="4097.5140000000001"/>
  </r>
  <r>
    <n v="20201125"/>
    <s v="11/25/2020"/>
    <x v="942"/>
    <x v="3"/>
    <x v="10"/>
    <x v="46"/>
    <n v="4320"/>
    <n v="4390"/>
    <n v="4250"/>
    <n v="4320"/>
    <n v="283337800"/>
    <n v="4214.5860000000002"/>
  </r>
  <r>
    <n v="20201126"/>
    <s v="11/26/2020"/>
    <x v="943"/>
    <x v="3"/>
    <x v="10"/>
    <x v="46"/>
    <n v="4220"/>
    <n v="4320"/>
    <n v="4220"/>
    <n v="4290"/>
    <n v="136526100"/>
    <n v="4185.3180000000002"/>
  </r>
  <r>
    <n v="20201127"/>
    <s v="11/27/2020"/>
    <x v="944"/>
    <x v="3"/>
    <x v="10"/>
    <x v="46"/>
    <n v="4330"/>
    <n v="4370"/>
    <n v="4270"/>
    <n v="4270"/>
    <n v="114940800"/>
    <n v="4165.8059999999996"/>
  </r>
  <r>
    <n v="20201130"/>
    <s v="11/30/2020"/>
    <x v="945"/>
    <x v="3"/>
    <x v="10"/>
    <x v="47"/>
    <n v="4250"/>
    <n v="4280"/>
    <n v="3990"/>
    <n v="4090"/>
    <n v="448799300"/>
    <n v="3990.1990000000001"/>
  </r>
  <r>
    <n v="20201201"/>
    <s v="12/01/2020"/>
    <x v="946"/>
    <x v="3"/>
    <x v="11"/>
    <x v="47"/>
    <n v="4130"/>
    <n v="4260"/>
    <n v="4070"/>
    <n v="4240"/>
    <n v="228412600"/>
    <n v="4136.5379999999996"/>
  </r>
  <r>
    <n v="20201202"/>
    <s v="12/02/2020"/>
    <x v="947"/>
    <x v="3"/>
    <x v="11"/>
    <x v="47"/>
    <n v="4320"/>
    <n v="4340"/>
    <n v="4250"/>
    <n v="4300"/>
    <n v="136348400"/>
    <n v="4195.0739999999996"/>
  </r>
  <r>
    <n v="20201203"/>
    <s v="12/03/2020"/>
    <x v="948"/>
    <x v="3"/>
    <x v="11"/>
    <x v="47"/>
    <n v="4350"/>
    <n v="4400"/>
    <n v="4300"/>
    <n v="4400"/>
    <n v="198985500"/>
    <n v="4292.634"/>
  </r>
  <r>
    <n v="20201204"/>
    <s v="12/04/2020"/>
    <x v="949"/>
    <x v="3"/>
    <x v="11"/>
    <x v="47"/>
    <n v="4400"/>
    <n v="4400"/>
    <n v="4270"/>
    <n v="4300"/>
    <n v="150379700"/>
    <n v="4195.0739999999996"/>
  </r>
  <r>
    <n v="20201207"/>
    <s v="12/07/2020"/>
    <x v="950"/>
    <x v="3"/>
    <x v="11"/>
    <x v="48"/>
    <n v="4350"/>
    <n v="4420"/>
    <n v="4350"/>
    <n v="4400"/>
    <n v="140849600"/>
    <n v="4292.634"/>
  </r>
  <r>
    <n v="20201208"/>
    <s v="12/08/2020"/>
    <x v="951"/>
    <x v="3"/>
    <x v="11"/>
    <x v="48"/>
    <n v="4400"/>
    <n v="4400"/>
    <n v="4340"/>
    <n v="4400"/>
    <n v="81272000"/>
    <n v="4292.634"/>
  </r>
  <r>
    <n v="20201210"/>
    <s v="12/10/2020"/>
    <x v="952"/>
    <x v="3"/>
    <x v="11"/>
    <x v="48"/>
    <n v="4450"/>
    <n v="4450"/>
    <n v="4330"/>
    <n v="4330"/>
    <n v="193630600"/>
    <n v="4224.3419999999996"/>
  </r>
  <r>
    <n v="20201211"/>
    <s v="12/11/2020"/>
    <x v="953"/>
    <x v="3"/>
    <x v="11"/>
    <x v="48"/>
    <n v="4400"/>
    <n v="4400"/>
    <n v="4260"/>
    <n v="4280"/>
    <n v="174446900"/>
    <n v="4175.5619999999999"/>
  </r>
  <r>
    <n v="20201214"/>
    <s v="12/14/2020"/>
    <x v="954"/>
    <x v="3"/>
    <x v="11"/>
    <x v="49"/>
    <n v="4300"/>
    <n v="4310"/>
    <n v="4270"/>
    <n v="4280"/>
    <n v="127385200"/>
    <n v="4175.5619999999999"/>
  </r>
  <r>
    <n v="20201215"/>
    <s v="12/15/2020"/>
    <x v="955"/>
    <x v="3"/>
    <x v="11"/>
    <x v="49"/>
    <n v="4280"/>
    <n v="4290"/>
    <n v="4240"/>
    <n v="4280"/>
    <n v="133712000"/>
    <n v="4175.5619999999999"/>
  </r>
  <r>
    <n v="20201216"/>
    <s v="12/16/2020"/>
    <x v="956"/>
    <x v="3"/>
    <x v="11"/>
    <x v="49"/>
    <n v="4340"/>
    <n v="4350"/>
    <n v="4300"/>
    <n v="4320"/>
    <n v="130044800"/>
    <n v="4214.5860000000002"/>
  </r>
  <r>
    <n v="20201217"/>
    <s v="12/17/2020"/>
    <x v="957"/>
    <x v="3"/>
    <x v="11"/>
    <x v="49"/>
    <n v="4360"/>
    <n v="4360"/>
    <n v="4310"/>
    <n v="4330"/>
    <n v="141727100"/>
    <n v="4224.3419999999996"/>
  </r>
  <r>
    <n v="20201218"/>
    <s v="12/18/2020"/>
    <x v="958"/>
    <x v="3"/>
    <x v="11"/>
    <x v="49"/>
    <n v="4270"/>
    <n v="4300"/>
    <n v="4270"/>
    <n v="4280"/>
    <n v="207410700"/>
    <n v="4175.5619999999999"/>
  </r>
  <r>
    <n v="20201221"/>
    <s v="12/21/2020"/>
    <x v="959"/>
    <x v="3"/>
    <x v="11"/>
    <x v="50"/>
    <n v="4330"/>
    <n v="4340"/>
    <n v="4210"/>
    <n v="4210"/>
    <n v="218968900"/>
    <n v="4107.2700000000004"/>
  </r>
  <r>
    <n v="20201222"/>
    <s v="12/22/2020"/>
    <x v="960"/>
    <x v="3"/>
    <x v="11"/>
    <x v="50"/>
    <n v="4240"/>
    <n v="4280"/>
    <n v="4120"/>
    <n v="4130"/>
    <n v="171484000"/>
    <n v="4029.2220000000002"/>
  </r>
  <r>
    <n v="20201223"/>
    <s v="12/23/2020"/>
    <x v="961"/>
    <x v="3"/>
    <x v="11"/>
    <x v="50"/>
    <n v="4150"/>
    <n v="4180"/>
    <n v="3950"/>
    <n v="4160"/>
    <n v="170156900"/>
    <n v="4058.49"/>
  </r>
  <r>
    <n v="20201228"/>
    <s v="12/28/2020"/>
    <x v="962"/>
    <x v="3"/>
    <x v="11"/>
    <x v="52"/>
    <n v="4250"/>
    <n v="4260"/>
    <n v="4160"/>
    <n v="4250"/>
    <n v="86117000"/>
    <n v="4146.2939999999999"/>
  </r>
  <r>
    <n v="20201229"/>
    <s v="12/29/2020"/>
    <x v="963"/>
    <x v="3"/>
    <x v="11"/>
    <x v="52"/>
    <n v="4250"/>
    <n v="4280"/>
    <n v="4170"/>
    <n v="4180"/>
    <n v="75203600"/>
    <n v="4078.0030000000002"/>
  </r>
  <r>
    <n v="20201230"/>
    <s v="12/30/2020"/>
    <x v="964"/>
    <x v="3"/>
    <x v="11"/>
    <x v="52"/>
    <n v="4190"/>
    <n v="4210"/>
    <n v="4130"/>
    <n v="4170"/>
    <n v="90020900"/>
    <n v="4068.246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00" firstHeaderRow="1" firstDataRow="1" firstDataCol="1" rowPageCount="1" colPageCount="1"/>
  <pivotFields count="12">
    <pivotField showAll="0"/>
    <pivotField showAll="0"/>
    <pivotField axis="axisRow" showAll="0">
      <items count="966">
        <item x="238"/>
        <item x="478"/>
        <item x="723"/>
        <item x="0"/>
        <item x="239"/>
        <item x="479"/>
        <item x="724"/>
        <item x="1"/>
        <item x="240"/>
        <item x="480"/>
        <item x="2"/>
        <item x="241"/>
        <item x="3"/>
        <item x="725"/>
        <item x="481"/>
        <item x="726"/>
        <item x="242"/>
        <item x="482"/>
        <item x="727"/>
        <item x="4"/>
        <item x="243"/>
        <item x="483"/>
        <item x="728"/>
        <item x="5"/>
        <item x="244"/>
        <item x="484"/>
        <item x="729"/>
        <item x="6"/>
        <item x="245"/>
        <item x="485"/>
        <item x="7"/>
        <item x="246"/>
        <item x="8"/>
        <item x="730"/>
        <item x="486"/>
        <item x="731"/>
        <item x="247"/>
        <item x="487"/>
        <item x="732"/>
        <item x="9"/>
        <item x="248"/>
        <item x="488"/>
        <item x="733"/>
        <item x="10"/>
        <item x="249"/>
        <item x="489"/>
        <item x="734"/>
        <item x="11"/>
        <item x="250"/>
        <item x="490"/>
        <item x="12"/>
        <item x="251"/>
        <item x="13"/>
        <item x="735"/>
        <item x="491"/>
        <item x="736"/>
        <item x="252"/>
        <item x="492"/>
        <item x="737"/>
        <item x="14"/>
        <item x="253"/>
        <item x="493"/>
        <item x="738"/>
        <item x="15"/>
        <item x="254"/>
        <item x="494"/>
        <item x="739"/>
        <item x="16"/>
        <item x="255"/>
        <item x="495"/>
        <item x="17"/>
        <item x="256"/>
        <item x="18"/>
        <item x="740"/>
        <item x="496"/>
        <item x="741"/>
        <item x="257"/>
        <item x="497"/>
        <item x="742"/>
        <item x="19"/>
        <item x="258"/>
        <item x="498"/>
        <item x="743"/>
        <item x="20"/>
        <item x="259"/>
        <item x="499"/>
        <item x="744"/>
        <item x="21"/>
        <item x="260"/>
        <item x="500"/>
        <item x="22"/>
        <item x="261"/>
        <item x="23"/>
        <item x="745"/>
        <item x="501"/>
        <item x="746"/>
        <item x="262"/>
        <item x="747"/>
        <item x="24"/>
        <item x="263"/>
        <item x="502"/>
        <item x="748"/>
        <item x="25"/>
        <item x="264"/>
        <item x="503"/>
        <item x="749"/>
        <item x="26"/>
        <item x="265"/>
        <item x="504"/>
        <item x="27"/>
        <item x="266"/>
        <item x="28"/>
        <item x="750"/>
        <item x="505"/>
        <item x="751"/>
        <item x="267"/>
        <item x="506"/>
        <item x="752"/>
        <item x="29"/>
        <item x="268"/>
        <item x="507"/>
        <item x="753"/>
        <item x="30"/>
        <item x="269"/>
        <item x="508"/>
        <item x="754"/>
        <item x="270"/>
        <item x="509"/>
        <item x="31"/>
        <item x="32"/>
        <item x="755"/>
        <item x="510"/>
        <item x="756"/>
        <item x="271"/>
        <item x="511"/>
        <item x="757"/>
        <item x="33"/>
        <item x="272"/>
        <item x="512"/>
        <item x="758"/>
        <item x="34"/>
        <item x="273"/>
        <item x="513"/>
        <item x="759"/>
        <item x="35"/>
        <item x="274"/>
        <item x="514"/>
        <item x="36"/>
        <item x="275"/>
        <item x="37"/>
        <item x="760"/>
        <item x="515"/>
        <item x="761"/>
        <item x="276"/>
        <item x="516"/>
        <item x="762"/>
        <item x="38"/>
        <item x="277"/>
        <item x="517"/>
        <item x="763"/>
        <item x="39"/>
        <item x="278"/>
        <item x="518"/>
        <item x="764"/>
        <item x="40"/>
        <item x="279"/>
        <item x="519"/>
        <item x="41"/>
        <item x="280"/>
        <item x="765"/>
        <item x="42"/>
        <item x="766"/>
        <item x="520"/>
        <item x="767"/>
        <item x="281"/>
        <item x="521"/>
        <item x="768"/>
        <item x="43"/>
        <item x="282"/>
        <item x="522"/>
        <item x="769"/>
        <item x="44"/>
        <item x="283"/>
        <item x="45"/>
        <item x="284"/>
        <item x="523"/>
        <item x="46"/>
        <item x="285"/>
        <item x="770"/>
        <item x="47"/>
        <item x="771"/>
        <item x="524"/>
        <item x="772"/>
        <item x="286"/>
        <item x="525"/>
        <item x="773"/>
        <item x="48"/>
        <item x="287"/>
        <item x="526"/>
        <item x="774"/>
        <item x="49"/>
        <item x="288"/>
        <item x="527"/>
        <item x="50"/>
        <item x="289"/>
        <item x="528"/>
        <item x="51"/>
        <item x="290"/>
        <item x="775"/>
        <item x="52"/>
        <item x="776"/>
        <item x="529"/>
        <item x="777"/>
        <item x="291"/>
        <item x="530"/>
        <item x="778"/>
        <item x="53"/>
        <item x="292"/>
        <item x="531"/>
        <item x="779"/>
        <item x="54"/>
        <item x="293"/>
        <item x="532"/>
        <item x="55"/>
        <item x="294"/>
        <item x="533"/>
        <item x="56"/>
        <item x="295"/>
        <item x="780"/>
        <item x="57"/>
        <item x="781"/>
        <item x="534"/>
        <item x="296"/>
        <item x="535"/>
        <item x="782"/>
        <item x="58"/>
        <item x="297"/>
        <item x="536"/>
        <item x="783"/>
        <item x="298"/>
        <item x="537"/>
        <item x="59"/>
        <item x="299"/>
        <item x="538"/>
        <item x="60"/>
        <item x="784"/>
        <item x="61"/>
        <item x="785"/>
        <item x="539"/>
        <item x="786"/>
        <item x="300"/>
        <item x="540"/>
        <item x="787"/>
        <item x="62"/>
        <item x="301"/>
        <item x="788"/>
        <item x="63"/>
        <item x="302"/>
        <item x="541"/>
        <item x="64"/>
        <item x="303"/>
        <item x="542"/>
        <item x="65"/>
        <item x="304"/>
        <item x="789"/>
        <item x="66"/>
        <item x="790"/>
        <item x="543"/>
        <item x="791"/>
        <item x="305"/>
        <item x="544"/>
        <item x="792"/>
        <item x="67"/>
        <item x="306"/>
        <item x="545"/>
        <item x="68"/>
        <item x="307"/>
        <item x="546"/>
        <item x="69"/>
        <item x="308"/>
        <item x="547"/>
        <item x="70"/>
        <item x="309"/>
        <item x="793"/>
        <item x="794"/>
        <item x="548"/>
        <item x="795"/>
        <item x="310"/>
        <item x="549"/>
        <item x="796"/>
        <item x="71"/>
        <item x="311"/>
        <item x="797"/>
        <item x="72"/>
        <item x="312"/>
        <item x="550"/>
        <item x="313"/>
        <item x="73"/>
        <item x="314"/>
        <item x="798"/>
        <item x="74"/>
        <item x="799"/>
        <item x="551"/>
        <item x="800"/>
        <item x="315"/>
        <item x="552"/>
        <item x="801"/>
        <item x="316"/>
        <item x="553"/>
        <item x="802"/>
        <item x="75"/>
        <item x="317"/>
        <item x="554"/>
        <item x="76"/>
        <item x="318"/>
        <item x="555"/>
        <item x="77"/>
        <item x="319"/>
        <item x="803"/>
        <item x="78"/>
        <item x="804"/>
        <item x="556"/>
        <item x="805"/>
        <item x="320"/>
        <item x="557"/>
        <item x="806"/>
        <item x="79"/>
        <item x="321"/>
        <item x="558"/>
        <item x="80"/>
        <item x="322"/>
        <item x="559"/>
        <item x="81"/>
        <item x="323"/>
        <item x="807"/>
        <item x="82"/>
        <item x="808"/>
        <item x="560"/>
        <item x="809"/>
        <item x="324"/>
        <item x="561"/>
        <item x="83"/>
        <item x="325"/>
        <item x="562"/>
        <item x="810"/>
        <item x="84"/>
        <item x="326"/>
        <item x="563"/>
        <item x="85"/>
        <item x="564"/>
        <item x="327"/>
        <item x="811"/>
        <item x="86"/>
        <item x="812"/>
        <item x="565"/>
        <item x="813"/>
        <item x="328"/>
        <item x="566"/>
        <item x="814"/>
        <item x="87"/>
        <item x="329"/>
        <item x="567"/>
        <item x="815"/>
        <item x="88"/>
        <item x="330"/>
        <item x="568"/>
        <item x="89"/>
        <item x="331"/>
        <item x="569"/>
        <item x="90"/>
        <item x="332"/>
        <item x="816"/>
        <item x="91"/>
        <item x="817"/>
        <item x="570"/>
        <item x="818"/>
        <item x="333"/>
        <item x="571"/>
        <item x="92"/>
        <item x="334"/>
        <item x="572"/>
        <item x="93"/>
        <item x="335"/>
        <item x="573"/>
        <item x="94"/>
        <item x="336"/>
        <item x="574"/>
        <item x="337"/>
        <item x="95"/>
        <item x="819"/>
        <item x="575"/>
        <item x="820"/>
        <item x="338"/>
        <item x="576"/>
        <item x="821"/>
        <item x="96"/>
        <item x="577"/>
        <item x="822"/>
        <item x="97"/>
        <item x="339"/>
        <item x="98"/>
        <item x="340"/>
        <item x="578"/>
        <item x="99"/>
        <item x="823"/>
        <item x="824"/>
        <item x="341"/>
        <item x="825"/>
        <item x="100"/>
        <item x="342"/>
        <item x="826"/>
        <item x="101"/>
        <item x="343"/>
        <item x="102"/>
        <item x="344"/>
        <item x="103"/>
        <item x="345"/>
        <item x="827"/>
        <item x="104"/>
        <item x="828"/>
        <item x="579"/>
        <item x="829"/>
        <item x="580"/>
        <item x="830"/>
        <item x="105"/>
        <item x="581"/>
        <item x="831"/>
        <item x="106"/>
        <item x="582"/>
        <item x="107"/>
        <item x="583"/>
        <item x="108"/>
        <item x="832"/>
        <item x="109"/>
        <item x="833"/>
        <item x="584"/>
        <item x="834"/>
        <item x="585"/>
        <item x="835"/>
        <item x="110"/>
        <item x="586"/>
        <item x="836"/>
        <item x="111"/>
        <item x="346"/>
        <item x="587"/>
        <item x="112"/>
        <item x="347"/>
        <item x="588"/>
        <item x="113"/>
        <item x="348"/>
        <item x="837"/>
        <item x="838"/>
        <item x="589"/>
        <item x="839"/>
        <item x="349"/>
        <item x="590"/>
        <item x="840"/>
        <item x="350"/>
        <item x="591"/>
        <item x="841"/>
        <item x="351"/>
        <item x="592"/>
        <item x="352"/>
        <item x="593"/>
        <item x="353"/>
        <item x="842"/>
        <item x="843"/>
        <item x="594"/>
        <item x="844"/>
        <item x="354"/>
        <item x="595"/>
        <item x="845"/>
        <item x="114"/>
        <item x="355"/>
        <item x="596"/>
        <item x="846"/>
        <item x="115"/>
        <item x="356"/>
        <item x="597"/>
        <item x="116"/>
        <item x="357"/>
        <item x="598"/>
        <item x="117"/>
        <item x="358"/>
        <item x="847"/>
        <item x="118"/>
        <item x="848"/>
        <item x="599"/>
        <item x="849"/>
        <item x="359"/>
        <item x="600"/>
        <item x="850"/>
        <item x="119"/>
        <item x="360"/>
        <item x="601"/>
        <item x="851"/>
        <item x="120"/>
        <item x="361"/>
        <item x="602"/>
        <item x="121"/>
        <item x="362"/>
        <item x="603"/>
        <item x="122"/>
        <item x="363"/>
        <item x="852"/>
        <item x="123"/>
        <item x="853"/>
        <item x="604"/>
        <item x="854"/>
        <item x="364"/>
        <item x="605"/>
        <item x="855"/>
        <item x="124"/>
        <item x="365"/>
        <item x="606"/>
        <item x="856"/>
        <item x="125"/>
        <item x="366"/>
        <item x="607"/>
        <item x="126"/>
        <item x="367"/>
        <item x="608"/>
        <item x="127"/>
        <item x="368"/>
        <item x="857"/>
        <item x="128"/>
        <item x="858"/>
        <item x="609"/>
        <item x="859"/>
        <item x="369"/>
        <item x="610"/>
        <item x="860"/>
        <item x="129"/>
        <item x="370"/>
        <item x="611"/>
        <item x="861"/>
        <item x="130"/>
        <item x="371"/>
        <item x="612"/>
        <item x="131"/>
        <item x="372"/>
        <item x="613"/>
        <item x="132"/>
        <item x="373"/>
        <item x="862"/>
        <item x="133"/>
        <item x="863"/>
        <item x="614"/>
        <item x="864"/>
        <item x="374"/>
        <item x="615"/>
        <item x="865"/>
        <item x="134"/>
        <item x="375"/>
        <item x="616"/>
        <item x="135"/>
        <item x="376"/>
        <item x="617"/>
        <item x="136"/>
        <item x="377"/>
        <item x="618"/>
        <item x="137"/>
        <item x="378"/>
        <item x="866"/>
        <item x="138"/>
        <item x="867"/>
        <item x="619"/>
        <item x="868"/>
        <item x="379"/>
        <item x="620"/>
        <item x="869"/>
        <item x="139"/>
        <item x="380"/>
        <item x="621"/>
        <item x="870"/>
        <item x="140"/>
        <item x="381"/>
        <item x="622"/>
        <item x="141"/>
        <item x="382"/>
        <item x="623"/>
        <item x="142"/>
        <item x="383"/>
        <item x="871"/>
        <item x="143"/>
        <item x="872"/>
        <item x="624"/>
        <item x="873"/>
        <item x="384"/>
        <item x="625"/>
        <item x="874"/>
        <item x="144"/>
        <item x="385"/>
        <item x="626"/>
        <item x="875"/>
        <item x="145"/>
        <item x="386"/>
        <item x="627"/>
        <item x="146"/>
        <item x="387"/>
        <item x="628"/>
        <item x="147"/>
        <item x="876"/>
        <item x="629"/>
        <item x="877"/>
        <item x="388"/>
        <item x="630"/>
        <item x="148"/>
        <item x="389"/>
        <item x="631"/>
        <item x="149"/>
        <item x="632"/>
        <item x="150"/>
        <item x="390"/>
        <item x="633"/>
        <item x="151"/>
        <item x="391"/>
        <item x="878"/>
        <item x="152"/>
        <item x="879"/>
        <item x="634"/>
        <item x="880"/>
        <item x="392"/>
        <item x="635"/>
        <item x="881"/>
        <item x="153"/>
        <item x="393"/>
        <item x="636"/>
        <item x="882"/>
        <item x="154"/>
        <item x="394"/>
        <item x="637"/>
        <item x="155"/>
        <item x="395"/>
        <item x="638"/>
        <item x="156"/>
        <item x="396"/>
        <item x="883"/>
        <item x="884"/>
        <item x="639"/>
        <item x="885"/>
        <item x="397"/>
        <item x="640"/>
        <item x="886"/>
        <item x="157"/>
        <item x="398"/>
        <item x="641"/>
        <item x="887"/>
        <item x="158"/>
        <item x="399"/>
        <item x="642"/>
        <item x="159"/>
        <item x="400"/>
        <item x="643"/>
        <item x="160"/>
        <item x="401"/>
        <item x="888"/>
        <item x="161"/>
        <item x="889"/>
        <item x="644"/>
        <item x="890"/>
        <item x="402"/>
        <item x="645"/>
        <item x="891"/>
        <item x="162"/>
        <item x="646"/>
        <item x="892"/>
        <item x="163"/>
        <item x="403"/>
        <item x="647"/>
        <item x="164"/>
        <item x="404"/>
        <item x="648"/>
        <item x="165"/>
        <item x="405"/>
        <item x="893"/>
        <item x="166"/>
        <item x="894"/>
        <item x="649"/>
        <item x="895"/>
        <item x="406"/>
        <item x="650"/>
        <item x="896"/>
        <item x="167"/>
        <item x="407"/>
        <item x="651"/>
        <item x="897"/>
        <item x="168"/>
        <item x="408"/>
        <item x="652"/>
        <item x="169"/>
        <item x="409"/>
        <item x="653"/>
        <item x="410"/>
        <item x="898"/>
        <item x="170"/>
        <item x="899"/>
        <item x="654"/>
        <item x="900"/>
        <item x="411"/>
        <item x="655"/>
        <item x="901"/>
        <item x="171"/>
        <item x="412"/>
        <item x="656"/>
        <item x="902"/>
        <item x="172"/>
        <item x="413"/>
        <item x="657"/>
        <item x="173"/>
        <item x="414"/>
        <item x="658"/>
        <item x="174"/>
        <item x="415"/>
        <item x="903"/>
        <item x="175"/>
        <item x="904"/>
        <item x="659"/>
        <item x="905"/>
        <item x="416"/>
        <item x="660"/>
        <item x="906"/>
        <item x="176"/>
        <item x="417"/>
        <item x="661"/>
        <item x="907"/>
        <item x="177"/>
        <item x="418"/>
        <item x="662"/>
        <item x="178"/>
        <item x="419"/>
        <item x="663"/>
        <item x="179"/>
        <item x="420"/>
        <item x="908"/>
        <item x="180"/>
        <item x="909"/>
        <item x="664"/>
        <item x="910"/>
        <item x="421"/>
        <item x="665"/>
        <item x="911"/>
        <item x="181"/>
        <item x="422"/>
        <item x="666"/>
        <item x="912"/>
        <item x="182"/>
        <item x="423"/>
        <item x="667"/>
        <item x="183"/>
        <item x="424"/>
        <item x="668"/>
        <item x="184"/>
        <item x="425"/>
        <item x="913"/>
        <item x="185"/>
        <item x="914"/>
        <item x="669"/>
        <item x="915"/>
        <item x="426"/>
        <item x="670"/>
        <item x="916"/>
        <item x="186"/>
        <item x="427"/>
        <item x="671"/>
        <item x="917"/>
        <item x="187"/>
        <item x="428"/>
        <item x="672"/>
        <item x="188"/>
        <item x="429"/>
        <item x="673"/>
        <item x="189"/>
        <item x="430"/>
        <item x="918"/>
        <item x="190"/>
        <item x="919"/>
        <item x="674"/>
        <item x="920"/>
        <item x="431"/>
        <item x="675"/>
        <item x="921"/>
        <item x="191"/>
        <item x="432"/>
        <item x="676"/>
        <item x="922"/>
        <item x="192"/>
        <item x="433"/>
        <item x="677"/>
        <item x="193"/>
        <item x="434"/>
        <item x="678"/>
        <item x="194"/>
        <item x="435"/>
        <item x="923"/>
        <item x="195"/>
        <item x="924"/>
        <item x="679"/>
        <item x="436"/>
        <item x="680"/>
        <item x="196"/>
        <item x="437"/>
        <item x="681"/>
        <item x="197"/>
        <item x="438"/>
        <item x="682"/>
        <item x="198"/>
        <item x="439"/>
        <item x="683"/>
        <item x="199"/>
        <item x="440"/>
        <item x="925"/>
        <item x="200"/>
        <item x="926"/>
        <item x="684"/>
        <item x="927"/>
        <item x="441"/>
        <item x="685"/>
        <item x="928"/>
        <item x="201"/>
        <item x="442"/>
        <item x="686"/>
        <item x="929"/>
        <item x="202"/>
        <item x="443"/>
        <item x="687"/>
        <item x="203"/>
        <item x="444"/>
        <item x="688"/>
        <item x="204"/>
        <item x="445"/>
        <item x="930"/>
        <item x="205"/>
        <item x="931"/>
        <item x="689"/>
        <item x="932"/>
        <item x="446"/>
        <item x="690"/>
        <item x="933"/>
        <item x="206"/>
        <item x="447"/>
        <item x="691"/>
        <item x="934"/>
        <item x="207"/>
        <item x="448"/>
        <item x="692"/>
        <item x="208"/>
        <item x="449"/>
        <item x="693"/>
        <item x="209"/>
        <item x="450"/>
        <item x="935"/>
        <item x="210"/>
        <item x="936"/>
        <item x="694"/>
        <item x="937"/>
        <item x="451"/>
        <item x="695"/>
        <item x="938"/>
        <item x="211"/>
        <item x="696"/>
        <item x="939"/>
        <item x="212"/>
        <item x="452"/>
        <item x="697"/>
        <item x="213"/>
        <item x="453"/>
        <item x="698"/>
        <item x="214"/>
        <item x="454"/>
        <item x="940"/>
        <item x="215"/>
        <item x="941"/>
        <item x="699"/>
        <item x="942"/>
        <item x="455"/>
        <item x="700"/>
        <item x="943"/>
        <item x="216"/>
        <item x="456"/>
        <item x="701"/>
        <item x="944"/>
        <item x="217"/>
        <item x="457"/>
        <item x="702"/>
        <item x="218"/>
        <item x="458"/>
        <item x="703"/>
        <item x="219"/>
        <item x="459"/>
        <item x="945"/>
        <item x="946"/>
        <item x="704"/>
        <item x="947"/>
        <item x="460"/>
        <item x="705"/>
        <item x="948"/>
        <item x="220"/>
        <item x="461"/>
        <item x="706"/>
        <item x="949"/>
        <item x="221"/>
        <item x="462"/>
        <item x="707"/>
        <item x="222"/>
        <item x="463"/>
        <item x="708"/>
        <item x="223"/>
        <item x="464"/>
        <item x="950"/>
        <item x="224"/>
        <item x="951"/>
        <item x="709"/>
        <item x="465"/>
        <item x="710"/>
        <item x="952"/>
        <item x="225"/>
        <item x="466"/>
        <item x="711"/>
        <item x="953"/>
        <item x="226"/>
        <item x="467"/>
        <item x="712"/>
        <item x="227"/>
        <item x="468"/>
        <item x="713"/>
        <item x="228"/>
        <item x="469"/>
        <item x="954"/>
        <item x="229"/>
        <item x="955"/>
        <item x="714"/>
        <item x="956"/>
        <item x="470"/>
        <item x="715"/>
        <item x="957"/>
        <item x="230"/>
        <item x="471"/>
        <item x="716"/>
        <item x="958"/>
        <item x="231"/>
        <item x="472"/>
        <item x="717"/>
        <item x="232"/>
        <item x="473"/>
        <item x="718"/>
        <item x="233"/>
        <item x="474"/>
        <item x="959"/>
        <item x="234"/>
        <item x="960"/>
        <item x="719"/>
        <item x="961"/>
        <item x="475"/>
        <item x="720"/>
        <item x="235"/>
        <item x="476"/>
        <item x="721"/>
        <item x="236"/>
        <item x="477"/>
        <item x="962"/>
        <item x="237"/>
        <item x="963"/>
        <item x="722"/>
        <item x="96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5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5"/>
    <field x="2"/>
  </rowFields>
  <rowItems count="296">
    <i>
      <x/>
    </i>
    <i r="1">
      <x v="2"/>
    </i>
    <i r="1">
      <x v="6"/>
    </i>
    <i>
      <x v="1"/>
    </i>
    <i r="1">
      <x v="13"/>
    </i>
    <i r="1">
      <x v="15"/>
    </i>
    <i r="1">
      <x v="18"/>
    </i>
    <i r="1">
      <x v="22"/>
    </i>
    <i r="1">
      <x v="26"/>
    </i>
    <i>
      <x v="2"/>
    </i>
    <i r="1">
      <x v="33"/>
    </i>
    <i r="1">
      <x v="35"/>
    </i>
    <i r="1">
      <x v="38"/>
    </i>
    <i r="1">
      <x v="42"/>
    </i>
    <i r="1">
      <x v="46"/>
    </i>
    <i>
      <x v="3"/>
    </i>
    <i r="1">
      <x v="53"/>
    </i>
    <i r="1">
      <x v="55"/>
    </i>
    <i r="1">
      <x v="58"/>
    </i>
    <i r="1">
      <x v="62"/>
    </i>
    <i r="1">
      <x v="66"/>
    </i>
    <i>
      <x v="4"/>
    </i>
    <i r="1">
      <x v="73"/>
    </i>
    <i r="1">
      <x v="75"/>
    </i>
    <i r="1">
      <x v="78"/>
    </i>
    <i r="1">
      <x v="82"/>
    </i>
    <i r="1">
      <x v="86"/>
    </i>
    <i>
      <x v="5"/>
    </i>
    <i r="1">
      <x v="93"/>
    </i>
    <i r="1">
      <x v="95"/>
    </i>
    <i r="1">
      <x v="97"/>
    </i>
    <i r="1">
      <x v="101"/>
    </i>
    <i r="1">
      <x v="105"/>
    </i>
    <i>
      <x v="6"/>
    </i>
    <i r="1">
      <x v="112"/>
    </i>
    <i r="1">
      <x v="114"/>
    </i>
    <i r="1">
      <x v="117"/>
    </i>
    <i r="1">
      <x v="121"/>
    </i>
    <i r="1">
      <x v="125"/>
    </i>
    <i>
      <x v="7"/>
    </i>
    <i r="1">
      <x v="130"/>
    </i>
    <i r="1">
      <x v="132"/>
    </i>
    <i r="1">
      <x v="135"/>
    </i>
    <i r="1">
      <x v="139"/>
    </i>
    <i r="1">
      <x v="143"/>
    </i>
    <i>
      <x v="8"/>
    </i>
    <i r="1">
      <x v="150"/>
    </i>
    <i r="1">
      <x v="152"/>
    </i>
    <i r="1">
      <x v="155"/>
    </i>
    <i r="1">
      <x v="159"/>
    </i>
    <i r="1">
      <x v="163"/>
    </i>
    <i>
      <x v="9"/>
    </i>
    <i r="1">
      <x v="169"/>
    </i>
    <i r="1">
      <x v="171"/>
    </i>
    <i r="1">
      <x v="173"/>
    </i>
    <i r="1">
      <x v="176"/>
    </i>
    <i r="1">
      <x v="180"/>
    </i>
    <i>
      <x v="10"/>
    </i>
    <i r="1">
      <x v="188"/>
    </i>
    <i r="1">
      <x v="190"/>
    </i>
    <i r="1">
      <x v="192"/>
    </i>
    <i r="1">
      <x v="195"/>
    </i>
    <i r="1">
      <x v="199"/>
    </i>
    <i>
      <x v="11"/>
    </i>
    <i r="1">
      <x v="208"/>
    </i>
    <i r="1">
      <x v="210"/>
    </i>
    <i r="1">
      <x v="212"/>
    </i>
    <i r="1">
      <x v="215"/>
    </i>
    <i r="1">
      <x v="219"/>
    </i>
    <i>
      <x v="12"/>
    </i>
    <i r="1">
      <x v="228"/>
    </i>
    <i r="1">
      <x v="230"/>
    </i>
    <i r="1">
      <x v="234"/>
    </i>
    <i r="1">
      <x v="238"/>
    </i>
    <i>
      <x v="13"/>
    </i>
    <i r="1">
      <x v="245"/>
    </i>
    <i r="1">
      <x v="247"/>
    </i>
    <i r="1">
      <x v="249"/>
    </i>
    <i r="1">
      <x v="252"/>
    </i>
    <i r="1">
      <x v="255"/>
    </i>
    <i>
      <x v="14"/>
    </i>
    <i r="1">
      <x v="264"/>
    </i>
    <i r="1">
      <x v="266"/>
    </i>
    <i r="1">
      <x v="268"/>
    </i>
    <i r="1">
      <x v="271"/>
    </i>
    <i>
      <x v="15"/>
    </i>
    <i r="1">
      <x v="283"/>
    </i>
    <i r="1">
      <x v="284"/>
    </i>
    <i r="1">
      <x v="286"/>
    </i>
    <i r="1">
      <x v="289"/>
    </i>
    <i r="1">
      <x v="292"/>
    </i>
    <i>
      <x v="16"/>
    </i>
    <i r="1">
      <x v="299"/>
    </i>
    <i r="1">
      <x v="301"/>
    </i>
    <i r="1">
      <x v="303"/>
    </i>
    <i r="1">
      <x v="306"/>
    </i>
    <i r="1">
      <x v="309"/>
    </i>
    <i>
      <x v="17"/>
    </i>
    <i r="1">
      <x v="318"/>
    </i>
    <i r="1">
      <x v="320"/>
    </i>
    <i r="1">
      <x v="322"/>
    </i>
    <i r="1">
      <x v="325"/>
    </i>
    <i>
      <x v="18"/>
    </i>
    <i r="1">
      <x v="334"/>
    </i>
    <i r="1">
      <x v="336"/>
    </i>
    <i r="1">
      <x v="338"/>
    </i>
    <i r="1">
      <x v="344"/>
    </i>
    <i>
      <x v="19"/>
    </i>
    <i r="1">
      <x v="351"/>
    </i>
    <i r="1">
      <x v="353"/>
    </i>
    <i r="1">
      <x v="355"/>
    </i>
    <i r="1">
      <x v="358"/>
    </i>
    <i r="1">
      <x v="362"/>
    </i>
    <i>
      <x v="20"/>
    </i>
    <i r="1">
      <x v="371"/>
    </i>
    <i r="1">
      <x v="373"/>
    </i>
    <i r="1">
      <x v="375"/>
    </i>
    <i>
      <x v="21"/>
    </i>
    <i r="1">
      <x v="389"/>
    </i>
    <i r="1">
      <x v="391"/>
    </i>
    <i r="1">
      <x v="394"/>
    </i>
    <i r="1">
      <x v="397"/>
    </i>
    <i>
      <x v="22"/>
    </i>
    <i r="1">
      <x v="404"/>
    </i>
    <i r="1">
      <x v="405"/>
    </i>
    <i r="1">
      <x v="407"/>
    </i>
    <i r="1">
      <x v="410"/>
    </i>
    <i>
      <x v="23"/>
    </i>
    <i r="1">
      <x v="417"/>
    </i>
    <i r="1">
      <x v="419"/>
    </i>
    <i r="1">
      <x v="421"/>
    </i>
    <i r="1">
      <x v="423"/>
    </i>
    <i r="1">
      <x v="426"/>
    </i>
    <i>
      <x v="24"/>
    </i>
    <i r="1">
      <x v="432"/>
    </i>
    <i r="1">
      <x v="434"/>
    </i>
    <i r="1">
      <x v="436"/>
    </i>
    <i r="1">
      <x v="438"/>
    </i>
    <i r="1">
      <x v="441"/>
    </i>
    <i>
      <x v="25"/>
    </i>
    <i r="1">
      <x v="450"/>
    </i>
    <i r="1">
      <x v="451"/>
    </i>
    <i r="1">
      <x v="453"/>
    </i>
    <i r="1">
      <x v="456"/>
    </i>
    <i r="1">
      <x v="459"/>
    </i>
    <i>
      <x v="26"/>
    </i>
    <i r="1">
      <x v="465"/>
    </i>
    <i r="1">
      <x v="466"/>
    </i>
    <i r="1">
      <x v="468"/>
    </i>
    <i r="1">
      <x v="471"/>
    </i>
    <i r="1">
      <x v="475"/>
    </i>
    <i>
      <x v="27"/>
    </i>
    <i r="1">
      <x v="484"/>
    </i>
    <i r="1">
      <x v="486"/>
    </i>
    <i r="1">
      <x v="488"/>
    </i>
    <i r="1">
      <x v="491"/>
    </i>
    <i r="1">
      <x v="495"/>
    </i>
    <i>
      <x v="28"/>
    </i>
    <i r="1">
      <x v="504"/>
    </i>
    <i r="1">
      <x v="506"/>
    </i>
    <i r="1">
      <x v="508"/>
    </i>
    <i r="1">
      <x v="511"/>
    </i>
    <i r="1">
      <x v="515"/>
    </i>
    <i>
      <x v="29"/>
    </i>
    <i r="1">
      <x v="524"/>
    </i>
    <i r="1">
      <x v="526"/>
    </i>
    <i r="1">
      <x v="528"/>
    </i>
    <i r="1">
      <x v="531"/>
    </i>
    <i r="1">
      <x v="535"/>
    </i>
    <i>
      <x v="30"/>
    </i>
    <i r="1">
      <x v="544"/>
    </i>
    <i r="1">
      <x v="546"/>
    </i>
    <i r="1">
      <x v="548"/>
    </i>
    <i r="1">
      <x v="551"/>
    </i>
    <i>
      <x v="31"/>
    </i>
    <i r="1">
      <x v="563"/>
    </i>
    <i r="1">
      <x v="565"/>
    </i>
    <i r="1">
      <x v="567"/>
    </i>
    <i r="1">
      <x v="570"/>
    </i>
    <i r="1">
      <x v="574"/>
    </i>
    <i>
      <x v="32"/>
    </i>
    <i r="1">
      <x v="583"/>
    </i>
    <i r="1">
      <x v="585"/>
    </i>
    <i r="1">
      <x v="587"/>
    </i>
    <i r="1">
      <x v="590"/>
    </i>
    <i r="1">
      <x v="594"/>
    </i>
    <i>
      <x v="33"/>
    </i>
    <i r="1">
      <x v="602"/>
    </i>
    <i r="1">
      <x v="604"/>
    </i>
    <i>
      <x v="34"/>
    </i>
    <i r="1">
      <x v="617"/>
    </i>
    <i r="1">
      <x v="619"/>
    </i>
    <i r="1">
      <x v="621"/>
    </i>
    <i r="1">
      <x v="624"/>
    </i>
    <i r="1">
      <x v="628"/>
    </i>
    <i>
      <x v="35"/>
    </i>
    <i r="1">
      <x v="637"/>
    </i>
    <i r="1">
      <x v="638"/>
    </i>
    <i r="1">
      <x v="640"/>
    </i>
    <i r="1">
      <x v="643"/>
    </i>
    <i r="1">
      <x v="647"/>
    </i>
    <i>
      <x v="36"/>
    </i>
    <i r="1">
      <x v="656"/>
    </i>
    <i r="1">
      <x v="658"/>
    </i>
    <i r="1">
      <x v="660"/>
    </i>
    <i r="1">
      <x v="663"/>
    </i>
    <i r="1">
      <x v="666"/>
    </i>
    <i>
      <x v="37"/>
    </i>
    <i r="1">
      <x v="675"/>
    </i>
    <i r="1">
      <x v="677"/>
    </i>
    <i r="1">
      <x v="679"/>
    </i>
    <i r="1">
      <x v="682"/>
    </i>
    <i r="1">
      <x v="686"/>
    </i>
    <i>
      <x v="38"/>
    </i>
    <i r="1">
      <x v="694"/>
    </i>
    <i r="1">
      <x v="696"/>
    </i>
    <i r="1">
      <x v="698"/>
    </i>
    <i r="1">
      <x v="701"/>
    </i>
    <i r="1">
      <x v="705"/>
    </i>
    <i>
      <x v="39"/>
    </i>
    <i r="1">
      <x v="714"/>
    </i>
    <i r="1">
      <x v="716"/>
    </i>
    <i r="1">
      <x v="718"/>
    </i>
    <i r="1">
      <x v="721"/>
    </i>
    <i r="1">
      <x v="725"/>
    </i>
    <i>
      <x v="40"/>
    </i>
    <i r="1">
      <x v="734"/>
    </i>
    <i r="1">
      <x v="736"/>
    </i>
    <i r="1">
      <x v="738"/>
    </i>
    <i r="1">
      <x v="741"/>
    </i>
    <i r="1">
      <x v="745"/>
    </i>
    <i>
      <x v="41"/>
    </i>
    <i r="1">
      <x v="754"/>
    </i>
    <i r="1">
      <x v="756"/>
    </i>
    <i r="1">
      <x v="758"/>
    </i>
    <i r="1">
      <x v="761"/>
    </i>
    <i r="1">
      <x v="765"/>
    </i>
    <i>
      <x v="42"/>
    </i>
    <i r="1">
      <x v="774"/>
    </i>
    <i r="1">
      <x v="776"/>
    </i>
    <i r="1">
      <x v="778"/>
    </i>
    <i r="1">
      <x v="781"/>
    </i>
    <i r="1">
      <x v="785"/>
    </i>
    <i>
      <x v="43"/>
    </i>
    <i r="1">
      <x v="794"/>
    </i>
    <i r="1">
      <x v="796"/>
    </i>
    <i>
      <x v="44"/>
    </i>
    <i r="1">
      <x v="811"/>
    </i>
    <i r="1">
      <x v="813"/>
    </i>
    <i r="1">
      <x v="815"/>
    </i>
    <i r="1">
      <x v="818"/>
    </i>
    <i r="1">
      <x v="822"/>
    </i>
    <i>
      <x v="45"/>
    </i>
    <i r="1">
      <x v="831"/>
    </i>
    <i r="1">
      <x v="833"/>
    </i>
    <i r="1">
      <x v="835"/>
    </i>
    <i r="1">
      <x v="838"/>
    </i>
    <i r="1">
      <x v="842"/>
    </i>
    <i>
      <x v="46"/>
    </i>
    <i r="1">
      <x v="851"/>
    </i>
    <i r="1">
      <x v="853"/>
    </i>
    <i r="1">
      <x v="855"/>
    </i>
    <i r="1">
      <x v="858"/>
    </i>
    <i r="1">
      <x v="861"/>
    </i>
    <i>
      <x v="47"/>
    </i>
    <i r="1">
      <x v="870"/>
    </i>
    <i r="1">
      <x v="872"/>
    </i>
    <i r="1">
      <x v="874"/>
    </i>
    <i r="1">
      <x v="877"/>
    </i>
    <i r="1">
      <x v="881"/>
    </i>
    <i>
      <x v="48"/>
    </i>
    <i r="1">
      <x v="890"/>
    </i>
    <i r="1">
      <x v="891"/>
    </i>
    <i r="1">
      <x v="893"/>
    </i>
    <i r="1">
      <x v="896"/>
    </i>
    <i r="1">
      <x v="900"/>
    </i>
    <i>
      <x v="49"/>
    </i>
    <i r="1">
      <x v="909"/>
    </i>
    <i r="1">
      <x v="911"/>
    </i>
    <i r="1">
      <x v="915"/>
    </i>
    <i r="1">
      <x v="919"/>
    </i>
    <i>
      <x v="50"/>
    </i>
    <i r="1">
      <x v="928"/>
    </i>
    <i r="1">
      <x v="930"/>
    </i>
    <i r="1">
      <x v="932"/>
    </i>
    <i r="1">
      <x v="935"/>
    </i>
    <i r="1">
      <x v="939"/>
    </i>
    <i>
      <x v="51"/>
    </i>
    <i r="1">
      <x v="948"/>
    </i>
    <i r="1">
      <x v="950"/>
    </i>
    <i r="1">
      <x v="952"/>
    </i>
    <i>
      <x v="52"/>
    </i>
    <i r="1">
      <x v="960"/>
    </i>
    <i r="1">
      <x v="962"/>
    </i>
    <i r="1">
      <x v="964"/>
    </i>
    <i t="grand">
      <x/>
    </i>
  </rowItems>
  <colItems count="1">
    <i/>
  </colItems>
  <pageFields count="1">
    <pageField fld="3" item="3" hier="-1"/>
  </pageFields>
  <dataFields count="1">
    <dataField name="Average of AdjustedClose" fld="11" subtotal="average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6"/>
  <sheetViews>
    <sheetView workbookViewId="0">
      <selection activeCell="F7" sqref="F7"/>
    </sheetView>
  </sheetViews>
  <sheetFormatPr defaultRowHeight="15" x14ac:dyDescent="0.25"/>
  <cols>
    <col min="2" max="2" width="12.5703125" bestFit="1" customWidth="1"/>
    <col min="3" max="6" width="12.5703125" customWidth="1"/>
    <col min="7" max="11" width="0" hidden="1" customWidth="1"/>
  </cols>
  <sheetData>
    <row r="1" spans="1:12" x14ac:dyDescent="0.25">
      <c r="A1" t="s">
        <v>0</v>
      </c>
      <c r="B1" t="s">
        <v>7</v>
      </c>
      <c r="C1" t="s">
        <v>8</v>
      </c>
      <c r="D1" t="s">
        <v>974</v>
      </c>
      <c r="E1" t="s">
        <v>975</v>
      </c>
      <c r="F1" t="s">
        <v>976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20170103</v>
      </c>
      <c r="B2" t="str">
        <f>CONCATENATE(LEFT(RIGHT(A2,4),2),"/",RIGHT(A2,2),"/",(LEFT(A2,4)))</f>
        <v>01/03/2017</v>
      </c>
      <c r="C2" t="s">
        <v>9</v>
      </c>
      <c r="D2" t="str">
        <f>RIGHT(C2,4)</f>
        <v>2017</v>
      </c>
      <c r="E2">
        <f>MONTH(C2)</f>
        <v>1</v>
      </c>
      <c r="F2">
        <f>WEEKNUM(C2)</f>
        <v>1</v>
      </c>
      <c r="G2">
        <v>11750</v>
      </c>
      <c r="H2">
        <v>11900</v>
      </c>
      <c r="I2">
        <v>11575</v>
      </c>
      <c r="J2">
        <v>11900</v>
      </c>
      <c r="K2">
        <v>13516100</v>
      </c>
      <c r="L2">
        <v>2321.9250000000002</v>
      </c>
    </row>
    <row r="3" spans="1:12" x14ac:dyDescent="0.25">
      <c r="A3">
        <v>20170104</v>
      </c>
      <c r="B3" t="str">
        <f t="shared" ref="B3:B66" si="0">CONCATENATE(LEFT(RIGHT(A3,4),2),"/",RIGHT(A3,2),"/",(LEFT(A3,4)))</f>
        <v>01/04/2017</v>
      </c>
      <c r="C3" t="s">
        <v>10</v>
      </c>
      <c r="D3" t="str">
        <f t="shared" ref="D3:D66" si="1">RIGHT(C3,4)</f>
        <v>2017</v>
      </c>
      <c r="E3">
        <f t="shared" ref="E3:E66" si="2">MONTH(C3)</f>
        <v>1</v>
      </c>
      <c r="F3">
        <f t="shared" ref="F3:F66" si="3">WEEKNUM(C3)</f>
        <v>1</v>
      </c>
      <c r="G3">
        <v>11900</v>
      </c>
      <c r="H3">
        <v>12200</v>
      </c>
      <c r="I3">
        <v>11750</v>
      </c>
      <c r="J3">
        <v>12200</v>
      </c>
      <c r="K3">
        <v>15978200</v>
      </c>
      <c r="L3">
        <v>2380.4609999999998</v>
      </c>
    </row>
    <row r="4" spans="1:12" x14ac:dyDescent="0.25">
      <c r="A4">
        <v>20170105</v>
      </c>
      <c r="B4" t="str">
        <f t="shared" si="0"/>
        <v>01/05/2017</v>
      </c>
      <c r="C4" t="s">
        <v>11</v>
      </c>
      <c r="D4" t="str">
        <f t="shared" si="1"/>
        <v>2017</v>
      </c>
      <c r="E4">
        <f t="shared" si="2"/>
        <v>1</v>
      </c>
      <c r="F4">
        <f t="shared" si="3"/>
        <v>1</v>
      </c>
      <c r="G4">
        <v>12300</v>
      </c>
      <c r="H4">
        <v>12325</v>
      </c>
      <c r="I4">
        <v>12025</v>
      </c>
      <c r="J4">
        <v>12100</v>
      </c>
      <c r="K4">
        <v>29071400</v>
      </c>
      <c r="L4">
        <v>2360.9490000000001</v>
      </c>
    </row>
    <row r="5" spans="1:12" x14ac:dyDescent="0.25">
      <c r="A5">
        <v>20170106</v>
      </c>
      <c r="B5" t="str">
        <f t="shared" si="0"/>
        <v>01/06/2017</v>
      </c>
      <c r="C5" t="s">
        <v>12</v>
      </c>
      <c r="D5" t="str">
        <f t="shared" si="1"/>
        <v>2017</v>
      </c>
      <c r="E5">
        <f t="shared" si="2"/>
        <v>1</v>
      </c>
      <c r="F5">
        <f t="shared" si="3"/>
        <v>1</v>
      </c>
      <c r="G5">
        <v>12100</v>
      </c>
      <c r="H5">
        <v>12150</v>
      </c>
      <c r="I5">
        <v>11975</v>
      </c>
      <c r="J5">
        <v>12100</v>
      </c>
      <c r="K5">
        <v>14648200</v>
      </c>
      <c r="L5">
        <v>2360.9490000000001</v>
      </c>
    </row>
    <row r="6" spans="1:12" x14ac:dyDescent="0.25">
      <c r="A6">
        <v>20170109</v>
      </c>
      <c r="B6" t="str">
        <f t="shared" si="0"/>
        <v>01/09/2017</v>
      </c>
      <c r="C6" t="s">
        <v>13</v>
      </c>
      <c r="D6" t="str">
        <f t="shared" si="1"/>
        <v>2017</v>
      </c>
      <c r="E6">
        <f t="shared" si="2"/>
        <v>1</v>
      </c>
      <c r="F6">
        <f t="shared" si="3"/>
        <v>2</v>
      </c>
      <c r="G6">
        <v>12000</v>
      </c>
      <c r="H6">
        <v>12150</v>
      </c>
      <c r="I6">
        <v>11750</v>
      </c>
      <c r="J6">
        <v>11750</v>
      </c>
      <c r="K6">
        <v>14365500</v>
      </c>
      <c r="L6">
        <v>2292.6570000000002</v>
      </c>
    </row>
    <row r="7" spans="1:12" x14ac:dyDescent="0.25">
      <c r="A7">
        <v>20170110</v>
      </c>
      <c r="B7" t="str">
        <f t="shared" si="0"/>
        <v>01/10/2017</v>
      </c>
      <c r="C7" t="s">
        <v>14</v>
      </c>
      <c r="D7" t="str">
        <f t="shared" si="1"/>
        <v>2017</v>
      </c>
      <c r="E7">
        <f t="shared" si="2"/>
        <v>1</v>
      </c>
      <c r="F7">
        <f t="shared" si="3"/>
        <v>2</v>
      </c>
      <c r="G7">
        <v>11850</v>
      </c>
      <c r="H7">
        <v>11950</v>
      </c>
      <c r="I7">
        <v>11775</v>
      </c>
      <c r="J7">
        <v>11800</v>
      </c>
      <c r="K7">
        <v>12558900</v>
      </c>
      <c r="L7">
        <v>2302.413</v>
      </c>
    </row>
    <row r="8" spans="1:12" x14ac:dyDescent="0.25">
      <c r="A8">
        <v>20170111</v>
      </c>
      <c r="B8" t="str">
        <f t="shared" si="0"/>
        <v>01/11/2017</v>
      </c>
      <c r="C8" t="s">
        <v>15</v>
      </c>
      <c r="D8" t="str">
        <f t="shared" si="1"/>
        <v>2017</v>
      </c>
      <c r="E8">
        <f t="shared" si="2"/>
        <v>1</v>
      </c>
      <c r="F8">
        <f t="shared" si="3"/>
        <v>2</v>
      </c>
      <c r="G8">
        <v>11750</v>
      </c>
      <c r="H8">
        <v>11925</v>
      </c>
      <c r="I8">
        <v>11750</v>
      </c>
      <c r="J8">
        <v>11800</v>
      </c>
      <c r="K8">
        <v>13661800</v>
      </c>
      <c r="L8">
        <v>2302.413</v>
      </c>
    </row>
    <row r="9" spans="1:12" x14ac:dyDescent="0.25">
      <c r="A9">
        <v>20170112</v>
      </c>
      <c r="B9" t="str">
        <f t="shared" si="0"/>
        <v>01/12/2017</v>
      </c>
      <c r="C9" t="s">
        <v>16</v>
      </c>
      <c r="D9" t="str">
        <f t="shared" si="1"/>
        <v>2017</v>
      </c>
      <c r="E9">
        <f t="shared" si="2"/>
        <v>1</v>
      </c>
      <c r="F9">
        <f t="shared" si="3"/>
        <v>2</v>
      </c>
      <c r="G9">
        <v>11900</v>
      </c>
      <c r="H9">
        <v>11925</v>
      </c>
      <c r="I9">
        <v>11875</v>
      </c>
      <c r="J9">
        <v>11875</v>
      </c>
      <c r="K9">
        <v>13239300</v>
      </c>
      <c r="L9">
        <v>2317.047</v>
      </c>
    </row>
    <row r="10" spans="1:12" x14ac:dyDescent="0.25">
      <c r="A10">
        <v>20170113</v>
      </c>
      <c r="B10" t="str">
        <f t="shared" si="0"/>
        <v>01/13/2017</v>
      </c>
      <c r="C10" t="s">
        <v>17</v>
      </c>
      <c r="D10" t="str">
        <f t="shared" si="1"/>
        <v>2017</v>
      </c>
      <c r="E10">
        <f t="shared" si="2"/>
        <v>1</v>
      </c>
      <c r="F10">
        <f t="shared" si="3"/>
        <v>2</v>
      </c>
      <c r="G10">
        <v>11950</v>
      </c>
      <c r="H10">
        <v>12000</v>
      </c>
      <c r="I10">
        <v>11875</v>
      </c>
      <c r="J10">
        <v>11950</v>
      </c>
      <c r="K10">
        <v>20088000</v>
      </c>
      <c r="L10">
        <v>2331.681</v>
      </c>
    </row>
    <row r="11" spans="1:12" x14ac:dyDescent="0.25">
      <c r="A11">
        <v>20170116</v>
      </c>
      <c r="B11" t="str">
        <f t="shared" si="0"/>
        <v>01/16/2017</v>
      </c>
      <c r="C11" t="s">
        <v>18</v>
      </c>
      <c r="D11" t="str">
        <f t="shared" si="1"/>
        <v>2017</v>
      </c>
      <c r="E11">
        <f t="shared" si="2"/>
        <v>1</v>
      </c>
      <c r="F11">
        <f t="shared" si="3"/>
        <v>3</v>
      </c>
      <c r="G11">
        <v>12000</v>
      </c>
      <c r="H11">
        <v>12000</v>
      </c>
      <c r="I11">
        <v>11900</v>
      </c>
      <c r="J11">
        <v>11900</v>
      </c>
      <c r="K11">
        <v>18457100</v>
      </c>
      <c r="L11">
        <v>2321.9250000000002</v>
      </c>
    </row>
    <row r="12" spans="1:12" x14ac:dyDescent="0.25">
      <c r="A12">
        <v>20170117</v>
      </c>
      <c r="B12" t="str">
        <f t="shared" si="0"/>
        <v>01/17/2017</v>
      </c>
      <c r="C12" t="s">
        <v>19</v>
      </c>
      <c r="D12" t="str">
        <f t="shared" si="1"/>
        <v>2017</v>
      </c>
      <c r="E12">
        <f t="shared" si="2"/>
        <v>1</v>
      </c>
      <c r="F12">
        <f t="shared" si="3"/>
        <v>3</v>
      </c>
      <c r="G12">
        <v>11875</v>
      </c>
      <c r="H12">
        <v>11975</v>
      </c>
      <c r="I12">
        <v>11875</v>
      </c>
      <c r="J12">
        <v>11925</v>
      </c>
      <c r="K12">
        <v>7867400</v>
      </c>
      <c r="L12">
        <v>2326.8029999999999</v>
      </c>
    </row>
    <row r="13" spans="1:12" x14ac:dyDescent="0.25">
      <c r="A13">
        <v>20170118</v>
      </c>
      <c r="B13" t="str">
        <f t="shared" si="0"/>
        <v>01/18/2017</v>
      </c>
      <c r="C13" t="s">
        <v>20</v>
      </c>
      <c r="D13" t="str">
        <f t="shared" si="1"/>
        <v>2017</v>
      </c>
      <c r="E13">
        <f t="shared" si="2"/>
        <v>1</v>
      </c>
      <c r="F13">
        <f t="shared" si="3"/>
        <v>3</v>
      </c>
      <c r="G13">
        <v>11900</v>
      </c>
      <c r="H13">
        <v>11975</v>
      </c>
      <c r="I13">
        <v>11850</v>
      </c>
      <c r="J13">
        <v>11950</v>
      </c>
      <c r="K13">
        <v>12772200</v>
      </c>
      <c r="L13">
        <v>2331.681</v>
      </c>
    </row>
    <row r="14" spans="1:12" x14ac:dyDescent="0.25">
      <c r="A14">
        <v>20170119</v>
      </c>
      <c r="B14" t="str">
        <f t="shared" si="0"/>
        <v>01/19/2017</v>
      </c>
      <c r="C14" t="s">
        <v>21</v>
      </c>
      <c r="D14" t="str">
        <f t="shared" si="1"/>
        <v>2017</v>
      </c>
      <c r="E14">
        <f t="shared" si="2"/>
        <v>1</v>
      </c>
      <c r="F14">
        <f t="shared" si="3"/>
        <v>3</v>
      </c>
      <c r="G14">
        <v>11950</v>
      </c>
      <c r="H14">
        <v>12000</v>
      </c>
      <c r="I14">
        <v>11925</v>
      </c>
      <c r="J14">
        <v>12000</v>
      </c>
      <c r="K14">
        <v>16740700</v>
      </c>
      <c r="L14">
        <v>2341.4369999999999</v>
      </c>
    </row>
    <row r="15" spans="1:12" x14ac:dyDescent="0.25">
      <c r="A15">
        <v>20170120</v>
      </c>
      <c r="B15" t="str">
        <f t="shared" si="0"/>
        <v>01/20/2017</v>
      </c>
      <c r="C15" t="s">
        <v>22</v>
      </c>
      <c r="D15" t="str">
        <f t="shared" si="1"/>
        <v>2017</v>
      </c>
      <c r="E15">
        <f t="shared" si="2"/>
        <v>1</v>
      </c>
      <c r="F15">
        <f t="shared" si="3"/>
        <v>3</v>
      </c>
      <c r="G15">
        <v>11975</v>
      </c>
      <c r="H15">
        <v>11975</v>
      </c>
      <c r="I15">
        <v>11800</v>
      </c>
      <c r="J15">
        <v>11800</v>
      </c>
      <c r="K15">
        <v>7300500</v>
      </c>
      <c r="L15">
        <v>2302.413</v>
      </c>
    </row>
    <row r="16" spans="1:12" x14ac:dyDescent="0.25">
      <c r="A16">
        <v>20170123</v>
      </c>
      <c r="B16" t="str">
        <f t="shared" si="0"/>
        <v>01/23/2017</v>
      </c>
      <c r="C16" t="s">
        <v>23</v>
      </c>
      <c r="D16" t="str">
        <f t="shared" si="1"/>
        <v>2017</v>
      </c>
      <c r="E16">
        <f t="shared" si="2"/>
        <v>1</v>
      </c>
      <c r="F16">
        <f t="shared" si="3"/>
        <v>4</v>
      </c>
      <c r="G16">
        <v>11750</v>
      </c>
      <c r="H16">
        <v>11900</v>
      </c>
      <c r="I16">
        <v>11750</v>
      </c>
      <c r="J16">
        <v>11800</v>
      </c>
      <c r="K16">
        <v>9343600</v>
      </c>
      <c r="L16">
        <v>2302.413</v>
      </c>
    </row>
    <row r="17" spans="1:12" x14ac:dyDescent="0.25">
      <c r="A17">
        <v>20170124</v>
      </c>
      <c r="B17" t="str">
        <f t="shared" si="0"/>
        <v>01/24/2017</v>
      </c>
      <c r="C17" t="s">
        <v>24</v>
      </c>
      <c r="D17" t="str">
        <f t="shared" si="1"/>
        <v>2017</v>
      </c>
      <c r="E17">
        <f t="shared" si="2"/>
        <v>1</v>
      </c>
      <c r="F17">
        <f t="shared" si="3"/>
        <v>4</v>
      </c>
      <c r="G17">
        <v>11825</v>
      </c>
      <c r="H17">
        <v>11900</v>
      </c>
      <c r="I17">
        <v>11800</v>
      </c>
      <c r="J17">
        <v>11825</v>
      </c>
      <c r="K17">
        <v>12019100</v>
      </c>
      <c r="L17">
        <v>2307.2910000000002</v>
      </c>
    </row>
    <row r="18" spans="1:12" x14ac:dyDescent="0.25">
      <c r="A18">
        <v>20170125</v>
      </c>
      <c r="B18" t="str">
        <f t="shared" si="0"/>
        <v>01/25/2017</v>
      </c>
      <c r="C18" t="s">
        <v>25</v>
      </c>
      <c r="D18" t="str">
        <f t="shared" si="1"/>
        <v>2017</v>
      </c>
      <c r="E18">
        <f t="shared" si="2"/>
        <v>1</v>
      </c>
      <c r="F18">
        <f t="shared" si="3"/>
        <v>4</v>
      </c>
      <c r="G18">
        <v>11800</v>
      </c>
      <c r="H18">
        <v>11875</v>
      </c>
      <c r="I18">
        <v>11700</v>
      </c>
      <c r="J18">
        <v>11700</v>
      </c>
      <c r="K18">
        <v>22868100</v>
      </c>
      <c r="L18">
        <v>2282.9009999999998</v>
      </c>
    </row>
    <row r="19" spans="1:12" x14ac:dyDescent="0.25">
      <c r="A19">
        <v>20170126</v>
      </c>
      <c r="B19" t="str">
        <f t="shared" si="0"/>
        <v>01/26/2017</v>
      </c>
      <c r="C19" t="s">
        <v>26</v>
      </c>
      <c r="D19" t="str">
        <f t="shared" si="1"/>
        <v>2017</v>
      </c>
      <c r="E19">
        <f t="shared" si="2"/>
        <v>1</v>
      </c>
      <c r="F19">
        <f t="shared" si="3"/>
        <v>4</v>
      </c>
      <c r="G19">
        <v>11775</v>
      </c>
      <c r="H19">
        <v>11825</v>
      </c>
      <c r="I19">
        <v>11725</v>
      </c>
      <c r="J19">
        <v>11750</v>
      </c>
      <c r="K19">
        <v>17099700</v>
      </c>
      <c r="L19">
        <v>2292.6570000000002</v>
      </c>
    </row>
    <row r="20" spans="1:12" x14ac:dyDescent="0.25">
      <c r="A20">
        <v>20170127</v>
      </c>
      <c r="B20" t="str">
        <f t="shared" si="0"/>
        <v>01/27/2017</v>
      </c>
      <c r="C20" t="s">
        <v>27</v>
      </c>
      <c r="D20" t="str">
        <f t="shared" si="1"/>
        <v>2017</v>
      </c>
      <c r="E20">
        <f t="shared" si="2"/>
        <v>1</v>
      </c>
      <c r="F20">
        <f t="shared" si="3"/>
        <v>4</v>
      </c>
      <c r="G20">
        <v>11700</v>
      </c>
      <c r="H20">
        <v>11750</v>
      </c>
      <c r="I20">
        <v>11675</v>
      </c>
      <c r="J20">
        <v>11725</v>
      </c>
      <c r="K20">
        <v>9837500</v>
      </c>
      <c r="L20">
        <v>2287.779</v>
      </c>
    </row>
    <row r="21" spans="1:12" x14ac:dyDescent="0.25">
      <c r="A21">
        <v>20170130</v>
      </c>
      <c r="B21" t="str">
        <f t="shared" si="0"/>
        <v>01/30/2017</v>
      </c>
      <c r="C21" t="s">
        <v>28</v>
      </c>
      <c r="D21" t="str">
        <f t="shared" si="1"/>
        <v>2017</v>
      </c>
      <c r="E21">
        <f t="shared" si="2"/>
        <v>1</v>
      </c>
      <c r="F21">
        <f t="shared" si="3"/>
        <v>5</v>
      </c>
      <c r="G21">
        <v>11825</v>
      </c>
      <c r="H21">
        <v>11850</v>
      </c>
      <c r="I21">
        <v>11750</v>
      </c>
      <c r="J21">
        <v>11750</v>
      </c>
      <c r="K21">
        <v>11857700</v>
      </c>
      <c r="L21">
        <v>2292.6570000000002</v>
      </c>
    </row>
    <row r="22" spans="1:12" x14ac:dyDescent="0.25">
      <c r="A22">
        <v>20170131</v>
      </c>
      <c r="B22" t="str">
        <f t="shared" si="0"/>
        <v>01/31/2017</v>
      </c>
      <c r="C22" t="s">
        <v>29</v>
      </c>
      <c r="D22" t="str">
        <f t="shared" si="1"/>
        <v>2017</v>
      </c>
      <c r="E22">
        <f t="shared" si="2"/>
        <v>1</v>
      </c>
      <c r="F22">
        <f t="shared" si="3"/>
        <v>5</v>
      </c>
      <c r="G22">
        <v>11750</v>
      </c>
      <c r="H22">
        <v>11825</v>
      </c>
      <c r="I22">
        <v>11700</v>
      </c>
      <c r="J22">
        <v>11725</v>
      </c>
      <c r="K22">
        <v>13676600</v>
      </c>
      <c r="L22">
        <v>2287.779</v>
      </c>
    </row>
    <row r="23" spans="1:12" x14ac:dyDescent="0.25">
      <c r="A23">
        <v>20170201</v>
      </c>
      <c r="B23" t="str">
        <f t="shared" si="0"/>
        <v>02/01/2017</v>
      </c>
      <c r="C23" t="s">
        <v>30</v>
      </c>
      <c r="D23" t="str">
        <f t="shared" si="1"/>
        <v>2017</v>
      </c>
      <c r="E23">
        <f t="shared" si="2"/>
        <v>2</v>
      </c>
      <c r="F23">
        <f t="shared" si="3"/>
        <v>5</v>
      </c>
      <c r="G23">
        <v>11800</v>
      </c>
      <c r="H23">
        <v>11975</v>
      </c>
      <c r="I23">
        <v>11775</v>
      </c>
      <c r="J23">
        <v>11950</v>
      </c>
      <c r="K23">
        <v>32443300</v>
      </c>
      <c r="L23">
        <v>2331.681</v>
      </c>
    </row>
    <row r="24" spans="1:12" x14ac:dyDescent="0.25">
      <c r="A24">
        <v>20170202</v>
      </c>
      <c r="B24" t="str">
        <f t="shared" si="0"/>
        <v>02/02/2017</v>
      </c>
      <c r="C24" t="s">
        <v>31</v>
      </c>
      <c r="D24" t="str">
        <f t="shared" si="1"/>
        <v>2017</v>
      </c>
      <c r="E24">
        <f t="shared" si="2"/>
        <v>2</v>
      </c>
      <c r="F24">
        <f t="shared" si="3"/>
        <v>5</v>
      </c>
      <c r="G24">
        <v>12000</v>
      </c>
      <c r="H24">
        <v>12025</v>
      </c>
      <c r="I24">
        <v>11925</v>
      </c>
      <c r="J24">
        <v>11975</v>
      </c>
      <c r="K24">
        <v>23482700</v>
      </c>
      <c r="L24">
        <v>2336.5590000000002</v>
      </c>
    </row>
    <row r="25" spans="1:12" x14ac:dyDescent="0.25">
      <c r="A25">
        <v>20170203</v>
      </c>
      <c r="B25" t="str">
        <f t="shared" si="0"/>
        <v>02/03/2017</v>
      </c>
      <c r="C25" t="s">
        <v>32</v>
      </c>
      <c r="D25" t="str">
        <f t="shared" si="1"/>
        <v>2017</v>
      </c>
      <c r="E25">
        <f t="shared" si="2"/>
        <v>2</v>
      </c>
      <c r="F25">
        <f t="shared" si="3"/>
        <v>5</v>
      </c>
      <c r="G25">
        <v>12000</v>
      </c>
      <c r="H25">
        <v>12050</v>
      </c>
      <c r="I25">
        <v>11975</v>
      </c>
      <c r="J25">
        <v>12000</v>
      </c>
      <c r="K25">
        <v>24575400</v>
      </c>
      <c r="L25">
        <v>2341.4369999999999</v>
      </c>
    </row>
    <row r="26" spans="1:12" x14ac:dyDescent="0.25">
      <c r="A26">
        <v>20170206</v>
      </c>
      <c r="B26" t="str">
        <f t="shared" si="0"/>
        <v>02/06/2017</v>
      </c>
      <c r="C26" t="s">
        <v>33</v>
      </c>
      <c r="D26" t="str">
        <f t="shared" si="1"/>
        <v>2017</v>
      </c>
      <c r="E26">
        <f t="shared" si="2"/>
        <v>2</v>
      </c>
      <c r="F26">
        <f t="shared" si="3"/>
        <v>6</v>
      </c>
      <c r="G26">
        <v>12075</v>
      </c>
      <c r="H26">
        <v>12125</v>
      </c>
      <c r="I26">
        <v>12000</v>
      </c>
      <c r="J26">
        <v>12050</v>
      </c>
      <c r="K26">
        <v>45633200</v>
      </c>
      <c r="L26">
        <v>2351.1930000000002</v>
      </c>
    </row>
    <row r="27" spans="1:12" x14ac:dyDescent="0.25">
      <c r="A27">
        <v>20170207</v>
      </c>
      <c r="B27" t="str">
        <f t="shared" si="0"/>
        <v>02/07/2017</v>
      </c>
      <c r="C27" t="s">
        <v>34</v>
      </c>
      <c r="D27" t="str">
        <f t="shared" si="1"/>
        <v>2017</v>
      </c>
      <c r="E27">
        <f t="shared" si="2"/>
        <v>2</v>
      </c>
      <c r="F27">
        <f t="shared" si="3"/>
        <v>6</v>
      </c>
      <c r="G27">
        <v>12050</v>
      </c>
      <c r="H27">
        <v>12075</v>
      </c>
      <c r="I27">
        <v>12000</v>
      </c>
      <c r="J27">
        <v>12025</v>
      </c>
      <c r="K27">
        <v>15542400</v>
      </c>
      <c r="L27">
        <v>2346.3150000000001</v>
      </c>
    </row>
    <row r="28" spans="1:12" x14ac:dyDescent="0.25">
      <c r="A28">
        <v>20170208</v>
      </c>
      <c r="B28" t="str">
        <f t="shared" si="0"/>
        <v>02/08/2017</v>
      </c>
      <c r="C28" t="s">
        <v>35</v>
      </c>
      <c r="D28" t="str">
        <f t="shared" si="1"/>
        <v>2017</v>
      </c>
      <c r="E28">
        <f t="shared" si="2"/>
        <v>2</v>
      </c>
      <c r="F28">
        <f t="shared" si="3"/>
        <v>6</v>
      </c>
      <c r="G28">
        <v>11975</v>
      </c>
      <c r="H28">
        <v>12000</v>
      </c>
      <c r="I28">
        <v>11825</v>
      </c>
      <c r="J28">
        <v>11950</v>
      </c>
      <c r="K28">
        <v>26731400</v>
      </c>
      <c r="L28">
        <v>2331.681</v>
      </c>
    </row>
    <row r="29" spans="1:12" x14ac:dyDescent="0.25">
      <c r="A29">
        <v>20170209</v>
      </c>
      <c r="B29" t="str">
        <f t="shared" si="0"/>
        <v>02/09/2017</v>
      </c>
      <c r="C29" t="s">
        <v>36</v>
      </c>
      <c r="D29" t="str">
        <f t="shared" si="1"/>
        <v>2017</v>
      </c>
      <c r="E29">
        <f t="shared" si="2"/>
        <v>2</v>
      </c>
      <c r="F29">
        <f t="shared" si="3"/>
        <v>6</v>
      </c>
      <c r="G29">
        <v>11975</v>
      </c>
      <c r="H29">
        <v>12025</v>
      </c>
      <c r="I29">
        <v>11925</v>
      </c>
      <c r="J29">
        <v>11975</v>
      </c>
      <c r="K29">
        <v>23236400</v>
      </c>
      <c r="L29">
        <v>2336.5590000000002</v>
      </c>
    </row>
    <row r="30" spans="1:12" x14ac:dyDescent="0.25">
      <c r="A30">
        <v>20170210</v>
      </c>
      <c r="B30" t="str">
        <f t="shared" si="0"/>
        <v>02/10/2017</v>
      </c>
      <c r="C30" t="s">
        <v>37</v>
      </c>
      <c r="D30" t="str">
        <f t="shared" si="1"/>
        <v>2017</v>
      </c>
      <c r="E30">
        <f t="shared" si="2"/>
        <v>2</v>
      </c>
      <c r="F30">
        <f t="shared" si="3"/>
        <v>6</v>
      </c>
      <c r="G30">
        <v>11975</v>
      </c>
      <c r="H30">
        <v>12050</v>
      </c>
      <c r="I30">
        <v>11975</v>
      </c>
      <c r="J30">
        <v>12025</v>
      </c>
      <c r="K30">
        <v>17366100</v>
      </c>
      <c r="L30">
        <v>2346.3150000000001</v>
      </c>
    </row>
    <row r="31" spans="1:12" x14ac:dyDescent="0.25">
      <c r="A31">
        <v>20170213</v>
      </c>
      <c r="B31" t="str">
        <f t="shared" si="0"/>
        <v>02/13/2017</v>
      </c>
      <c r="C31" t="s">
        <v>38</v>
      </c>
      <c r="D31" t="str">
        <f t="shared" si="1"/>
        <v>2017</v>
      </c>
      <c r="E31">
        <f t="shared" si="2"/>
        <v>2</v>
      </c>
      <c r="F31">
        <f t="shared" si="3"/>
        <v>7</v>
      </c>
      <c r="G31">
        <v>12075</v>
      </c>
      <c r="H31">
        <v>12125</v>
      </c>
      <c r="I31">
        <v>12000</v>
      </c>
      <c r="J31">
        <v>12075</v>
      </c>
      <c r="K31">
        <v>17517300</v>
      </c>
      <c r="L31">
        <v>2356.0709999999999</v>
      </c>
    </row>
    <row r="32" spans="1:12" x14ac:dyDescent="0.25">
      <c r="A32">
        <v>20170214</v>
      </c>
      <c r="B32" t="str">
        <f t="shared" si="0"/>
        <v>02/14/2017</v>
      </c>
      <c r="C32" t="s">
        <v>39</v>
      </c>
      <c r="D32" t="str">
        <f t="shared" si="1"/>
        <v>2017</v>
      </c>
      <c r="E32">
        <f t="shared" si="2"/>
        <v>2</v>
      </c>
      <c r="F32">
        <f t="shared" si="3"/>
        <v>7</v>
      </c>
      <c r="G32">
        <v>12000</v>
      </c>
      <c r="H32">
        <v>12075</v>
      </c>
      <c r="I32">
        <v>11900</v>
      </c>
      <c r="J32">
        <v>12000</v>
      </c>
      <c r="K32">
        <v>12569800</v>
      </c>
      <c r="L32">
        <v>2341.4369999999999</v>
      </c>
    </row>
    <row r="33" spans="1:12" x14ac:dyDescent="0.25">
      <c r="A33">
        <v>20170216</v>
      </c>
      <c r="B33" t="str">
        <f t="shared" si="0"/>
        <v>02/16/2017</v>
      </c>
      <c r="C33" t="s">
        <v>40</v>
      </c>
      <c r="D33" t="str">
        <f t="shared" si="1"/>
        <v>2017</v>
      </c>
      <c r="E33">
        <f t="shared" si="2"/>
        <v>2</v>
      </c>
      <c r="F33">
        <f t="shared" si="3"/>
        <v>7</v>
      </c>
      <c r="G33">
        <v>12000</v>
      </c>
      <c r="H33">
        <v>12000</v>
      </c>
      <c r="I33">
        <v>11775</v>
      </c>
      <c r="J33">
        <v>12000</v>
      </c>
      <c r="K33">
        <v>23412200</v>
      </c>
      <c r="L33">
        <v>2341.4369999999999</v>
      </c>
    </row>
    <row r="34" spans="1:12" x14ac:dyDescent="0.25">
      <c r="A34">
        <v>20170217</v>
      </c>
      <c r="B34" t="str">
        <f t="shared" si="0"/>
        <v>02/17/2017</v>
      </c>
      <c r="C34" t="s">
        <v>41</v>
      </c>
      <c r="D34" t="str">
        <f t="shared" si="1"/>
        <v>2017</v>
      </c>
      <c r="E34">
        <f t="shared" si="2"/>
        <v>2</v>
      </c>
      <c r="F34">
        <f t="shared" si="3"/>
        <v>7</v>
      </c>
      <c r="G34">
        <v>11850</v>
      </c>
      <c r="H34">
        <v>11925</v>
      </c>
      <c r="I34">
        <v>11700</v>
      </c>
      <c r="J34">
        <v>11700</v>
      </c>
      <c r="K34">
        <v>17839900</v>
      </c>
      <c r="L34">
        <v>2282.9009999999998</v>
      </c>
    </row>
    <row r="35" spans="1:12" x14ac:dyDescent="0.25">
      <c r="A35">
        <v>20170220</v>
      </c>
      <c r="B35" t="str">
        <f t="shared" si="0"/>
        <v>02/20/2017</v>
      </c>
      <c r="C35" t="s">
        <v>42</v>
      </c>
      <c r="D35" t="str">
        <f t="shared" si="1"/>
        <v>2017</v>
      </c>
      <c r="E35">
        <f t="shared" si="2"/>
        <v>2</v>
      </c>
      <c r="F35">
        <f t="shared" si="3"/>
        <v>8</v>
      </c>
      <c r="G35">
        <v>11800</v>
      </c>
      <c r="H35">
        <v>11850</v>
      </c>
      <c r="I35">
        <v>11650</v>
      </c>
      <c r="J35">
        <v>11750</v>
      </c>
      <c r="K35">
        <v>15106000</v>
      </c>
      <c r="L35">
        <v>2292.6570000000002</v>
      </c>
    </row>
    <row r="36" spans="1:12" x14ac:dyDescent="0.25">
      <c r="A36">
        <v>20170221</v>
      </c>
      <c r="B36" t="str">
        <f t="shared" si="0"/>
        <v>02/21/2017</v>
      </c>
      <c r="C36" t="s">
        <v>43</v>
      </c>
      <c r="D36" t="str">
        <f t="shared" si="1"/>
        <v>2017</v>
      </c>
      <c r="E36">
        <f t="shared" si="2"/>
        <v>2</v>
      </c>
      <c r="F36">
        <f t="shared" si="3"/>
        <v>8</v>
      </c>
      <c r="G36">
        <v>11850</v>
      </c>
      <c r="H36">
        <v>12000</v>
      </c>
      <c r="I36">
        <v>11825</v>
      </c>
      <c r="J36">
        <v>11900</v>
      </c>
      <c r="K36">
        <v>15685200</v>
      </c>
      <c r="L36">
        <v>2321.9250000000002</v>
      </c>
    </row>
    <row r="37" spans="1:12" x14ac:dyDescent="0.25">
      <c r="A37">
        <v>20170222</v>
      </c>
      <c r="B37" t="str">
        <f t="shared" si="0"/>
        <v>02/22/2017</v>
      </c>
      <c r="C37" t="s">
        <v>44</v>
      </c>
      <c r="D37" t="str">
        <f t="shared" si="1"/>
        <v>2017</v>
      </c>
      <c r="E37">
        <f t="shared" si="2"/>
        <v>2</v>
      </c>
      <c r="F37">
        <f t="shared" si="3"/>
        <v>8</v>
      </c>
      <c r="G37">
        <v>12000</v>
      </c>
      <c r="H37">
        <v>12000</v>
      </c>
      <c r="I37">
        <v>11900</v>
      </c>
      <c r="J37">
        <v>12000</v>
      </c>
      <c r="K37">
        <v>18832200</v>
      </c>
      <c r="L37">
        <v>2341.4369999999999</v>
      </c>
    </row>
    <row r="38" spans="1:12" x14ac:dyDescent="0.25">
      <c r="A38">
        <v>20170223</v>
      </c>
      <c r="B38" t="str">
        <f t="shared" si="0"/>
        <v>02/23/2017</v>
      </c>
      <c r="C38" t="s">
        <v>45</v>
      </c>
      <c r="D38" t="str">
        <f t="shared" si="1"/>
        <v>2017</v>
      </c>
      <c r="E38">
        <f t="shared" si="2"/>
        <v>2</v>
      </c>
      <c r="F38">
        <f t="shared" si="3"/>
        <v>8</v>
      </c>
      <c r="G38">
        <v>11925</v>
      </c>
      <c r="H38">
        <v>12000</v>
      </c>
      <c r="I38">
        <v>11925</v>
      </c>
      <c r="J38">
        <v>11925</v>
      </c>
      <c r="K38">
        <v>11887400</v>
      </c>
      <c r="L38">
        <v>2326.8029999999999</v>
      </c>
    </row>
    <row r="39" spans="1:12" x14ac:dyDescent="0.25">
      <c r="A39">
        <v>20170224</v>
      </c>
      <c r="B39" t="str">
        <f t="shared" si="0"/>
        <v>02/24/2017</v>
      </c>
      <c r="C39" t="s">
        <v>46</v>
      </c>
      <c r="D39" t="str">
        <f t="shared" si="1"/>
        <v>2017</v>
      </c>
      <c r="E39">
        <f t="shared" si="2"/>
        <v>2</v>
      </c>
      <c r="F39">
        <f t="shared" si="3"/>
        <v>8</v>
      </c>
      <c r="G39">
        <v>11875</v>
      </c>
      <c r="H39">
        <v>12000</v>
      </c>
      <c r="I39">
        <v>11850</v>
      </c>
      <c r="J39">
        <v>11950</v>
      </c>
      <c r="K39">
        <v>15234100</v>
      </c>
      <c r="L39">
        <v>2331.681</v>
      </c>
    </row>
    <row r="40" spans="1:12" x14ac:dyDescent="0.25">
      <c r="A40">
        <v>20170227</v>
      </c>
      <c r="B40" t="str">
        <f t="shared" si="0"/>
        <v>02/27/2017</v>
      </c>
      <c r="C40" t="s">
        <v>47</v>
      </c>
      <c r="D40" t="str">
        <f t="shared" si="1"/>
        <v>2017</v>
      </c>
      <c r="E40">
        <f t="shared" si="2"/>
        <v>2</v>
      </c>
      <c r="F40">
        <f t="shared" si="3"/>
        <v>9</v>
      </c>
      <c r="G40">
        <v>12000</v>
      </c>
      <c r="H40">
        <v>12000</v>
      </c>
      <c r="I40">
        <v>11875</v>
      </c>
      <c r="J40">
        <v>11875</v>
      </c>
      <c r="K40">
        <v>10578700</v>
      </c>
      <c r="L40">
        <v>2317.047</v>
      </c>
    </row>
    <row r="41" spans="1:12" x14ac:dyDescent="0.25">
      <c r="A41">
        <v>20170228</v>
      </c>
      <c r="B41" t="str">
        <f t="shared" si="0"/>
        <v>02/28/2017</v>
      </c>
      <c r="C41" t="s">
        <v>48</v>
      </c>
      <c r="D41" t="str">
        <f t="shared" si="1"/>
        <v>2017</v>
      </c>
      <c r="E41">
        <f t="shared" si="2"/>
        <v>2</v>
      </c>
      <c r="F41">
        <f t="shared" si="3"/>
        <v>9</v>
      </c>
      <c r="G41">
        <v>11925</v>
      </c>
      <c r="H41">
        <v>12025</v>
      </c>
      <c r="I41">
        <v>11900</v>
      </c>
      <c r="J41">
        <v>11950</v>
      </c>
      <c r="K41">
        <v>27097600</v>
      </c>
      <c r="L41">
        <v>2331.681</v>
      </c>
    </row>
    <row r="42" spans="1:12" x14ac:dyDescent="0.25">
      <c r="A42">
        <v>20170301</v>
      </c>
      <c r="B42" t="str">
        <f t="shared" si="0"/>
        <v>03/01/2017</v>
      </c>
      <c r="C42" t="s">
        <v>49</v>
      </c>
      <c r="D42" t="str">
        <f t="shared" si="1"/>
        <v>2017</v>
      </c>
      <c r="E42">
        <f t="shared" si="2"/>
        <v>3</v>
      </c>
      <c r="F42">
        <f t="shared" si="3"/>
        <v>9</v>
      </c>
      <c r="G42">
        <v>11850</v>
      </c>
      <c r="H42">
        <v>11950</v>
      </c>
      <c r="I42">
        <v>11850</v>
      </c>
      <c r="J42">
        <v>11950</v>
      </c>
      <c r="K42">
        <v>10704100</v>
      </c>
      <c r="L42">
        <v>2331.681</v>
      </c>
    </row>
    <row r="43" spans="1:12" x14ac:dyDescent="0.25">
      <c r="A43">
        <v>20170302</v>
      </c>
      <c r="B43" t="str">
        <f t="shared" si="0"/>
        <v>03/02/2017</v>
      </c>
      <c r="C43" t="s">
        <v>50</v>
      </c>
      <c r="D43" t="str">
        <f t="shared" si="1"/>
        <v>2017</v>
      </c>
      <c r="E43">
        <f t="shared" si="2"/>
        <v>3</v>
      </c>
      <c r="F43">
        <f t="shared" si="3"/>
        <v>9</v>
      </c>
      <c r="G43">
        <v>11975</v>
      </c>
      <c r="H43">
        <v>12000</v>
      </c>
      <c r="I43">
        <v>11850</v>
      </c>
      <c r="J43">
        <v>11850</v>
      </c>
      <c r="K43">
        <v>15819200</v>
      </c>
      <c r="L43">
        <v>2312.1689999999999</v>
      </c>
    </row>
    <row r="44" spans="1:12" x14ac:dyDescent="0.25">
      <c r="A44">
        <v>20170303</v>
      </c>
      <c r="B44" t="str">
        <f t="shared" si="0"/>
        <v>03/03/2017</v>
      </c>
      <c r="C44" t="s">
        <v>51</v>
      </c>
      <c r="D44" t="str">
        <f t="shared" si="1"/>
        <v>2017</v>
      </c>
      <c r="E44">
        <f t="shared" si="2"/>
        <v>3</v>
      </c>
      <c r="F44">
        <f t="shared" si="3"/>
        <v>9</v>
      </c>
      <c r="G44">
        <v>11900</v>
      </c>
      <c r="H44">
        <v>11975</v>
      </c>
      <c r="I44">
        <v>11850</v>
      </c>
      <c r="J44">
        <v>11850</v>
      </c>
      <c r="K44">
        <v>8571900</v>
      </c>
      <c r="L44">
        <v>2312.1689999999999</v>
      </c>
    </row>
    <row r="45" spans="1:12" x14ac:dyDescent="0.25">
      <c r="A45">
        <v>20170306</v>
      </c>
      <c r="B45" t="str">
        <f t="shared" si="0"/>
        <v>03/06/2017</v>
      </c>
      <c r="C45" t="s">
        <v>52</v>
      </c>
      <c r="D45" t="str">
        <f t="shared" si="1"/>
        <v>2017</v>
      </c>
      <c r="E45">
        <f t="shared" si="2"/>
        <v>3</v>
      </c>
      <c r="F45">
        <f t="shared" si="3"/>
        <v>10</v>
      </c>
      <c r="G45">
        <v>11900</v>
      </c>
      <c r="H45">
        <v>11950</v>
      </c>
      <c r="I45">
        <v>11875</v>
      </c>
      <c r="J45">
        <v>11950</v>
      </c>
      <c r="K45">
        <v>9876400</v>
      </c>
      <c r="L45">
        <v>2331.681</v>
      </c>
    </row>
    <row r="46" spans="1:12" x14ac:dyDescent="0.25">
      <c r="A46">
        <v>20170307</v>
      </c>
      <c r="B46" t="str">
        <f t="shared" si="0"/>
        <v>03/07/2017</v>
      </c>
      <c r="C46" t="s">
        <v>53</v>
      </c>
      <c r="D46" t="str">
        <f t="shared" si="1"/>
        <v>2017</v>
      </c>
      <c r="E46">
        <f t="shared" si="2"/>
        <v>3</v>
      </c>
      <c r="F46">
        <f t="shared" si="3"/>
        <v>10</v>
      </c>
      <c r="G46">
        <v>12000</v>
      </c>
      <c r="H46">
        <v>12000</v>
      </c>
      <c r="I46">
        <v>11925</v>
      </c>
      <c r="J46">
        <v>12000</v>
      </c>
      <c r="K46">
        <v>18823700</v>
      </c>
      <c r="L46">
        <v>2341.4369999999999</v>
      </c>
    </row>
    <row r="47" spans="1:12" x14ac:dyDescent="0.25">
      <c r="A47">
        <v>20170308</v>
      </c>
      <c r="B47" t="str">
        <f t="shared" si="0"/>
        <v>03/08/2017</v>
      </c>
      <c r="C47" t="s">
        <v>54</v>
      </c>
      <c r="D47" t="str">
        <f t="shared" si="1"/>
        <v>2017</v>
      </c>
      <c r="E47">
        <f t="shared" si="2"/>
        <v>3</v>
      </c>
      <c r="F47">
        <f t="shared" si="3"/>
        <v>10</v>
      </c>
      <c r="G47">
        <v>12050</v>
      </c>
      <c r="H47">
        <v>12125</v>
      </c>
      <c r="I47">
        <v>12000</v>
      </c>
      <c r="J47">
        <v>12000</v>
      </c>
      <c r="K47">
        <v>16251900</v>
      </c>
      <c r="L47">
        <v>2341.4369999999999</v>
      </c>
    </row>
    <row r="48" spans="1:12" x14ac:dyDescent="0.25">
      <c r="A48">
        <v>20170309</v>
      </c>
      <c r="B48" t="str">
        <f t="shared" si="0"/>
        <v>03/09/2017</v>
      </c>
      <c r="C48" t="s">
        <v>55</v>
      </c>
      <c r="D48" t="str">
        <f t="shared" si="1"/>
        <v>2017</v>
      </c>
      <c r="E48">
        <f t="shared" si="2"/>
        <v>3</v>
      </c>
      <c r="F48">
        <f t="shared" si="3"/>
        <v>10</v>
      </c>
      <c r="G48">
        <v>12050</v>
      </c>
      <c r="H48">
        <v>12150</v>
      </c>
      <c r="I48">
        <v>12025</v>
      </c>
      <c r="J48">
        <v>12075</v>
      </c>
      <c r="K48">
        <v>14562700</v>
      </c>
      <c r="L48">
        <v>2356.0709999999999</v>
      </c>
    </row>
    <row r="49" spans="1:12" x14ac:dyDescent="0.25">
      <c r="A49">
        <v>20170310</v>
      </c>
      <c r="B49" t="str">
        <f t="shared" si="0"/>
        <v>03/10/2017</v>
      </c>
      <c r="C49" t="s">
        <v>56</v>
      </c>
      <c r="D49" t="str">
        <f t="shared" si="1"/>
        <v>2017</v>
      </c>
      <c r="E49">
        <f t="shared" si="2"/>
        <v>3</v>
      </c>
      <c r="F49">
        <f t="shared" si="3"/>
        <v>10</v>
      </c>
      <c r="G49">
        <v>12150</v>
      </c>
      <c r="H49">
        <v>12150</v>
      </c>
      <c r="I49">
        <v>12025</v>
      </c>
      <c r="J49">
        <v>12075</v>
      </c>
      <c r="K49">
        <v>15215200</v>
      </c>
      <c r="L49">
        <v>2356.0709999999999</v>
      </c>
    </row>
    <row r="50" spans="1:12" x14ac:dyDescent="0.25">
      <c r="A50">
        <v>20170313</v>
      </c>
      <c r="B50" t="str">
        <f t="shared" si="0"/>
        <v>03/13/2017</v>
      </c>
      <c r="C50" t="s">
        <v>57</v>
      </c>
      <c r="D50" t="str">
        <f t="shared" si="1"/>
        <v>2017</v>
      </c>
      <c r="E50">
        <f t="shared" si="2"/>
        <v>3</v>
      </c>
      <c r="F50">
        <f t="shared" si="3"/>
        <v>11</v>
      </c>
      <c r="G50">
        <v>12150</v>
      </c>
      <c r="H50">
        <v>12150</v>
      </c>
      <c r="I50">
        <v>12025</v>
      </c>
      <c r="J50">
        <v>12075</v>
      </c>
      <c r="K50">
        <v>19592700</v>
      </c>
      <c r="L50">
        <v>2356.0709999999999</v>
      </c>
    </row>
    <row r="51" spans="1:12" x14ac:dyDescent="0.25">
      <c r="A51">
        <v>20170314</v>
      </c>
      <c r="B51" t="str">
        <f t="shared" si="0"/>
        <v>03/14/2017</v>
      </c>
      <c r="C51" t="s">
        <v>58</v>
      </c>
      <c r="D51" t="str">
        <f t="shared" si="1"/>
        <v>2017</v>
      </c>
      <c r="E51">
        <f t="shared" si="2"/>
        <v>3</v>
      </c>
      <c r="F51">
        <f t="shared" si="3"/>
        <v>11</v>
      </c>
      <c r="G51">
        <v>12000</v>
      </c>
      <c r="H51">
        <v>12125</v>
      </c>
      <c r="I51">
        <v>12000</v>
      </c>
      <c r="J51">
        <v>12050</v>
      </c>
      <c r="K51">
        <v>10819900</v>
      </c>
      <c r="L51">
        <v>2351.1930000000002</v>
      </c>
    </row>
    <row r="52" spans="1:12" x14ac:dyDescent="0.25">
      <c r="A52">
        <v>20170315</v>
      </c>
      <c r="B52" t="str">
        <f t="shared" si="0"/>
        <v>03/15/2017</v>
      </c>
      <c r="C52" t="s">
        <v>59</v>
      </c>
      <c r="D52" t="str">
        <f t="shared" si="1"/>
        <v>2017</v>
      </c>
      <c r="E52">
        <f t="shared" si="2"/>
        <v>3</v>
      </c>
      <c r="F52">
        <f t="shared" si="3"/>
        <v>11</v>
      </c>
      <c r="G52">
        <v>12050</v>
      </c>
      <c r="H52">
        <v>12225</v>
      </c>
      <c r="I52">
        <v>12050</v>
      </c>
      <c r="J52">
        <v>12150</v>
      </c>
      <c r="K52">
        <v>24287500</v>
      </c>
      <c r="L52">
        <v>2370.7049999999999</v>
      </c>
    </row>
    <row r="53" spans="1:12" x14ac:dyDescent="0.25">
      <c r="A53">
        <v>20170316</v>
      </c>
      <c r="B53" t="str">
        <f t="shared" si="0"/>
        <v>03/16/2017</v>
      </c>
      <c r="C53" t="s">
        <v>60</v>
      </c>
      <c r="D53" t="str">
        <f t="shared" si="1"/>
        <v>2017</v>
      </c>
      <c r="E53">
        <f t="shared" si="2"/>
        <v>3</v>
      </c>
      <c r="F53">
        <f t="shared" si="3"/>
        <v>11</v>
      </c>
      <c r="G53">
        <v>12300</v>
      </c>
      <c r="H53">
        <v>12550</v>
      </c>
      <c r="I53">
        <v>12300</v>
      </c>
      <c r="J53">
        <v>12525</v>
      </c>
      <c r="K53">
        <v>54012600</v>
      </c>
      <c r="L53">
        <v>2443.875</v>
      </c>
    </row>
    <row r="54" spans="1:12" x14ac:dyDescent="0.25">
      <c r="A54">
        <v>20170317</v>
      </c>
      <c r="B54" t="str">
        <f t="shared" si="0"/>
        <v>03/17/2017</v>
      </c>
      <c r="C54" t="s">
        <v>61</v>
      </c>
      <c r="D54" t="str">
        <f t="shared" si="1"/>
        <v>2017</v>
      </c>
      <c r="E54">
        <f t="shared" si="2"/>
        <v>3</v>
      </c>
      <c r="F54">
        <f t="shared" si="3"/>
        <v>11</v>
      </c>
      <c r="G54">
        <v>12700</v>
      </c>
      <c r="H54">
        <v>13000</v>
      </c>
      <c r="I54">
        <v>12700</v>
      </c>
      <c r="J54">
        <v>13000</v>
      </c>
      <c r="K54">
        <v>74282300</v>
      </c>
      <c r="L54">
        <v>2536.5569999999998</v>
      </c>
    </row>
    <row r="55" spans="1:12" x14ac:dyDescent="0.25">
      <c r="A55">
        <v>20170320</v>
      </c>
      <c r="B55" t="str">
        <f t="shared" si="0"/>
        <v>03/20/2017</v>
      </c>
      <c r="C55" t="s">
        <v>62</v>
      </c>
      <c r="D55" t="str">
        <f t="shared" si="1"/>
        <v>2017</v>
      </c>
      <c r="E55">
        <f t="shared" si="2"/>
        <v>3</v>
      </c>
      <c r="F55">
        <f t="shared" si="3"/>
        <v>12</v>
      </c>
      <c r="G55">
        <v>13100</v>
      </c>
      <c r="H55">
        <v>13250</v>
      </c>
      <c r="I55">
        <v>12900</v>
      </c>
      <c r="J55">
        <v>13000</v>
      </c>
      <c r="K55">
        <v>21753500</v>
      </c>
      <c r="L55">
        <v>2536.5569999999998</v>
      </c>
    </row>
    <row r="56" spans="1:12" x14ac:dyDescent="0.25">
      <c r="A56">
        <v>20170321</v>
      </c>
      <c r="B56" t="str">
        <f t="shared" si="0"/>
        <v>03/21/2017</v>
      </c>
      <c r="C56" t="s">
        <v>63</v>
      </c>
      <c r="D56" t="str">
        <f t="shared" si="1"/>
        <v>2017</v>
      </c>
      <c r="E56">
        <f t="shared" si="2"/>
        <v>3</v>
      </c>
      <c r="F56">
        <f t="shared" si="3"/>
        <v>12</v>
      </c>
      <c r="G56">
        <v>13000</v>
      </c>
      <c r="H56">
        <v>13100</v>
      </c>
      <c r="I56">
        <v>12950</v>
      </c>
      <c r="J56">
        <v>13000</v>
      </c>
      <c r="K56">
        <v>21430200</v>
      </c>
      <c r="L56">
        <v>2536.5569999999998</v>
      </c>
    </row>
    <row r="57" spans="1:12" x14ac:dyDescent="0.25">
      <c r="A57">
        <v>20170322</v>
      </c>
      <c r="B57" t="str">
        <f t="shared" si="0"/>
        <v>03/22/2017</v>
      </c>
      <c r="C57" t="s">
        <v>64</v>
      </c>
      <c r="D57" t="str">
        <f t="shared" si="1"/>
        <v>2017</v>
      </c>
      <c r="E57">
        <f t="shared" si="2"/>
        <v>3</v>
      </c>
      <c r="F57">
        <f t="shared" si="3"/>
        <v>12</v>
      </c>
      <c r="G57">
        <v>12950</v>
      </c>
      <c r="H57">
        <v>13200</v>
      </c>
      <c r="I57">
        <v>12800</v>
      </c>
      <c r="J57">
        <v>13200</v>
      </c>
      <c r="K57">
        <v>47539600</v>
      </c>
      <c r="L57">
        <v>2575.5810000000001</v>
      </c>
    </row>
    <row r="58" spans="1:12" x14ac:dyDescent="0.25">
      <c r="A58">
        <v>20170323</v>
      </c>
      <c r="B58" t="str">
        <f t="shared" si="0"/>
        <v>03/23/2017</v>
      </c>
      <c r="C58" t="s">
        <v>65</v>
      </c>
      <c r="D58" t="str">
        <f t="shared" si="1"/>
        <v>2017</v>
      </c>
      <c r="E58">
        <f t="shared" si="2"/>
        <v>3</v>
      </c>
      <c r="F58">
        <f t="shared" si="3"/>
        <v>12</v>
      </c>
      <c r="G58">
        <v>13000</v>
      </c>
      <c r="H58">
        <v>13175</v>
      </c>
      <c r="I58">
        <v>12900</v>
      </c>
      <c r="J58">
        <v>13150</v>
      </c>
      <c r="K58">
        <v>23232800</v>
      </c>
      <c r="L58">
        <v>2565.8249999999998</v>
      </c>
    </row>
    <row r="59" spans="1:12" x14ac:dyDescent="0.25">
      <c r="A59">
        <v>20170324</v>
      </c>
      <c r="B59" t="str">
        <f t="shared" si="0"/>
        <v>03/24/2017</v>
      </c>
      <c r="C59" t="s">
        <v>66</v>
      </c>
      <c r="D59" t="str">
        <f t="shared" si="1"/>
        <v>2017</v>
      </c>
      <c r="E59">
        <f t="shared" si="2"/>
        <v>3</v>
      </c>
      <c r="F59">
        <f t="shared" si="3"/>
        <v>12</v>
      </c>
      <c r="G59">
        <v>13125</v>
      </c>
      <c r="H59">
        <v>13175</v>
      </c>
      <c r="I59">
        <v>13075</v>
      </c>
      <c r="J59">
        <v>13150</v>
      </c>
      <c r="K59">
        <v>9877800</v>
      </c>
      <c r="L59">
        <v>2565.8249999999998</v>
      </c>
    </row>
    <row r="60" spans="1:12" x14ac:dyDescent="0.25">
      <c r="A60">
        <v>20170327</v>
      </c>
      <c r="B60" t="str">
        <f t="shared" si="0"/>
        <v>03/27/2017</v>
      </c>
      <c r="C60" t="s">
        <v>67</v>
      </c>
      <c r="D60" t="str">
        <f t="shared" si="1"/>
        <v>2017</v>
      </c>
      <c r="E60">
        <f t="shared" si="2"/>
        <v>3</v>
      </c>
      <c r="F60">
        <f t="shared" si="3"/>
        <v>13</v>
      </c>
      <c r="G60">
        <v>13150</v>
      </c>
      <c r="H60">
        <v>13150</v>
      </c>
      <c r="I60">
        <v>12700</v>
      </c>
      <c r="J60">
        <v>12775</v>
      </c>
      <c r="K60">
        <v>14397600</v>
      </c>
      <c r="L60">
        <v>2492.6550000000002</v>
      </c>
    </row>
    <row r="61" spans="1:12" x14ac:dyDescent="0.25">
      <c r="A61">
        <v>20170329</v>
      </c>
      <c r="B61" t="str">
        <f t="shared" si="0"/>
        <v>03/29/2017</v>
      </c>
      <c r="C61" t="s">
        <v>68</v>
      </c>
      <c r="D61" t="str">
        <f t="shared" si="1"/>
        <v>2017</v>
      </c>
      <c r="E61">
        <f t="shared" si="2"/>
        <v>3</v>
      </c>
      <c r="F61">
        <f t="shared" si="3"/>
        <v>13</v>
      </c>
      <c r="G61">
        <v>12900</v>
      </c>
      <c r="H61">
        <v>12975</v>
      </c>
      <c r="I61">
        <v>12800</v>
      </c>
      <c r="J61">
        <v>12825</v>
      </c>
      <c r="K61">
        <v>27752000</v>
      </c>
      <c r="L61">
        <v>2502.4110000000001</v>
      </c>
    </row>
    <row r="62" spans="1:12" x14ac:dyDescent="0.25">
      <c r="A62">
        <v>20170330</v>
      </c>
      <c r="B62" t="str">
        <f t="shared" si="0"/>
        <v>03/30/2017</v>
      </c>
      <c r="C62" t="s">
        <v>69</v>
      </c>
      <c r="D62" t="str">
        <f t="shared" si="1"/>
        <v>2017</v>
      </c>
      <c r="E62">
        <f t="shared" si="2"/>
        <v>3</v>
      </c>
      <c r="F62">
        <f t="shared" si="3"/>
        <v>13</v>
      </c>
      <c r="G62">
        <v>12575</v>
      </c>
      <c r="H62">
        <v>12950</v>
      </c>
      <c r="I62">
        <v>12575</v>
      </c>
      <c r="J62">
        <v>12950</v>
      </c>
      <c r="K62">
        <v>17677900</v>
      </c>
      <c r="L62">
        <v>2526.8009999999999</v>
      </c>
    </row>
    <row r="63" spans="1:12" x14ac:dyDescent="0.25">
      <c r="A63">
        <v>20170331</v>
      </c>
      <c r="B63" t="str">
        <f t="shared" si="0"/>
        <v>03/31/2017</v>
      </c>
      <c r="C63" t="s">
        <v>70</v>
      </c>
      <c r="D63" t="str">
        <f t="shared" si="1"/>
        <v>2017</v>
      </c>
      <c r="E63">
        <f t="shared" si="2"/>
        <v>3</v>
      </c>
      <c r="F63">
        <f t="shared" si="3"/>
        <v>13</v>
      </c>
      <c r="G63">
        <v>12850</v>
      </c>
      <c r="H63">
        <v>13050</v>
      </c>
      <c r="I63">
        <v>12850</v>
      </c>
      <c r="J63">
        <v>12975</v>
      </c>
      <c r="K63">
        <v>14813000</v>
      </c>
      <c r="L63">
        <v>2531.6790000000001</v>
      </c>
    </row>
    <row r="64" spans="1:12" x14ac:dyDescent="0.25">
      <c r="A64">
        <v>20170403</v>
      </c>
      <c r="B64" t="str">
        <f t="shared" si="0"/>
        <v>04/03/2017</v>
      </c>
      <c r="C64" t="s">
        <v>71</v>
      </c>
      <c r="D64" t="str">
        <f t="shared" si="1"/>
        <v>2017</v>
      </c>
      <c r="E64">
        <f t="shared" si="2"/>
        <v>4</v>
      </c>
      <c r="F64">
        <f t="shared" si="3"/>
        <v>14</v>
      </c>
      <c r="G64">
        <v>12975</v>
      </c>
      <c r="H64">
        <v>13150</v>
      </c>
      <c r="I64">
        <v>12950</v>
      </c>
      <c r="J64">
        <v>13025</v>
      </c>
      <c r="K64">
        <v>24085200</v>
      </c>
      <c r="L64">
        <v>2541.4340000000002</v>
      </c>
    </row>
    <row r="65" spans="1:12" x14ac:dyDescent="0.25">
      <c r="A65">
        <v>20170404</v>
      </c>
      <c r="B65" t="str">
        <f t="shared" si="0"/>
        <v>04/04/2017</v>
      </c>
      <c r="C65" t="s">
        <v>72</v>
      </c>
      <c r="D65" t="str">
        <f t="shared" si="1"/>
        <v>2017</v>
      </c>
      <c r="E65">
        <f t="shared" si="2"/>
        <v>4</v>
      </c>
      <c r="F65">
        <f t="shared" si="3"/>
        <v>14</v>
      </c>
      <c r="G65">
        <v>12800</v>
      </c>
      <c r="H65">
        <v>13125</v>
      </c>
      <c r="I65">
        <v>12800</v>
      </c>
      <c r="J65">
        <v>13025</v>
      </c>
      <c r="K65">
        <v>11637000</v>
      </c>
      <c r="L65">
        <v>2541.4340000000002</v>
      </c>
    </row>
    <row r="66" spans="1:12" x14ac:dyDescent="0.25">
      <c r="A66">
        <v>20170405</v>
      </c>
      <c r="B66" t="str">
        <f t="shared" si="0"/>
        <v>04/05/2017</v>
      </c>
      <c r="C66" t="s">
        <v>73</v>
      </c>
      <c r="D66" t="str">
        <f t="shared" si="1"/>
        <v>2017</v>
      </c>
      <c r="E66">
        <f t="shared" si="2"/>
        <v>4</v>
      </c>
      <c r="F66">
        <f t="shared" si="3"/>
        <v>14</v>
      </c>
      <c r="G66">
        <v>13025</v>
      </c>
      <c r="H66">
        <v>13075</v>
      </c>
      <c r="I66">
        <v>12950</v>
      </c>
      <c r="J66">
        <v>13000</v>
      </c>
      <c r="K66">
        <v>16684300</v>
      </c>
      <c r="L66">
        <v>2536.5569999999998</v>
      </c>
    </row>
    <row r="67" spans="1:12" x14ac:dyDescent="0.25">
      <c r="A67">
        <v>20170406</v>
      </c>
      <c r="B67" t="str">
        <f t="shared" ref="B67:B130" si="4">CONCATENATE(LEFT(RIGHT(A67,4),2),"/",RIGHT(A67,2),"/",(LEFT(A67,4)))</f>
        <v>04/06/2017</v>
      </c>
      <c r="C67" t="s">
        <v>74</v>
      </c>
      <c r="D67" t="str">
        <f t="shared" ref="D67:D130" si="5">RIGHT(C67,4)</f>
        <v>2017</v>
      </c>
      <c r="E67">
        <f t="shared" ref="E67:E130" si="6">MONTH(C67)</f>
        <v>4</v>
      </c>
      <c r="F67">
        <f t="shared" ref="F67:F130" si="7">WEEKNUM(C67)</f>
        <v>14</v>
      </c>
      <c r="G67">
        <v>13000</v>
      </c>
      <c r="H67">
        <v>13200</v>
      </c>
      <c r="I67">
        <v>12925</v>
      </c>
      <c r="J67">
        <v>13175</v>
      </c>
      <c r="K67">
        <v>12586200</v>
      </c>
      <c r="L67">
        <v>2570.7020000000002</v>
      </c>
    </row>
    <row r="68" spans="1:12" x14ac:dyDescent="0.25">
      <c r="A68">
        <v>20170407</v>
      </c>
      <c r="B68" t="str">
        <f t="shared" si="4"/>
        <v>04/07/2017</v>
      </c>
      <c r="C68" t="s">
        <v>75</v>
      </c>
      <c r="D68" t="str">
        <f t="shared" si="5"/>
        <v>2017</v>
      </c>
      <c r="E68">
        <f t="shared" si="6"/>
        <v>4</v>
      </c>
      <c r="F68">
        <f t="shared" si="7"/>
        <v>14</v>
      </c>
      <c r="G68">
        <v>13175</v>
      </c>
      <c r="H68">
        <v>13225</v>
      </c>
      <c r="I68">
        <v>13025</v>
      </c>
      <c r="J68">
        <v>13050</v>
      </c>
      <c r="K68">
        <v>28184400</v>
      </c>
      <c r="L68">
        <v>2546.3119999999999</v>
      </c>
    </row>
    <row r="69" spans="1:12" x14ac:dyDescent="0.25">
      <c r="A69">
        <v>20170410</v>
      </c>
      <c r="B69" t="str">
        <f t="shared" si="4"/>
        <v>04/10/2017</v>
      </c>
      <c r="C69" t="s">
        <v>76</v>
      </c>
      <c r="D69" t="str">
        <f t="shared" si="5"/>
        <v>2017</v>
      </c>
      <c r="E69">
        <f t="shared" si="6"/>
        <v>4</v>
      </c>
      <c r="F69">
        <f t="shared" si="7"/>
        <v>15</v>
      </c>
      <c r="G69">
        <v>13100</v>
      </c>
      <c r="H69">
        <v>13250</v>
      </c>
      <c r="I69">
        <v>12925</v>
      </c>
      <c r="J69">
        <v>13100</v>
      </c>
      <c r="K69">
        <v>20463300</v>
      </c>
      <c r="L69">
        <v>2556.0680000000002</v>
      </c>
    </row>
    <row r="70" spans="1:12" x14ac:dyDescent="0.25">
      <c r="A70">
        <v>20170411</v>
      </c>
      <c r="B70" t="str">
        <f t="shared" si="4"/>
        <v>04/11/2017</v>
      </c>
      <c r="C70" t="s">
        <v>77</v>
      </c>
      <c r="D70" t="str">
        <f t="shared" si="5"/>
        <v>2017</v>
      </c>
      <c r="E70">
        <f t="shared" si="6"/>
        <v>4</v>
      </c>
      <c r="F70">
        <f t="shared" si="7"/>
        <v>15</v>
      </c>
      <c r="G70">
        <v>13100</v>
      </c>
      <c r="H70">
        <v>13100</v>
      </c>
      <c r="I70">
        <v>12825</v>
      </c>
      <c r="J70">
        <v>12900</v>
      </c>
      <c r="K70">
        <v>7921200</v>
      </c>
      <c r="L70">
        <v>2517.0450000000001</v>
      </c>
    </row>
    <row r="71" spans="1:12" x14ac:dyDescent="0.25">
      <c r="A71">
        <v>20170412</v>
      </c>
      <c r="B71" t="str">
        <f t="shared" si="4"/>
        <v>04/12/2017</v>
      </c>
      <c r="C71" t="s">
        <v>78</v>
      </c>
      <c r="D71" t="str">
        <f t="shared" si="5"/>
        <v>2017</v>
      </c>
      <c r="E71">
        <f t="shared" si="6"/>
        <v>4</v>
      </c>
      <c r="F71">
        <f t="shared" si="7"/>
        <v>15</v>
      </c>
      <c r="G71">
        <v>12900</v>
      </c>
      <c r="H71">
        <v>12950</v>
      </c>
      <c r="I71">
        <v>12775</v>
      </c>
      <c r="J71">
        <v>12775</v>
      </c>
      <c r="K71">
        <v>7560200</v>
      </c>
      <c r="L71">
        <v>2492.6550000000002</v>
      </c>
    </row>
    <row r="72" spans="1:12" x14ac:dyDescent="0.25">
      <c r="A72">
        <v>20170413</v>
      </c>
      <c r="B72" t="str">
        <f t="shared" si="4"/>
        <v>04/13/2017</v>
      </c>
      <c r="C72" t="s">
        <v>79</v>
      </c>
      <c r="D72" t="str">
        <f t="shared" si="5"/>
        <v>2017</v>
      </c>
      <c r="E72">
        <f t="shared" si="6"/>
        <v>4</v>
      </c>
      <c r="F72">
        <f t="shared" si="7"/>
        <v>15</v>
      </c>
      <c r="G72">
        <v>13025</v>
      </c>
      <c r="H72">
        <v>13075</v>
      </c>
      <c r="I72">
        <v>12700</v>
      </c>
      <c r="J72">
        <v>12700</v>
      </c>
      <c r="K72">
        <v>11428700</v>
      </c>
      <c r="L72">
        <v>2478.0210000000002</v>
      </c>
    </row>
    <row r="73" spans="1:12" x14ac:dyDescent="0.25">
      <c r="A73">
        <v>20170417</v>
      </c>
      <c r="B73" t="str">
        <f t="shared" si="4"/>
        <v>04/17/2017</v>
      </c>
      <c r="C73" t="s">
        <v>80</v>
      </c>
      <c r="D73" t="str">
        <f t="shared" si="5"/>
        <v>2017</v>
      </c>
      <c r="E73">
        <f t="shared" si="6"/>
        <v>4</v>
      </c>
      <c r="F73">
        <f t="shared" si="7"/>
        <v>16</v>
      </c>
      <c r="G73">
        <v>12750</v>
      </c>
      <c r="H73">
        <v>12750</v>
      </c>
      <c r="I73">
        <v>12425</v>
      </c>
      <c r="J73">
        <v>12425</v>
      </c>
      <c r="K73">
        <v>8948800</v>
      </c>
      <c r="L73">
        <v>2424.3629999999998</v>
      </c>
    </row>
    <row r="74" spans="1:12" x14ac:dyDescent="0.25">
      <c r="A74">
        <v>20170418</v>
      </c>
      <c r="B74" t="str">
        <f t="shared" si="4"/>
        <v>04/18/2017</v>
      </c>
      <c r="C74" t="s">
        <v>81</v>
      </c>
      <c r="D74" t="str">
        <f t="shared" si="5"/>
        <v>2017</v>
      </c>
      <c r="E74">
        <f t="shared" si="6"/>
        <v>4</v>
      </c>
      <c r="F74">
        <f t="shared" si="7"/>
        <v>16</v>
      </c>
      <c r="G74">
        <v>12625</v>
      </c>
      <c r="H74">
        <v>12950</v>
      </c>
      <c r="I74">
        <v>12600</v>
      </c>
      <c r="J74">
        <v>12875</v>
      </c>
      <c r="K74">
        <v>12636900</v>
      </c>
      <c r="L74">
        <v>2512.1669999999999</v>
      </c>
    </row>
    <row r="75" spans="1:12" x14ac:dyDescent="0.25">
      <c r="A75">
        <v>20170420</v>
      </c>
      <c r="B75" t="str">
        <f t="shared" si="4"/>
        <v>04/20/2017</v>
      </c>
      <c r="C75" t="s">
        <v>82</v>
      </c>
      <c r="D75" t="str">
        <f t="shared" si="5"/>
        <v>2017</v>
      </c>
      <c r="E75">
        <f t="shared" si="6"/>
        <v>4</v>
      </c>
      <c r="F75">
        <f t="shared" si="7"/>
        <v>16</v>
      </c>
      <c r="G75">
        <v>13000</v>
      </c>
      <c r="H75">
        <v>13000</v>
      </c>
      <c r="I75">
        <v>12725</v>
      </c>
      <c r="J75">
        <v>12750</v>
      </c>
      <c r="K75">
        <v>22887400</v>
      </c>
      <c r="L75">
        <v>2487.777</v>
      </c>
    </row>
    <row r="76" spans="1:12" x14ac:dyDescent="0.25">
      <c r="A76">
        <v>20170421</v>
      </c>
      <c r="B76" t="str">
        <f t="shared" si="4"/>
        <v>04/21/2017</v>
      </c>
      <c r="C76" t="s">
        <v>83</v>
      </c>
      <c r="D76" t="str">
        <f t="shared" si="5"/>
        <v>2017</v>
      </c>
      <c r="E76">
        <f t="shared" si="6"/>
        <v>4</v>
      </c>
      <c r="F76">
        <f t="shared" si="7"/>
        <v>16</v>
      </c>
      <c r="G76">
        <v>12750</v>
      </c>
      <c r="H76">
        <v>12975</v>
      </c>
      <c r="I76">
        <v>12750</v>
      </c>
      <c r="J76">
        <v>12925</v>
      </c>
      <c r="K76">
        <v>17042000</v>
      </c>
      <c r="L76">
        <v>2521.9229999999998</v>
      </c>
    </row>
    <row r="77" spans="1:12" x14ac:dyDescent="0.25">
      <c r="A77">
        <v>20170425</v>
      </c>
      <c r="B77" t="str">
        <f t="shared" si="4"/>
        <v>04/25/2017</v>
      </c>
      <c r="C77" t="s">
        <v>84</v>
      </c>
      <c r="D77" t="str">
        <f t="shared" si="5"/>
        <v>2017</v>
      </c>
      <c r="E77">
        <f t="shared" si="6"/>
        <v>4</v>
      </c>
      <c r="F77">
        <f t="shared" si="7"/>
        <v>17</v>
      </c>
      <c r="G77">
        <v>13000</v>
      </c>
      <c r="H77">
        <v>13150</v>
      </c>
      <c r="I77">
        <v>13000</v>
      </c>
      <c r="J77">
        <v>13125</v>
      </c>
      <c r="K77">
        <v>38149400</v>
      </c>
      <c r="L77">
        <v>2560.9470000000001</v>
      </c>
    </row>
    <row r="78" spans="1:12" x14ac:dyDescent="0.25">
      <c r="A78">
        <v>20170426</v>
      </c>
      <c r="B78" t="str">
        <f t="shared" si="4"/>
        <v>04/26/2017</v>
      </c>
      <c r="C78" t="s">
        <v>85</v>
      </c>
      <c r="D78" t="str">
        <f t="shared" si="5"/>
        <v>2017</v>
      </c>
      <c r="E78">
        <f t="shared" si="6"/>
        <v>4</v>
      </c>
      <c r="F78">
        <f t="shared" si="7"/>
        <v>17</v>
      </c>
      <c r="G78">
        <v>13150</v>
      </c>
      <c r="H78">
        <v>13225</v>
      </c>
      <c r="I78">
        <v>13075</v>
      </c>
      <c r="J78">
        <v>13225</v>
      </c>
      <c r="K78">
        <v>31656200</v>
      </c>
      <c r="L78">
        <v>2580.4589999999998</v>
      </c>
    </row>
    <row r="79" spans="1:12" x14ac:dyDescent="0.25">
      <c r="A79">
        <v>20170427</v>
      </c>
      <c r="B79" t="str">
        <f t="shared" si="4"/>
        <v>04/27/2017</v>
      </c>
      <c r="C79" t="s">
        <v>86</v>
      </c>
      <c r="D79" t="str">
        <f t="shared" si="5"/>
        <v>2017</v>
      </c>
      <c r="E79">
        <f t="shared" si="6"/>
        <v>4</v>
      </c>
      <c r="F79">
        <f t="shared" si="7"/>
        <v>17</v>
      </c>
      <c r="G79">
        <v>13150</v>
      </c>
      <c r="H79">
        <v>13200</v>
      </c>
      <c r="I79">
        <v>12925</v>
      </c>
      <c r="J79">
        <v>13000</v>
      </c>
      <c r="K79">
        <v>13633900</v>
      </c>
      <c r="L79">
        <v>2536.5569999999998</v>
      </c>
    </row>
    <row r="80" spans="1:12" x14ac:dyDescent="0.25">
      <c r="A80">
        <v>20170428</v>
      </c>
      <c r="B80" t="str">
        <f t="shared" si="4"/>
        <v>04/28/2017</v>
      </c>
      <c r="C80" t="s">
        <v>87</v>
      </c>
      <c r="D80" t="str">
        <f t="shared" si="5"/>
        <v>2017</v>
      </c>
      <c r="E80">
        <f t="shared" si="6"/>
        <v>4</v>
      </c>
      <c r="F80">
        <f t="shared" si="7"/>
        <v>17</v>
      </c>
      <c r="G80">
        <v>13150</v>
      </c>
      <c r="H80">
        <v>13150</v>
      </c>
      <c r="I80">
        <v>12900</v>
      </c>
      <c r="J80">
        <v>12900</v>
      </c>
      <c r="K80">
        <v>10117100</v>
      </c>
      <c r="L80">
        <v>2517.0450000000001</v>
      </c>
    </row>
    <row r="81" spans="1:12" x14ac:dyDescent="0.25">
      <c r="A81">
        <v>20170502</v>
      </c>
      <c r="B81" t="str">
        <f t="shared" si="4"/>
        <v>05/02/2017</v>
      </c>
      <c r="C81" t="s">
        <v>88</v>
      </c>
      <c r="D81" t="str">
        <f t="shared" si="5"/>
        <v>2017</v>
      </c>
      <c r="E81">
        <f t="shared" si="6"/>
        <v>5</v>
      </c>
      <c r="F81">
        <f t="shared" si="7"/>
        <v>18</v>
      </c>
      <c r="G81">
        <v>13125</v>
      </c>
      <c r="H81">
        <v>13125</v>
      </c>
      <c r="I81">
        <v>13000</v>
      </c>
      <c r="J81">
        <v>13050</v>
      </c>
      <c r="K81">
        <v>26631300</v>
      </c>
      <c r="L81">
        <v>2546.3119999999999</v>
      </c>
    </row>
    <row r="82" spans="1:12" x14ac:dyDescent="0.25">
      <c r="A82">
        <v>20170503</v>
      </c>
      <c r="B82" t="str">
        <f t="shared" si="4"/>
        <v>05/03/2017</v>
      </c>
      <c r="C82" t="s">
        <v>89</v>
      </c>
      <c r="D82" t="str">
        <f t="shared" si="5"/>
        <v>2017</v>
      </c>
      <c r="E82">
        <f t="shared" si="6"/>
        <v>5</v>
      </c>
      <c r="F82">
        <f t="shared" si="7"/>
        <v>18</v>
      </c>
      <c r="G82">
        <v>13125</v>
      </c>
      <c r="H82">
        <v>13275</v>
      </c>
      <c r="I82">
        <v>13075</v>
      </c>
      <c r="J82">
        <v>13200</v>
      </c>
      <c r="K82">
        <v>30575500</v>
      </c>
      <c r="L82">
        <v>2575.5810000000001</v>
      </c>
    </row>
    <row r="83" spans="1:12" x14ac:dyDescent="0.25">
      <c r="A83">
        <v>20170504</v>
      </c>
      <c r="B83" t="str">
        <f t="shared" si="4"/>
        <v>05/04/2017</v>
      </c>
      <c r="C83" t="s">
        <v>90</v>
      </c>
      <c r="D83" t="str">
        <f t="shared" si="5"/>
        <v>2017</v>
      </c>
      <c r="E83">
        <f t="shared" si="6"/>
        <v>5</v>
      </c>
      <c r="F83">
        <f t="shared" si="7"/>
        <v>18</v>
      </c>
      <c r="G83">
        <v>13275</v>
      </c>
      <c r="H83">
        <v>13925</v>
      </c>
      <c r="I83">
        <v>13275</v>
      </c>
      <c r="J83">
        <v>13925</v>
      </c>
      <c r="K83">
        <v>40236600</v>
      </c>
      <c r="L83">
        <v>2717.0419999999999</v>
      </c>
    </row>
    <row r="84" spans="1:12" x14ac:dyDescent="0.25">
      <c r="A84">
        <v>20170505</v>
      </c>
      <c r="B84" t="str">
        <f t="shared" si="4"/>
        <v>05/05/2017</v>
      </c>
      <c r="C84" t="s">
        <v>91</v>
      </c>
      <c r="D84" t="str">
        <f t="shared" si="5"/>
        <v>2017</v>
      </c>
      <c r="E84">
        <f t="shared" si="6"/>
        <v>5</v>
      </c>
      <c r="F84">
        <f t="shared" si="7"/>
        <v>18</v>
      </c>
      <c r="G84">
        <v>14000</v>
      </c>
      <c r="H84">
        <v>14000</v>
      </c>
      <c r="I84">
        <v>13725</v>
      </c>
      <c r="J84">
        <v>13925</v>
      </c>
      <c r="K84">
        <v>16452600</v>
      </c>
      <c r="L84">
        <v>2717.0419999999999</v>
      </c>
    </row>
    <row r="85" spans="1:12" x14ac:dyDescent="0.25">
      <c r="A85">
        <v>20170508</v>
      </c>
      <c r="B85" t="str">
        <f t="shared" si="4"/>
        <v>05/08/2017</v>
      </c>
      <c r="C85" t="s">
        <v>92</v>
      </c>
      <c r="D85" t="str">
        <f t="shared" si="5"/>
        <v>2017</v>
      </c>
      <c r="E85">
        <f t="shared" si="6"/>
        <v>5</v>
      </c>
      <c r="F85">
        <f t="shared" si="7"/>
        <v>19</v>
      </c>
      <c r="G85">
        <v>13850</v>
      </c>
      <c r="H85">
        <v>14200</v>
      </c>
      <c r="I85">
        <v>13850</v>
      </c>
      <c r="J85">
        <v>14100</v>
      </c>
      <c r="K85">
        <v>36451800</v>
      </c>
      <c r="L85">
        <v>2751.1880000000001</v>
      </c>
    </row>
    <row r="86" spans="1:12" x14ac:dyDescent="0.25">
      <c r="A86">
        <v>20170509</v>
      </c>
      <c r="B86" t="str">
        <f t="shared" si="4"/>
        <v>05/09/2017</v>
      </c>
      <c r="C86" t="s">
        <v>93</v>
      </c>
      <c r="D86" t="str">
        <f t="shared" si="5"/>
        <v>2017</v>
      </c>
      <c r="E86">
        <f t="shared" si="6"/>
        <v>5</v>
      </c>
      <c r="F86">
        <f t="shared" si="7"/>
        <v>19</v>
      </c>
      <c r="G86">
        <v>14100</v>
      </c>
      <c r="H86">
        <v>14350</v>
      </c>
      <c r="I86">
        <v>14000</v>
      </c>
      <c r="J86">
        <v>14000</v>
      </c>
      <c r="K86">
        <v>27919000</v>
      </c>
      <c r="L86">
        <v>2731.6759999999999</v>
      </c>
    </row>
    <row r="87" spans="1:12" x14ac:dyDescent="0.25">
      <c r="A87">
        <v>20170510</v>
      </c>
      <c r="B87" t="str">
        <f t="shared" si="4"/>
        <v>05/10/2017</v>
      </c>
      <c r="C87" t="s">
        <v>94</v>
      </c>
      <c r="D87" t="str">
        <f t="shared" si="5"/>
        <v>2017</v>
      </c>
      <c r="E87">
        <f t="shared" si="6"/>
        <v>5</v>
      </c>
      <c r="F87">
        <f t="shared" si="7"/>
        <v>19</v>
      </c>
      <c r="G87">
        <v>14200</v>
      </c>
      <c r="H87">
        <v>14250</v>
      </c>
      <c r="I87">
        <v>13950</v>
      </c>
      <c r="J87">
        <v>13975</v>
      </c>
      <c r="K87">
        <v>20579500</v>
      </c>
      <c r="L87">
        <v>2726.7979999999998</v>
      </c>
    </row>
    <row r="88" spans="1:12" x14ac:dyDescent="0.25">
      <c r="A88">
        <v>20170512</v>
      </c>
      <c r="B88" t="str">
        <f t="shared" si="4"/>
        <v>05/12/2017</v>
      </c>
      <c r="C88" t="s">
        <v>95</v>
      </c>
      <c r="D88" t="str">
        <f t="shared" si="5"/>
        <v>2017</v>
      </c>
      <c r="E88">
        <f t="shared" si="6"/>
        <v>5</v>
      </c>
      <c r="F88">
        <f t="shared" si="7"/>
        <v>19</v>
      </c>
      <c r="G88">
        <v>14025</v>
      </c>
      <c r="H88">
        <v>14150</v>
      </c>
      <c r="I88">
        <v>13725</v>
      </c>
      <c r="J88">
        <v>14025</v>
      </c>
      <c r="K88">
        <v>24143400</v>
      </c>
      <c r="L88">
        <v>2736.5540000000001</v>
      </c>
    </row>
    <row r="89" spans="1:12" x14ac:dyDescent="0.25">
      <c r="A89">
        <v>20170515</v>
      </c>
      <c r="B89" t="str">
        <f t="shared" si="4"/>
        <v>05/15/2017</v>
      </c>
      <c r="C89" t="s">
        <v>96</v>
      </c>
      <c r="D89" t="str">
        <f t="shared" si="5"/>
        <v>2017</v>
      </c>
      <c r="E89">
        <f t="shared" si="6"/>
        <v>5</v>
      </c>
      <c r="F89">
        <f t="shared" si="7"/>
        <v>20</v>
      </c>
      <c r="G89">
        <v>14250</v>
      </c>
      <c r="H89">
        <v>14300</v>
      </c>
      <c r="I89">
        <v>14150</v>
      </c>
      <c r="J89">
        <v>14300</v>
      </c>
      <c r="K89">
        <v>24522900</v>
      </c>
      <c r="L89">
        <v>2790.212</v>
      </c>
    </row>
    <row r="90" spans="1:12" x14ac:dyDescent="0.25">
      <c r="A90">
        <v>20170516</v>
      </c>
      <c r="B90" t="str">
        <f t="shared" si="4"/>
        <v>05/16/2017</v>
      </c>
      <c r="C90" t="s">
        <v>97</v>
      </c>
      <c r="D90" t="str">
        <f t="shared" si="5"/>
        <v>2017</v>
      </c>
      <c r="E90">
        <f t="shared" si="6"/>
        <v>5</v>
      </c>
      <c r="F90">
        <f t="shared" si="7"/>
        <v>20</v>
      </c>
      <c r="G90">
        <v>14350</v>
      </c>
      <c r="H90">
        <v>14550</v>
      </c>
      <c r="I90">
        <v>14025</v>
      </c>
      <c r="J90">
        <v>14025</v>
      </c>
      <c r="K90">
        <v>22891000</v>
      </c>
      <c r="L90">
        <v>2736.5540000000001</v>
      </c>
    </row>
    <row r="91" spans="1:12" x14ac:dyDescent="0.25">
      <c r="A91">
        <v>20170517</v>
      </c>
      <c r="B91" t="str">
        <f t="shared" si="4"/>
        <v>05/17/2017</v>
      </c>
      <c r="C91" t="s">
        <v>98</v>
      </c>
      <c r="D91" t="str">
        <f t="shared" si="5"/>
        <v>2017</v>
      </c>
      <c r="E91">
        <f t="shared" si="6"/>
        <v>5</v>
      </c>
      <c r="F91">
        <f t="shared" si="7"/>
        <v>20</v>
      </c>
      <c r="G91">
        <v>14150</v>
      </c>
      <c r="H91">
        <v>14300</v>
      </c>
      <c r="I91">
        <v>13900</v>
      </c>
      <c r="J91">
        <v>14100</v>
      </c>
      <c r="K91">
        <v>25289400</v>
      </c>
      <c r="L91">
        <v>2751.1880000000001</v>
      </c>
    </row>
    <row r="92" spans="1:12" x14ac:dyDescent="0.25">
      <c r="A92">
        <v>20170518</v>
      </c>
      <c r="B92" t="str">
        <f t="shared" si="4"/>
        <v>05/18/2017</v>
      </c>
      <c r="C92" t="s">
        <v>99</v>
      </c>
      <c r="D92" t="str">
        <f t="shared" si="5"/>
        <v>2017</v>
      </c>
      <c r="E92">
        <f t="shared" si="6"/>
        <v>5</v>
      </c>
      <c r="F92">
        <f t="shared" si="7"/>
        <v>20</v>
      </c>
      <c r="G92">
        <v>13750</v>
      </c>
      <c r="H92">
        <v>14125</v>
      </c>
      <c r="I92">
        <v>13675</v>
      </c>
      <c r="J92">
        <v>14100</v>
      </c>
      <c r="K92">
        <v>28736700</v>
      </c>
      <c r="L92">
        <v>2751.1880000000001</v>
      </c>
    </row>
    <row r="93" spans="1:12" x14ac:dyDescent="0.25">
      <c r="A93">
        <v>20170519</v>
      </c>
      <c r="B93" t="str">
        <f t="shared" si="4"/>
        <v>05/19/2017</v>
      </c>
      <c r="C93" t="s">
        <v>100</v>
      </c>
      <c r="D93" t="str">
        <f t="shared" si="5"/>
        <v>2017</v>
      </c>
      <c r="E93">
        <f t="shared" si="6"/>
        <v>5</v>
      </c>
      <c r="F93">
        <f t="shared" si="7"/>
        <v>20</v>
      </c>
      <c r="G93">
        <v>13850</v>
      </c>
      <c r="H93">
        <v>15300</v>
      </c>
      <c r="I93">
        <v>13800</v>
      </c>
      <c r="J93">
        <v>14500</v>
      </c>
      <c r="K93">
        <v>36210800</v>
      </c>
      <c r="L93">
        <v>2829.2359999999999</v>
      </c>
    </row>
    <row r="94" spans="1:12" x14ac:dyDescent="0.25">
      <c r="A94">
        <v>20170522</v>
      </c>
      <c r="B94" t="str">
        <f t="shared" si="4"/>
        <v>05/22/2017</v>
      </c>
      <c r="C94" t="s">
        <v>101</v>
      </c>
      <c r="D94" t="str">
        <f t="shared" si="5"/>
        <v>2017</v>
      </c>
      <c r="E94">
        <f t="shared" si="6"/>
        <v>5</v>
      </c>
      <c r="F94">
        <f t="shared" si="7"/>
        <v>21</v>
      </c>
      <c r="G94">
        <v>14800</v>
      </c>
      <c r="H94">
        <v>15250</v>
      </c>
      <c r="I94">
        <v>14600</v>
      </c>
      <c r="J94">
        <v>14625</v>
      </c>
      <c r="K94">
        <v>32372700</v>
      </c>
      <c r="L94">
        <v>2853.6260000000002</v>
      </c>
    </row>
    <row r="95" spans="1:12" x14ac:dyDescent="0.25">
      <c r="A95">
        <v>20170523</v>
      </c>
      <c r="B95" t="str">
        <f t="shared" si="4"/>
        <v>05/23/2017</v>
      </c>
      <c r="C95" t="s">
        <v>102</v>
      </c>
      <c r="D95" t="str">
        <f t="shared" si="5"/>
        <v>2017</v>
      </c>
      <c r="E95">
        <f t="shared" si="6"/>
        <v>5</v>
      </c>
      <c r="F95">
        <f t="shared" si="7"/>
        <v>21</v>
      </c>
      <c r="G95">
        <v>15200</v>
      </c>
      <c r="H95">
        <v>15200</v>
      </c>
      <c r="I95">
        <v>14375</v>
      </c>
      <c r="J95">
        <v>14475</v>
      </c>
      <c r="K95">
        <v>20027200</v>
      </c>
      <c r="L95">
        <v>2824.3580000000002</v>
      </c>
    </row>
    <row r="96" spans="1:12" x14ac:dyDescent="0.25">
      <c r="A96">
        <v>20170524</v>
      </c>
      <c r="B96" t="str">
        <f t="shared" si="4"/>
        <v>05/24/2017</v>
      </c>
      <c r="C96" t="s">
        <v>103</v>
      </c>
      <c r="D96" t="str">
        <f t="shared" si="5"/>
        <v>2017</v>
      </c>
      <c r="E96">
        <f t="shared" si="6"/>
        <v>5</v>
      </c>
      <c r="F96">
        <f t="shared" si="7"/>
        <v>21</v>
      </c>
      <c r="G96">
        <v>14375</v>
      </c>
      <c r="H96">
        <v>14375</v>
      </c>
      <c r="I96">
        <v>14100</v>
      </c>
      <c r="J96">
        <v>14150</v>
      </c>
      <c r="K96">
        <v>22687100</v>
      </c>
      <c r="L96">
        <v>2760.944</v>
      </c>
    </row>
    <row r="97" spans="1:12" x14ac:dyDescent="0.25">
      <c r="A97">
        <v>20170526</v>
      </c>
      <c r="B97" t="str">
        <f t="shared" si="4"/>
        <v>05/26/2017</v>
      </c>
      <c r="C97" t="s">
        <v>104</v>
      </c>
      <c r="D97" t="str">
        <f t="shared" si="5"/>
        <v>2017</v>
      </c>
      <c r="E97">
        <f t="shared" si="6"/>
        <v>5</v>
      </c>
      <c r="F97">
        <f t="shared" si="7"/>
        <v>21</v>
      </c>
      <c r="G97">
        <v>14150</v>
      </c>
      <c r="H97">
        <v>14300</v>
      </c>
      <c r="I97">
        <v>14125</v>
      </c>
      <c r="J97">
        <v>14225</v>
      </c>
      <c r="K97">
        <v>27517800</v>
      </c>
      <c r="L97">
        <v>2775.578</v>
      </c>
    </row>
    <row r="98" spans="1:12" x14ac:dyDescent="0.25">
      <c r="A98">
        <v>20170529</v>
      </c>
      <c r="B98" t="str">
        <f t="shared" si="4"/>
        <v>05/29/2017</v>
      </c>
      <c r="C98" t="s">
        <v>105</v>
      </c>
      <c r="D98" t="str">
        <f t="shared" si="5"/>
        <v>2017</v>
      </c>
      <c r="E98">
        <f t="shared" si="6"/>
        <v>5</v>
      </c>
      <c r="F98">
        <f t="shared" si="7"/>
        <v>22</v>
      </c>
      <c r="G98">
        <v>14300</v>
      </c>
      <c r="H98">
        <v>14300</v>
      </c>
      <c r="I98">
        <v>14100</v>
      </c>
      <c r="J98">
        <v>14200</v>
      </c>
      <c r="K98">
        <v>8771300</v>
      </c>
      <c r="L98">
        <v>2770.7</v>
      </c>
    </row>
    <row r="99" spans="1:12" x14ac:dyDescent="0.25">
      <c r="A99">
        <v>20170530</v>
      </c>
      <c r="B99" t="str">
        <f t="shared" si="4"/>
        <v>05/30/2017</v>
      </c>
      <c r="C99" t="s">
        <v>106</v>
      </c>
      <c r="D99" t="str">
        <f t="shared" si="5"/>
        <v>2017</v>
      </c>
      <c r="E99">
        <f t="shared" si="6"/>
        <v>5</v>
      </c>
      <c r="F99">
        <f t="shared" si="7"/>
        <v>22</v>
      </c>
      <c r="G99">
        <v>14025</v>
      </c>
      <c r="H99">
        <v>14300</v>
      </c>
      <c r="I99">
        <v>14025</v>
      </c>
      <c r="J99">
        <v>14200</v>
      </c>
      <c r="K99">
        <v>8391700</v>
      </c>
      <c r="L99">
        <v>2770.7</v>
      </c>
    </row>
    <row r="100" spans="1:12" x14ac:dyDescent="0.25">
      <c r="A100">
        <v>20170531</v>
      </c>
      <c r="B100" t="str">
        <f t="shared" si="4"/>
        <v>05/31/2017</v>
      </c>
      <c r="C100" t="s">
        <v>107</v>
      </c>
      <c r="D100" t="str">
        <f t="shared" si="5"/>
        <v>2017</v>
      </c>
      <c r="E100">
        <f t="shared" si="6"/>
        <v>5</v>
      </c>
      <c r="F100">
        <f t="shared" si="7"/>
        <v>22</v>
      </c>
      <c r="G100">
        <v>14250</v>
      </c>
      <c r="H100">
        <v>14550</v>
      </c>
      <c r="I100">
        <v>14225</v>
      </c>
      <c r="J100">
        <v>14475</v>
      </c>
      <c r="K100">
        <v>33231900</v>
      </c>
      <c r="L100">
        <v>2824.3580000000002</v>
      </c>
    </row>
    <row r="101" spans="1:12" x14ac:dyDescent="0.25">
      <c r="A101">
        <v>20170602</v>
      </c>
      <c r="B101" t="str">
        <f t="shared" si="4"/>
        <v>06/02/2017</v>
      </c>
      <c r="C101" t="s">
        <v>108</v>
      </c>
      <c r="D101" t="str">
        <f t="shared" si="5"/>
        <v>2017</v>
      </c>
      <c r="E101">
        <f t="shared" si="6"/>
        <v>6</v>
      </c>
      <c r="F101">
        <f t="shared" si="7"/>
        <v>22</v>
      </c>
      <c r="G101">
        <v>14550</v>
      </c>
      <c r="H101">
        <v>14750</v>
      </c>
      <c r="I101">
        <v>14550</v>
      </c>
      <c r="J101">
        <v>14750</v>
      </c>
      <c r="K101">
        <v>17753000</v>
      </c>
      <c r="L101">
        <v>2878.0160000000001</v>
      </c>
    </row>
    <row r="102" spans="1:12" x14ac:dyDescent="0.25">
      <c r="A102">
        <v>20170605</v>
      </c>
      <c r="B102" t="str">
        <f t="shared" si="4"/>
        <v>06/05/2017</v>
      </c>
      <c r="C102" t="s">
        <v>109</v>
      </c>
      <c r="D102" t="str">
        <f t="shared" si="5"/>
        <v>2017</v>
      </c>
      <c r="E102">
        <f t="shared" si="6"/>
        <v>6</v>
      </c>
      <c r="F102">
        <f t="shared" si="7"/>
        <v>23</v>
      </c>
      <c r="G102">
        <v>14775</v>
      </c>
      <c r="H102">
        <v>15025</v>
      </c>
      <c r="I102">
        <v>14625</v>
      </c>
      <c r="J102">
        <v>15025</v>
      </c>
      <c r="K102">
        <v>17857800</v>
      </c>
      <c r="L102">
        <v>2931.674</v>
      </c>
    </row>
    <row r="103" spans="1:12" x14ac:dyDescent="0.25">
      <c r="A103">
        <v>20170606</v>
      </c>
      <c r="B103" t="str">
        <f t="shared" si="4"/>
        <v>06/06/2017</v>
      </c>
      <c r="C103" t="s">
        <v>110</v>
      </c>
      <c r="D103" t="str">
        <f t="shared" si="5"/>
        <v>2017</v>
      </c>
      <c r="E103">
        <f t="shared" si="6"/>
        <v>6</v>
      </c>
      <c r="F103">
        <f t="shared" si="7"/>
        <v>23</v>
      </c>
      <c r="G103">
        <v>14850</v>
      </c>
      <c r="H103">
        <v>15000</v>
      </c>
      <c r="I103">
        <v>14600</v>
      </c>
      <c r="J103">
        <v>14675</v>
      </c>
      <c r="K103">
        <v>16453900</v>
      </c>
      <c r="L103">
        <v>2863.3820000000001</v>
      </c>
    </row>
    <row r="104" spans="1:12" x14ac:dyDescent="0.25">
      <c r="A104">
        <v>20170607</v>
      </c>
      <c r="B104" t="str">
        <f t="shared" si="4"/>
        <v>06/07/2017</v>
      </c>
      <c r="C104" t="s">
        <v>111</v>
      </c>
      <c r="D104" t="str">
        <f t="shared" si="5"/>
        <v>2017</v>
      </c>
      <c r="E104">
        <f t="shared" si="6"/>
        <v>6</v>
      </c>
      <c r="F104">
        <f t="shared" si="7"/>
        <v>23</v>
      </c>
      <c r="G104">
        <v>14850</v>
      </c>
      <c r="H104">
        <v>14925</v>
      </c>
      <c r="I104">
        <v>14750</v>
      </c>
      <c r="J104">
        <v>14925</v>
      </c>
      <c r="K104">
        <v>17400100</v>
      </c>
      <c r="L104">
        <v>2912.1619999999998</v>
      </c>
    </row>
    <row r="105" spans="1:12" x14ac:dyDescent="0.25">
      <c r="A105">
        <v>20170608</v>
      </c>
      <c r="B105" t="str">
        <f t="shared" si="4"/>
        <v>06/08/2017</v>
      </c>
      <c r="C105" t="s">
        <v>112</v>
      </c>
      <c r="D105" t="str">
        <f t="shared" si="5"/>
        <v>2017</v>
      </c>
      <c r="E105">
        <f t="shared" si="6"/>
        <v>6</v>
      </c>
      <c r="F105">
        <f t="shared" si="7"/>
        <v>23</v>
      </c>
      <c r="G105">
        <v>15000</v>
      </c>
      <c r="H105">
        <v>15000</v>
      </c>
      <c r="I105">
        <v>14650</v>
      </c>
      <c r="J105">
        <v>14650</v>
      </c>
      <c r="K105">
        <v>13277300</v>
      </c>
      <c r="L105">
        <v>2858.5039999999999</v>
      </c>
    </row>
    <row r="106" spans="1:12" x14ac:dyDescent="0.25">
      <c r="A106">
        <v>20170609</v>
      </c>
      <c r="B106" t="str">
        <f t="shared" si="4"/>
        <v>06/09/2017</v>
      </c>
      <c r="C106" t="s">
        <v>113</v>
      </c>
      <c r="D106" t="str">
        <f t="shared" si="5"/>
        <v>2017</v>
      </c>
      <c r="E106">
        <f t="shared" si="6"/>
        <v>6</v>
      </c>
      <c r="F106">
        <f t="shared" si="7"/>
        <v>23</v>
      </c>
      <c r="G106">
        <v>14500</v>
      </c>
      <c r="H106">
        <v>14550</v>
      </c>
      <c r="I106">
        <v>14300</v>
      </c>
      <c r="J106">
        <v>14375</v>
      </c>
      <c r="K106">
        <v>29006900</v>
      </c>
      <c r="L106">
        <v>2804.846</v>
      </c>
    </row>
    <row r="107" spans="1:12" x14ac:dyDescent="0.25">
      <c r="A107">
        <v>20170612</v>
      </c>
      <c r="B107" t="str">
        <f t="shared" si="4"/>
        <v>06/12/2017</v>
      </c>
      <c r="C107" t="s">
        <v>114</v>
      </c>
      <c r="D107" t="str">
        <f t="shared" si="5"/>
        <v>2017</v>
      </c>
      <c r="E107">
        <f t="shared" si="6"/>
        <v>6</v>
      </c>
      <c r="F107">
        <f t="shared" si="7"/>
        <v>24</v>
      </c>
      <c r="G107">
        <v>14200</v>
      </c>
      <c r="H107">
        <v>14850</v>
      </c>
      <c r="I107">
        <v>14200</v>
      </c>
      <c r="J107">
        <v>14625</v>
      </c>
      <c r="K107">
        <v>9257300</v>
      </c>
      <c r="L107">
        <v>2853.6260000000002</v>
      </c>
    </row>
    <row r="108" spans="1:12" x14ac:dyDescent="0.25">
      <c r="A108">
        <v>20170613</v>
      </c>
      <c r="B108" t="str">
        <f t="shared" si="4"/>
        <v>06/13/2017</v>
      </c>
      <c r="C108" t="s">
        <v>115</v>
      </c>
      <c r="D108" t="str">
        <f t="shared" si="5"/>
        <v>2017</v>
      </c>
      <c r="E108">
        <f t="shared" si="6"/>
        <v>6</v>
      </c>
      <c r="F108">
        <f t="shared" si="7"/>
        <v>24</v>
      </c>
      <c r="G108">
        <v>14500</v>
      </c>
      <c r="H108">
        <v>14575</v>
      </c>
      <c r="I108">
        <v>14450</v>
      </c>
      <c r="J108">
        <v>14475</v>
      </c>
      <c r="K108">
        <v>11817100</v>
      </c>
      <c r="L108">
        <v>2824.3580000000002</v>
      </c>
    </row>
    <row r="109" spans="1:12" x14ac:dyDescent="0.25">
      <c r="A109">
        <v>20170614</v>
      </c>
      <c r="B109" t="str">
        <f t="shared" si="4"/>
        <v>06/14/2017</v>
      </c>
      <c r="C109" t="s">
        <v>116</v>
      </c>
      <c r="D109" t="str">
        <f t="shared" si="5"/>
        <v>2017</v>
      </c>
      <c r="E109">
        <f t="shared" si="6"/>
        <v>6</v>
      </c>
      <c r="F109">
        <f t="shared" si="7"/>
        <v>24</v>
      </c>
      <c r="G109">
        <v>14500</v>
      </c>
      <c r="H109">
        <v>14850</v>
      </c>
      <c r="I109">
        <v>14500</v>
      </c>
      <c r="J109">
        <v>14850</v>
      </c>
      <c r="K109">
        <v>16004200</v>
      </c>
      <c r="L109">
        <v>2897.5279999999998</v>
      </c>
    </row>
    <row r="110" spans="1:12" x14ac:dyDescent="0.25">
      <c r="A110">
        <v>20170615</v>
      </c>
      <c r="B110" t="str">
        <f t="shared" si="4"/>
        <v>06/15/2017</v>
      </c>
      <c r="C110" t="s">
        <v>117</v>
      </c>
      <c r="D110" t="str">
        <f t="shared" si="5"/>
        <v>2017</v>
      </c>
      <c r="E110">
        <f t="shared" si="6"/>
        <v>6</v>
      </c>
      <c r="F110">
        <f t="shared" si="7"/>
        <v>24</v>
      </c>
      <c r="G110">
        <v>14600</v>
      </c>
      <c r="H110">
        <v>14750</v>
      </c>
      <c r="I110">
        <v>14600</v>
      </c>
      <c r="J110">
        <v>14675</v>
      </c>
      <c r="K110">
        <v>10919700</v>
      </c>
      <c r="L110">
        <v>2863.3820000000001</v>
      </c>
    </row>
    <row r="111" spans="1:12" x14ac:dyDescent="0.25">
      <c r="A111">
        <v>20170616</v>
      </c>
      <c r="B111" t="str">
        <f t="shared" si="4"/>
        <v>06/16/2017</v>
      </c>
      <c r="C111" t="s">
        <v>118</v>
      </c>
      <c r="D111" t="str">
        <f t="shared" si="5"/>
        <v>2017</v>
      </c>
      <c r="E111">
        <f t="shared" si="6"/>
        <v>6</v>
      </c>
      <c r="F111">
        <f t="shared" si="7"/>
        <v>24</v>
      </c>
      <c r="G111">
        <v>14700</v>
      </c>
      <c r="H111">
        <v>14750</v>
      </c>
      <c r="I111">
        <v>14550</v>
      </c>
      <c r="J111">
        <v>14675</v>
      </c>
      <c r="K111">
        <v>33129800</v>
      </c>
      <c r="L111">
        <v>2863.3820000000001</v>
      </c>
    </row>
    <row r="112" spans="1:12" x14ac:dyDescent="0.25">
      <c r="A112">
        <v>20170619</v>
      </c>
      <c r="B112" t="str">
        <f t="shared" si="4"/>
        <v>06/19/2017</v>
      </c>
      <c r="C112" t="s">
        <v>119</v>
      </c>
      <c r="D112" t="str">
        <f t="shared" si="5"/>
        <v>2017</v>
      </c>
      <c r="E112">
        <f t="shared" si="6"/>
        <v>6</v>
      </c>
      <c r="F112">
        <f t="shared" si="7"/>
        <v>25</v>
      </c>
      <c r="G112">
        <v>14600</v>
      </c>
      <c r="H112">
        <v>14800</v>
      </c>
      <c r="I112">
        <v>14600</v>
      </c>
      <c r="J112">
        <v>14800</v>
      </c>
      <c r="K112">
        <v>8916600</v>
      </c>
      <c r="L112">
        <v>2887.7719999999999</v>
      </c>
    </row>
    <row r="113" spans="1:12" x14ac:dyDescent="0.25">
      <c r="A113">
        <v>20170620</v>
      </c>
      <c r="B113" t="str">
        <f t="shared" si="4"/>
        <v>06/20/2017</v>
      </c>
      <c r="C113" t="s">
        <v>120</v>
      </c>
      <c r="D113" t="str">
        <f t="shared" si="5"/>
        <v>2017</v>
      </c>
      <c r="E113">
        <f t="shared" si="6"/>
        <v>6</v>
      </c>
      <c r="F113">
        <f t="shared" si="7"/>
        <v>25</v>
      </c>
      <c r="G113">
        <v>14800</v>
      </c>
      <c r="H113">
        <v>14975</v>
      </c>
      <c r="I113">
        <v>14700</v>
      </c>
      <c r="J113">
        <v>14975</v>
      </c>
      <c r="K113">
        <v>11895700</v>
      </c>
      <c r="L113">
        <v>2921.9180000000001</v>
      </c>
    </row>
    <row r="114" spans="1:12" x14ac:dyDescent="0.25">
      <c r="A114">
        <v>20170621</v>
      </c>
      <c r="B114" t="str">
        <f t="shared" si="4"/>
        <v>06/21/2017</v>
      </c>
      <c r="C114" t="s">
        <v>121</v>
      </c>
      <c r="D114" t="str">
        <f t="shared" si="5"/>
        <v>2017</v>
      </c>
      <c r="E114">
        <f t="shared" si="6"/>
        <v>6</v>
      </c>
      <c r="F114">
        <f t="shared" si="7"/>
        <v>25</v>
      </c>
      <c r="G114">
        <v>14925</v>
      </c>
      <c r="H114">
        <v>15300</v>
      </c>
      <c r="I114">
        <v>14800</v>
      </c>
      <c r="J114">
        <v>15300</v>
      </c>
      <c r="K114">
        <v>22868500</v>
      </c>
      <c r="L114">
        <v>2985.3319999999999</v>
      </c>
    </row>
    <row r="115" spans="1:12" x14ac:dyDescent="0.25">
      <c r="A115">
        <v>20170622</v>
      </c>
      <c r="B115" t="str">
        <f t="shared" si="4"/>
        <v>06/22/2017</v>
      </c>
      <c r="C115" t="s">
        <v>122</v>
      </c>
      <c r="D115" t="str">
        <f t="shared" si="5"/>
        <v>2017</v>
      </c>
      <c r="E115">
        <f t="shared" si="6"/>
        <v>6</v>
      </c>
      <c r="F115">
        <f t="shared" si="7"/>
        <v>25</v>
      </c>
      <c r="G115">
        <v>15150</v>
      </c>
      <c r="H115">
        <v>15250</v>
      </c>
      <c r="I115">
        <v>15050</v>
      </c>
      <c r="J115">
        <v>15250</v>
      </c>
      <c r="K115">
        <v>25983500</v>
      </c>
      <c r="L115">
        <v>2975.576</v>
      </c>
    </row>
    <row r="116" spans="1:12" x14ac:dyDescent="0.25">
      <c r="A116">
        <v>20170703</v>
      </c>
      <c r="B116" t="str">
        <f t="shared" si="4"/>
        <v>07/03/2017</v>
      </c>
      <c r="C116" t="s">
        <v>123</v>
      </c>
      <c r="D116" t="str">
        <f t="shared" si="5"/>
        <v>2017</v>
      </c>
      <c r="E116">
        <f t="shared" si="6"/>
        <v>7</v>
      </c>
      <c r="F116">
        <f t="shared" si="7"/>
        <v>27</v>
      </c>
      <c r="G116">
        <v>15000</v>
      </c>
      <c r="H116">
        <v>15500</v>
      </c>
      <c r="I116">
        <v>14975</v>
      </c>
      <c r="J116">
        <v>15500</v>
      </c>
      <c r="K116">
        <v>44473900</v>
      </c>
      <c r="L116">
        <v>3024.3560000000002</v>
      </c>
    </row>
    <row r="117" spans="1:12" x14ac:dyDescent="0.25">
      <c r="A117">
        <v>20170704</v>
      </c>
      <c r="B117" t="str">
        <f t="shared" si="4"/>
        <v>07/04/2017</v>
      </c>
      <c r="C117" t="s">
        <v>124</v>
      </c>
      <c r="D117" t="str">
        <f t="shared" si="5"/>
        <v>2017</v>
      </c>
      <c r="E117">
        <f t="shared" si="6"/>
        <v>7</v>
      </c>
      <c r="F117">
        <f t="shared" si="7"/>
        <v>27</v>
      </c>
      <c r="G117">
        <v>15250</v>
      </c>
      <c r="H117">
        <v>15425</v>
      </c>
      <c r="I117">
        <v>15250</v>
      </c>
      <c r="J117">
        <v>15300</v>
      </c>
      <c r="K117">
        <v>29256500</v>
      </c>
      <c r="L117">
        <v>2985.3319999999999</v>
      </c>
    </row>
    <row r="118" spans="1:12" x14ac:dyDescent="0.25">
      <c r="A118">
        <v>20170705</v>
      </c>
      <c r="B118" t="str">
        <f t="shared" si="4"/>
        <v>07/05/2017</v>
      </c>
      <c r="C118" t="s">
        <v>125</v>
      </c>
      <c r="D118" t="str">
        <f t="shared" si="5"/>
        <v>2017</v>
      </c>
      <c r="E118">
        <f t="shared" si="6"/>
        <v>7</v>
      </c>
      <c r="F118">
        <f t="shared" si="7"/>
        <v>27</v>
      </c>
      <c r="G118">
        <v>15250</v>
      </c>
      <c r="H118">
        <v>15300</v>
      </c>
      <c r="I118">
        <v>15125</v>
      </c>
      <c r="J118">
        <v>15200</v>
      </c>
      <c r="K118">
        <v>23776200</v>
      </c>
      <c r="L118">
        <v>2965.82</v>
      </c>
    </row>
    <row r="119" spans="1:12" x14ac:dyDescent="0.25">
      <c r="A119">
        <v>20170706</v>
      </c>
      <c r="B119" t="str">
        <f t="shared" si="4"/>
        <v>07/06/2017</v>
      </c>
      <c r="C119" t="s">
        <v>126</v>
      </c>
      <c r="D119" t="str">
        <f t="shared" si="5"/>
        <v>2017</v>
      </c>
      <c r="E119">
        <f t="shared" si="6"/>
        <v>7</v>
      </c>
      <c r="F119">
        <f t="shared" si="7"/>
        <v>27</v>
      </c>
      <c r="G119">
        <v>15100</v>
      </c>
      <c r="H119">
        <v>15200</v>
      </c>
      <c r="I119">
        <v>15050</v>
      </c>
      <c r="J119">
        <v>15050</v>
      </c>
      <c r="K119">
        <v>23578900</v>
      </c>
      <c r="L119">
        <v>2936.5520000000001</v>
      </c>
    </row>
    <row r="120" spans="1:12" x14ac:dyDescent="0.25">
      <c r="A120">
        <v>20170707</v>
      </c>
      <c r="B120" t="str">
        <f t="shared" si="4"/>
        <v>07/07/2017</v>
      </c>
      <c r="C120" t="s">
        <v>127</v>
      </c>
      <c r="D120" t="str">
        <f t="shared" si="5"/>
        <v>2017</v>
      </c>
      <c r="E120">
        <f t="shared" si="6"/>
        <v>7</v>
      </c>
      <c r="F120">
        <f t="shared" si="7"/>
        <v>27</v>
      </c>
      <c r="G120">
        <v>15000</v>
      </c>
      <c r="H120">
        <v>15250</v>
      </c>
      <c r="I120">
        <v>15000</v>
      </c>
      <c r="J120">
        <v>15050</v>
      </c>
      <c r="K120">
        <v>20398400</v>
      </c>
      <c r="L120">
        <v>2936.5520000000001</v>
      </c>
    </row>
    <row r="121" spans="1:12" x14ac:dyDescent="0.25">
      <c r="A121">
        <v>20170710</v>
      </c>
      <c r="B121" t="str">
        <f t="shared" si="4"/>
        <v>07/10/2017</v>
      </c>
      <c r="C121" t="s">
        <v>128</v>
      </c>
      <c r="D121" t="str">
        <f t="shared" si="5"/>
        <v>2017</v>
      </c>
      <c r="E121">
        <f t="shared" si="6"/>
        <v>7</v>
      </c>
      <c r="F121">
        <f t="shared" si="7"/>
        <v>28</v>
      </c>
      <c r="G121">
        <v>15075</v>
      </c>
      <c r="H121">
        <v>15100</v>
      </c>
      <c r="I121">
        <v>14725</v>
      </c>
      <c r="J121">
        <v>14725</v>
      </c>
      <c r="K121">
        <v>19091600</v>
      </c>
      <c r="L121">
        <v>2873.1379999999999</v>
      </c>
    </row>
    <row r="122" spans="1:12" x14ac:dyDescent="0.25">
      <c r="A122">
        <v>20170711</v>
      </c>
      <c r="B122" t="str">
        <f t="shared" si="4"/>
        <v>07/11/2017</v>
      </c>
      <c r="C122" t="s">
        <v>129</v>
      </c>
      <c r="D122" t="str">
        <f t="shared" si="5"/>
        <v>2017</v>
      </c>
      <c r="E122">
        <f t="shared" si="6"/>
        <v>7</v>
      </c>
      <c r="F122">
        <f t="shared" si="7"/>
        <v>28</v>
      </c>
      <c r="G122">
        <v>14625</v>
      </c>
      <c r="H122">
        <v>14875</v>
      </c>
      <c r="I122">
        <v>14625</v>
      </c>
      <c r="J122">
        <v>14625</v>
      </c>
      <c r="K122">
        <v>22735200</v>
      </c>
      <c r="L122">
        <v>2853.6260000000002</v>
      </c>
    </row>
    <row r="123" spans="1:12" x14ac:dyDescent="0.25">
      <c r="A123">
        <v>20170712</v>
      </c>
      <c r="B123" t="str">
        <f t="shared" si="4"/>
        <v>07/12/2017</v>
      </c>
      <c r="C123" t="s">
        <v>130</v>
      </c>
      <c r="D123" t="str">
        <f t="shared" si="5"/>
        <v>2017</v>
      </c>
      <c r="E123">
        <f t="shared" si="6"/>
        <v>7</v>
      </c>
      <c r="F123">
        <f t="shared" si="7"/>
        <v>28</v>
      </c>
      <c r="G123">
        <v>14625</v>
      </c>
      <c r="H123">
        <v>14900</v>
      </c>
      <c r="I123">
        <v>14600</v>
      </c>
      <c r="J123">
        <v>14825</v>
      </c>
      <c r="K123">
        <v>14822700</v>
      </c>
      <c r="L123">
        <v>2892.65</v>
      </c>
    </row>
    <row r="124" spans="1:12" x14ac:dyDescent="0.25">
      <c r="A124">
        <v>20170713</v>
      </c>
      <c r="B124" t="str">
        <f t="shared" si="4"/>
        <v>07/13/2017</v>
      </c>
      <c r="C124" t="s">
        <v>131</v>
      </c>
      <c r="D124" t="str">
        <f t="shared" si="5"/>
        <v>2017</v>
      </c>
      <c r="E124">
        <f t="shared" si="6"/>
        <v>7</v>
      </c>
      <c r="F124">
        <f t="shared" si="7"/>
        <v>28</v>
      </c>
      <c r="G124">
        <v>14900</v>
      </c>
      <c r="H124">
        <v>14900</v>
      </c>
      <c r="I124">
        <v>14775</v>
      </c>
      <c r="J124">
        <v>14900</v>
      </c>
      <c r="K124">
        <v>16610600</v>
      </c>
      <c r="L124">
        <v>2907.2840000000001</v>
      </c>
    </row>
    <row r="125" spans="1:12" x14ac:dyDescent="0.25">
      <c r="A125">
        <v>20170714</v>
      </c>
      <c r="B125" t="str">
        <f t="shared" si="4"/>
        <v>07/14/2017</v>
      </c>
      <c r="C125" t="s">
        <v>132</v>
      </c>
      <c r="D125" t="str">
        <f t="shared" si="5"/>
        <v>2017</v>
      </c>
      <c r="E125">
        <f t="shared" si="6"/>
        <v>7</v>
      </c>
      <c r="F125">
        <f t="shared" si="7"/>
        <v>28</v>
      </c>
      <c r="G125">
        <v>14800</v>
      </c>
      <c r="H125">
        <v>14875</v>
      </c>
      <c r="I125">
        <v>14625</v>
      </c>
      <c r="J125">
        <v>14800</v>
      </c>
      <c r="K125">
        <v>31409900</v>
      </c>
      <c r="L125">
        <v>2887.7719999999999</v>
      </c>
    </row>
    <row r="126" spans="1:12" x14ac:dyDescent="0.25">
      <c r="A126">
        <v>20170717</v>
      </c>
      <c r="B126" t="str">
        <f t="shared" si="4"/>
        <v>07/17/2017</v>
      </c>
      <c r="C126" t="s">
        <v>133</v>
      </c>
      <c r="D126" t="str">
        <f t="shared" si="5"/>
        <v>2017</v>
      </c>
      <c r="E126">
        <f t="shared" si="6"/>
        <v>7</v>
      </c>
      <c r="F126">
        <f t="shared" si="7"/>
        <v>29</v>
      </c>
      <c r="G126">
        <v>14800</v>
      </c>
      <c r="H126">
        <v>15000</v>
      </c>
      <c r="I126">
        <v>14775</v>
      </c>
      <c r="J126">
        <v>15000</v>
      </c>
      <c r="K126">
        <v>13576400</v>
      </c>
      <c r="L126">
        <v>2926.7959999999998</v>
      </c>
    </row>
    <row r="127" spans="1:12" x14ac:dyDescent="0.25">
      <c r="A127">
        <v>20170718</v>
      </c>
      <c r="B127" t="str">
        <f t="shared" si="4"/>
        <v>07/18/2017</v>
      </c>
      <c r="C127" t="s">
        <v>134</v>
      </c>
      <c r="D127" t="str">
        <f t="shared" si="5"/>
        <v>2017</v>
      </c>
      <c r="E127">
        <f t="shared" si="6"/>
        <v>7</v>
      </c>
      <c r="F127">
        <f t="shared" si="7"/>
        <v>29</v>
      </c>
      <c r="G127">
        <v>14750</v>
      </c>
      <c r="H127">
        <v>14900</v>
      </c>
      <c r="I127">
        <v>14650</v>
      </c>
      <c r="J127">
        <v>14900</v>
      </c>
      <c r="K127">
        <v>20381700</v>
      </c>
      <c r="L127">
        <v>2907.2840000000001</v>
      </c>
    </row>
    <row r="128" spans="1:12" x14ac:dyDescent="0.25">
      <c r="A128">
        <v>20170719</v>
      </c>
      <c r="B128" t="str">
        <f t="shared" si="4"/>
        <v>07/19/2017</v>
      </c>
      <c r="C128" t="s">
        <v>135</v>
      </c>
      <c r="D128" t="str">
        <f t="shared" si="5"/>
        <v>2017</v>
      </c>
      <c r="E128">
        <f t="shared" si="6"/>
        <v>7</v>
      </c>
      <c r="F128">
        <f t="shared" si="7"/>
        <v>29</v>
      </c>
      <c r="G128">
        <v>14900</v>
      </c>
      <c r="H128">
        <v>14900</v>
      </c>
      <c r="I128">
        <v>14700</v>
      </c>
      <c r="J128">
        <v>14725</v>
      </c>
      <c r="K128">
        <v>13892700</v>
      </c>
      <c r="L128">
        <v>2873.1379999999999</v>
      </c>
    </row>
    <row r="129" spans="1:12" x14ac:dyDescent="0.25">
      <c r="A129">
        <v>20170720</v>
      </c>
      <c r="B129" t="str">
        <f t="shared" si="4"/>
        <v>07/20/2017</v>
      </c>
      <c r="C129" t="s">
        <v>136</v>
      </c>
      <c r="D129" t="str">
        <f t="shared" si="5"/>
        <v>2017</v>
      </c>
      <c r="E129">
        <f t="shared" si="6"/>
        <v>7</v>
      </c>
      <c r="F129">
        <f t="shared" si="7"/>
        <v>29</v>
      </c>
      <c r="G129">
        <v>14725</v>
      </c>
      <c r="H129">
        <v>14775</v>
      </c>
      <c r="I129">
        <v>14675</v>
      </c>
      <c r="J129">
        <v>14725</v>
      </c>
      <c r="K129">
        <v>18567900</v>
      </c>
      <c r="L129">
        <v>2873.1379999999999</v>
      </c>
    </row>
    <row r="130" spans="1:12" x14ac:dyDescent="0.25">
      <c r="A130">
        <v>20170721</v>
      </c>
      <c r="B130" t="str">
        <f t="shared" si="4"/>
        <v>07/21/2017</v>
      </c>
      <c r="C130" t="s">
        <v>137</v>
      </c>
      <c r="D130" t="str">
        <f t="shared" si="5"/>
        <v>2017</v>
      </c>
      <c r="E130">
        <f t="shared" si="6"/>
        <v>7</v>
      </c>
      <c r="F130">
        <f t="shared" si="7"/>
        <v>29</v>
      </c>
      <c r="G130">
        <v>14850</v>
      </c>
      <c r="H130">
        <v>14850</v>
      </c>
      <c r="I130">
        <v>14675</v>
      </c>
      <c r="J130">
        <v>14675</v>
      </c>
      <c r="K130">
        <v>7919100</v>
      </c>
      <c r="L130">
        <v>2863.3820000000001</v>
      </c>
    </row>
    <row r="131" spans="1:12" x14ac:dyDescent="0.25">
      <c r="A131">
        <v>20170724</v>
      </c>
      <c r="B131" t="str">
        <f t="shared" ref="B131:B194" si="8">CONCATENATE(LEFT(RIGHT(A131,4),2),"/",RIGHT(A131,2),"/",(LEFT(A131,4)))</f>
        <v>07/24/2017</v>
      </c>
      <c r="C131" t="s">
        <v>138</v>
      </c>
      <c r="D131" t="str">
        <f t="shared" ref="D131:D194" si="9">RIGHT(C131,4)</f>
        <v>2017</v>
      </c>
      <c r="E131">
        <f t="shared" ref="E131:E194" si="10">MONTH(C131)</f>
        <v>7</v>
      </c>
      <c r="F131">
        <f t="shared" ref="F131:F194" si="11">WEEKNUM(C131)</f>
        <v>30</v>
      </c>
      <c r="G131">
        <v>14500</v>
      </c>
      <c r="H131">
        <v>14800</v>
      </c>
      <c r="I131">
        <v>14500</v>
      </c>
      <c r="J131">
        <v>14675</v>
      </c>
      <c r="K131">
        <v>19361100</v>
      </c>
      <c r="L131">
        <v>2863.3820000000001</v>
      </c>
    </row>
    <row r="132" spans="1:12" x14ac:dyDescent="0.25">
      <c r="A132">
        <v>20170725</v>
      </c>
      <c r="B132" t="str">
        <f t="shared" si="8"/>
        <v>07/25/2017</v>
      </c>
      <c r="C132" t="s">
        <v>139</v>
      </c>
      <c r="D132" t="str">
        <f t="shared" si="9"/>
        <v>2017</v>
      </c>
      <c r="E132">
        <f t="shared" si="10"/>
        <v>7</v>
      </c>
      <c r="F132">
        <f t="shared" si="11"/>
        <v>30</v>
      </c>
      <c r="G132">
        <v>14750</v>
      </c>
      <c r="H132">
        <v>14850</v>
      </c>
      <c r="I132">
        <v>14700</v>
      </c>
      <c r="J132">
        <v>14800</v>
      </c>
      <c r="K132">
        <v>17288500</v>
      </c>
      <c r="L132">
        <v>2887.7719999999999</v>
      </c>
    </row>
    <row r="133" spans="1:12" x14ac:dyDescent="0.25">
      <c r="A133">
        <v>20170726</v>
      </c>
      <c r="B133" t="str">
        <f t="shared" si="8"/>
        <v>07/26/2017</v>
      </c>
      <c r="C133" t="s">
        <v>140</v>
      </c>
      <c r="D133" t="str">
        <f t="shared" si="9"/>
        <v>2017</v>
      </c>
      <c r="E133">
        <f t="shared" si="10"/>
        <v>7</v>
      </c>
      <c r="F133">
        <f t="shared" si="11"/>
        <v>30</v>
      </c>
      <c r="G133">
        <v>14825</v>
      </c>
      <c r="H133">
        <v>14900</v>
      </c>
      <c r="I133">
        <v>14700</v>
      </c>
      <c r="J133">
        <v>14775</v>
      </c>
      <c r="K133">
        <v>24537500</v>
      </c>
      <c r="L133">
        <v>2882.8939999999998</v>
      </c>
    </row>
    <row r="134" spans="1:12" x14ac:dyDescent="0.25">
      <c r="A134">
        <v>20170727</v>
      </c>
      <c r="B134" t="str">
        <f t="shared" si="8"/>
        <v>07/27/2017</v>
      </c>
      <c r="C134" t="s">
        <v>141</v>
      </c>
      <c r="D134" t="str">
        <f t="shared" si="9"/>
        <v>2017</v>
      </c>
      <c r="E134">
        <f t="shared" si="10"/>
        <v>7</v>
      </c>
      <c r="F134">
        <f t="shared" si="11"/>
        <v>30</v>
      </c>
      <c r="G134">
        <v>14775</v>
      </c>
      <c r="H134">
        <v>14775</v>
      </c>
      <c r="I134">
        <v>14700</v>
      </c>
      <c r="J134">
        <v>14700</v>
      </c>
      <c r="K134">
        <v>15337700</v>
      </c>
      <c r="L134">
        <v>2868.26</v>
      </c>
    </row>
    <row r="135" spans="1:12" x14ac:dyDescent="0.25">
      <c r="A135">
        <v>20170728</v>
      </c>
      <c r="B135" t="str">
        <f t="shared" si="8"/>
        <v>07/28/2017</v>
      </c>
      <c r="C135" t="s">
        <v>142</v>
      </c>
      <c r="D135" t="str">
        <f t="shared" si="9"/>
        <v>2017</v>
      </c>
      <c r="E135">
        <f t="shared" si="10"/>
        <v>7</v>
      </c>
      <c r="F135">
        <f t="shared" si="11"/>
        <v>30</v>
      </c>
      <c r="G135">
        <v>14650</v>
      </c>
      <c r="H135">
        <v>14725</v>
      </c>
      <c r="I135">
        <v>14300</v>
      </c>
      <c r="J135">
        <v>14500</v>
      </c>
      <c r="K135">
        <v>45600400</v>
      </c>
      <c r="L135">
        <v>2829.2359999999999</v>
      </c>
    </row>
    <row r="136" spans="1:12" x14ac:dyDescent="0.25">
      <c r="A136">
        <v>20170731</v>
      </c>
      <c r="B136" t="str">
        <f t="shared" si="8"/>
        <v>07/31/2017</v>
      </c>
      <c r="C136" t="s">
        <v>143</v>
      </c>
      <c r="D136" t="str">
        <f t="shared" si="9"/>
        <v>2017</v>
      </c>
      <c r="E136">
        <f t="shared" si="10"/>
        <v>7</v>
      </c>
      <c r="F136">
        <f t="shared" si="11"/>
        <v>31</v>
      </c>
      <c r="G136">
        <v>14425</v>
      </c>
      <c r="H136">
        <v>15000</v>
      </c>
      <c r="I136">
        <v>14425</v>
      </c>
      <c r="J136">
        <v>14775</v>
      </c>
      <c r="K136">
        <v>44846500</v>
      </c>
      <c r="L136">
        <v>2882.8939999999998</v>
      </c>
    </row>
    <row r="137" spans="1:12" x14ac:dyDescent="0.25">
      <c r="A137">
        <v>20170801</v>
      </c>
      <c r="B137" t="str">
        <f t="shared" si="8"/>
        <v>08/01/2017</v>
      </c>
      <c r="C137" t="s">
        <v>144</v>
      </c>
      <c r="D137" t="str">
        <f t="shared" si="9"/>
        <v>2017</v>
      </c>
      <c r="E137">
        <f t="shared" si="10"/>
        <v>8</v>
      </c>
      <c r="F137">
        <f t="shared" si="11"/>
        <v>31</v>
      </c>
      <c r="G137">
        <v>14900</v>
      </c>
      <c r="H137">
        <v>14900</v>
      </c>
      <c r="I137">
        <v>14775</v>
      </c>
      <c r="J137">
        <v>14800</v>
      </c>
      <c r="K137">
        <v>17302700</v>
      </c>
      <c r="L137">
        <v>2887.7719999999999</v>
      </c>
    </row>
    <row r="138" spans="1:12" x14ac:dyDescent="0.25">
      <c r="A138">
        <v>20170802</v>
      </c>
      <c r="B138" t="str">
        <f t="shared" si="8"/>
        <v>08/02/2017</v>
      </c>
      <c r="C138" t="s">
        <v>145</v>
      </c>
      <c r="D138" t="str">
        <f t="shared" si="9"/>
        <v>2017</v>
      </c>
      <c r="E138">
        <f t="shared" si="10"/>
        <v>8</v>
      </c>
      <c r="F138">
        <f t="shared" si="11"/>
        <v>31</v>
      </c>
      <c r="G138">
        <v>14775</v>
      </c>
      <c r="H138">
        <v>14950</v>
      </c>
      <c r="I138">
        <v>14775</v>
      </c>
      <c r="J138">
        <v>14950</v>
      </c>
      <c r="K138">
        <v>10608000</v>
      </c>
      <c r="L138">
        <v>2917.04</v>
      </c>
    </row>
    <row r="139" spans="1:12" x14ac:dyDescent="0.25">
      <c r="A139">
        <v>20170803</v>
      </c>
      <c r="B139" t="str">
        <f t="shared" si="8"/>
        <v>08/03/2017</v>
      </c>
      <c r="C139" t="s">
        <v>146</v>
      </c>
      <c r="D139" t="str">
        <f t="shared" si="9"/>
        <v>2017</v>
      </c>
      <c r="E139">
        <f t="shared" si="10"/>
        <v>8</v>
      </c>
      <c r="F139">
        <f t="shared" si="11"/>
        <v>31</v>
      </c>
      <c r="G139">
        <v>14975</v>
      </c>
      <c r="H139">
        <v>14975</v>
      </c>
      <c r="I139">
        <v>14800</v>
      </c>
      <c r="J139">
        <v>14850</v>
      </c>
      <c r="K139">
        <v>20363100</v>
      </c>
      <c r="L139">
        <v>2897.5279999999998</v>
      </c>
    </row>
    <row r="140" spans="1:12" x14ac:dyDescent="0.25">
      <c r="A140">
        <v>20170804</v>
      </c>
      <c r="B140" t="str">
        <f t="shared" si="8"/>
        <v>08/04/2017</v>
      </c>
      <c r="C140" t="s">
        <v>147</v>
      </c>
      <c r="D140" t="str">
        <f t="shared" si="9"/>
        <v>2017</v>
      </c>
      <c r="E140">
        <f t="shared" si="10"/>
        <v>8</v>
      </c>
      <c r="F140">
        <f t="shared" si="11"/>
        <v>31</v>
      </c>
      <c r="G140">
        <v>14850</v>
      </c>
      <c r="H140">
        <v>14950</v>
      </c>
      <c r="I140">
        <v>14850</v>
      </c>
      <c r="J140">
        <v>14925</v>
      </c>
      <c r="K140">
        <v>11571700</v>
      </c>
      <c r="L140">
        <v>2912.1619999999998</v>
      </c>
    </row>
    <row r="141" spans="1:12" x14ac:dyDescent="0.25">
      <c r="A141">
        <v>20170807</v>
      </c>
      <c r="B141" t="str">
        <f t="shared" si="8"/>
        <v>08/07/2017</v>
      </c>
      <c r="C141" t="s">
        <v>148</v>
      </c>
      <c r="D141" t="str">
        <f t="shared" si="9"/>
        <v>2017</v>
      </c>
      <c r="E141">
        <f t="shared" si="10"/>
        <v>8</v>
      </c>
      <c r="F141">
        <f t="shared" si="11"/>
        <v>32</v>
      </c>
      <c r="G141">
        <v>14925</v>
      </c>
      <c r="H141">
        <v>14975</v>
      </c>
      <c r="I141">
        <v>14850</v>
      </c>
      <c r="J141">
        <v>14900</v>
      </c>
      <c r="K141">
        <v>14044000</v>
      </c>
      <c r="L141">
        <v>2907.2840000000001</v>
      </c>
    </row>
    <row r="142" spans="1:12" x14ac:dyDescent="0.25">
      <c r="A142">
        <v>20170808</v>
      </c>
      <c r="B142" t="str">
        <f t="shared" si="8"/>
        <v>08/08/2017</v>
      </c>
      <c r="C142" t="s">
        <v>149</v>
      </c>
      <c r="D142" t="str">
        <f t="shared" si="9"/>
        <v>2017</v>
      </c>
      <c r="E142">
        <f t="shared" si="10"/>
        <v>8</v>
      </c>
      <c r="F142">
        <f t="shared" si="11"/>
        <v>32</v>
      </c>
      <c r="G142">
        <v>14950</v>
      </c>
      <c r="H142">
        <v>15000</v>
      </c>
      <c r="I142">
        <v>14925</v>
      </c>
      <c r="J142">
        <v>14950</v>
      </c>
      <c r="K142">
        <v>15254100</v>
      </c>
      <c r="L142">
        <v>2917.04</v>
      </c>
    </row>
    <row r="143" spans="1:12" x14ac:dyDescent="0.25">
      <c r="A143">
        <v>20170809</v>
      </c>
      <c r="B143" t="str">
        <f t="shared" si="8"/>
        <v>08/09/2017</v>
      </c>
      <c r="C143" t="s">
        <v>150</v>
      </c>
      <c r="D143" t="str">
        <f t="shared" si="9"/>
        <v>2017</v>
      </c>
      <c r="E143">
        <f t="shared" si="10"/>
        <v>8</v>
      </c>
      <c r="F143">
        <f t="shared" si="11"/>
        <v>32</v>
      </c>
      <c r="G143">
        <v>15000</v>
      </c>
      <c r="H143">
        <v>15100</v>
      </c>
      <c r="I143">
        <v>14950</v>
      </c>
      <c r="J143">
        <v>15025</v>
      </c>
      <c r="K143">
        <v>19893100</v>
      </c>
      <c r="L143">
        <v>2931.674</v>
      </c>
    </row>
    <row r="144" spans="1:12" x14ac:dyDescent="0.25">
      <c r="A144">
        <v>20170810</v>
      </c>
      <c r="B144" t="str">
        <f t="shared" si="8"/>
        <v>08/10/2017</v>
      </c>
      <c r="C144" t="s">
        <v>151</v>
      </c>
      <c r="D144" t="str">
        <f t="shared" si="9"/>
        <v>2017</v>
      </c>
      <c r="E144">
        <f t="shared" si="10"/>
        <v>8</v>
      </c>
      <c r="F144">
        <f t="shared" si="11"/>
        <v>32</v>
      </c>
      <c r="G144">
        <v>15000</v>
      </c>
      <c r="H144">
        <v>15050</v>
      </c>
      <c r="I144">
        <v>14950</v>
      </c>
      <c r="J144">
        <v>15000</v>
      </c>
      <c r="K144">
        <v>16804800</v>
      </c>
      <c r="L144">
        <v>2926.7959999999998</v>
      </c>
    </row>
    <row r="145" spans="1:12" x14ac:dyDescent="0.25">
      <c r="A145">
        <v>20170811</v>
      </c>
      <c r="B145" t="str">
        <f t="shared" si="8"/>
        <v>08/11/2017</v>
      </c>
      <c r="C145" t="s">
        <v>152</v>
      </c>
      <c r="D145" t="str">
        <f t="shared" si="9"/>
        <v>2017</v>
      </c>
      <c r="E145">
        <f t="shared" si="10"/>
        <v>8</v>
      </c>
      <c r="F145">
        <f t="shared" si="11"/>
        <v>32</v>
      </c>
      <c r="G145">
        <v>14975</v>
      </c>
      <c r="H145">
        <v>15100</v>
      </c>
      <c r="I145">
        <v>14900</v>
      </c>
      <c r="J145">
        <v>15000</v>
      </c>
      <c r="K145">
        <v>30038400</v>
      </c>
      <c r="L145">
        <v>2926.7959999999998</v>
      </c>
    </row>
    <row r="146" spans="1:12" x14ac:dyDescent="0.25">
      <c r="A146">
        <v>20170814</v>
      </c>
      <c r="B146" t="str">
        <f t="shared" si="8"/>
        <v>08/14/2017</v>
      </c>
      <c r="C146" t="s">
        <v>153</v>
      </c>
      <c r="D146" t="str">
        <f t="shared" si="9"/>
        <v>2017</v>
      </c>
      <c r="E146">
        <f t="shared" si="10"/>
        <v>8</v>
      </c>
      <c r="F146">
        <f t="shared" si="11"/>
        <v>33</v>
      </c>
      <c r="G146">
        <v>15000</v>
      </c>
      <c r="H146">
        <v>15100</v>
      </c>
      <c r="I146">
        <v>14975</v>
      </c>
      <c r="J146">
        <v>15075</v>
      </c>
      <c r="K146">
        <v>16221200</v>
      </c>
      <c r="L146">
        <v>2941.43</v>
      </c>
    </row>
    <row r="147" spans="1:12" x14ac:dyDescent="0.25">
      <c r="A147">
        <v>20170815</v>
      </c>
      <c r="B147" t="str">
        <f t="shared" si="8"/>
        <v>08/15/2017</v>
      </c>
      <c r="C147" t="s">
        <v>154</v>
      </c>
      <c r="D147" t="str">
        <f t="shared" si="9"/>
        <v>2017</v>
      </c>
      <c r="E147">
        <f t="shared" si="10"/>
        <v>8</v>
      </c>
      <c r="F147">
        <f t="shared" si="11"/>
        <v>33</v>
      </c>
      <c r="G147">
        <v>15025</v>
      </c>
      <c r="H147">
        <v>15100</v>
      </c>
      <c r="I147">
        <v>15000</v>
      </c>
      <c r="J147">
        <v>15050</v>
      </c>
      <c r="K147">
        <v>17169700</v>
      </c>
      <c r="L147">
        <v>2936.5520000000001</v>
      </c>
    </row>
    <row r="148" spans="1:12" x14ac:dyDescent="0.25">
      <c r="A148">
        <v>20170816</v>
      </c>
      <c r="B148" t="str">
        <f t="shared" si="8"/>
        <v>08/16/2017</v>
      </c>
      <c r="C148" t="s">
        <v>155</v>
      </c>
      <c r="D148" t="str">
        <f t="shared" si="9"/>
        <v>2017</v>
      </c>
      <c r="E148">
        <f t="shared" si="10"/>
        <v>8</v>
      </c>
      <c r="F148">
        <f t="shared" si="11"/>
        <v>33</v>
      </c>
      <c r="G148">
        <v>15000</v>
      </c>
      <c r="H148">
        <v>15250</v>
      </c>
      <c r="I148">
        <v>15000</v>
      </c>
      <c r="J148">
        <v>15250</v>
      </c>
      <c r="K148">
        <v>14217700</v>
      </c>
      <c r="L148">
        <v>2975.576</v>
      </c>
    </row>
    <row r="149" spans="1:12" x14ac:dyDescent="0.25">
      <c r="A149">
        <v>20170818</v>
      </c>
      <c r="B149" t="str">
        <f t="shared" si="8"/>
        <v>08/18/2017</v>
      </c>
      <c r="C149" t="s">
        <v>156</v>
      </c>
      <c r="D149" t="str">
        <f t="shared" si="9"/>
        <v>2017</v>
      </c>
      <c r="E149">
        <f t="shared" si="10"/>
        <v>8</v>
      </c>
      <c r="F149">
        <f t="shared" si="11"/>
        <v>33</v>
      </c>
      <c r="G149">
        <v>15100</v>
      </c>
      <c r="H149">
        <v>15250</v>
      </c>
      <c r="I149">
        <v>14950</v>
      </c>
      <c r="J149">
        <v>15150</v>
      </c>
      <c r="K149">
        <v>15838300</v>
      </c>
      <c r="L149">
        <v>2956.0639999999999</v>
      </c>
    </row>
    <row r="150" spans="1:12" x14ac:dyDescent="0.25">
      <c r="A150">
        <v>20170821</v>
      </c>
      <c r="B150" t="str">
        <f t="shared" si="8"/>
        <v>08/21/2017</v>
      </c>
      <c r="C150" t="s">
        <v>157</v>
      </c>
      <c r="D150" t="str">
        <f t="shared" si="9"/>
        <v>2017</v>
      </c>
      <c r="E150">
        <f t="shared" si="10"/>
        <v>8</v>
      </c>
      <c r="F150">
        <f t="shared" si="11"/>
        <v>34</v>
      </c>
      <c r="G150">
        <v>15000</v>
      </c>
      <c r="H150">
        <v>15275</v>
      </c>
      <c r="I150">
        <v>15000</v>
      </c>
      <c r="J150">
        <v>15275</v>
      </c>
      <c r="K150">
        <v>19259600</v>
      </c>
      <c r="L150">
        <v>2980.4540000000002</v>
      </c>
    </row>
    <row r="151" spans="1:12" x14ac:dyDescent="0.25">
      <c r="A151">
        <v>20170822</v>
      </c>
      <c r="B151" t="str">
        <f t="shared" si="8"/>
        <v>08/22/2017</v>
      </c>
      <c r="C151" t="s">
        <v>158</v>
      </c>
      <c r="D151" t="str">
        <f t="shared" si="9"/>
        <v>2017</v>
      </c>
      <c r="E151">
        <f t="shared" si="10"/>
        <v>8</v>
      </c>
      <c r="F151">
        <f t="shared" si="11"/>
        <v>34</v>
      </c>
      <c r="G151">
        <v>15150</v>
      </c>
      <c r="H151">
        <v>15350</v>
      </c>
      <c r="I151">
        <v>15150</v>
      </c>
      <c r="J151">
        <v>15300</v>
      </c>
      <c r="K151">
        <v>23000300</v>
      </c>
      <c r="L151">
        <v>2985.3319999999999</v>
      </c>
    </row>
    <row r="152" spans="1:12" x14ac:dyDescent="0.25">
      <c r="A152">
        <v>20170823</v>
      </c>
      <c r="B152" t="str">
        <f t="shared" si="8"/>
        <v>08/23/2017</v>
      </c>
      <c r="C152" t="s">
        <v>159</v>
      </c>
      <c r="D152" t="str">
        <f t="shared" si="9"/>
        <v>2017</v>
      </c>
      <c r="E152">
        <f t="shared" si="10"/>
        <v>8</v>
      </c>
      <c r="F152">
        <f t="shared" si="11"/>
        <v>34</v>
      </c>
      <c r="G152">
        <v>15350</v>
      </c>
      <c r="H152">
        <v>15350</v>
      </c>
      <c r="I152">
        <v>15225</v>
      </c>
      <c r="J152">
        <v>15300</v>
      </c>
      <c r="K152">
        <v>11783800</v>
      </c>
      <c r="L152">
        <v>2985.3319999999999</v>
      </c>
    </row>
    <row r="153" spans="1:12" x14ac:dyDescent="0.25">
      <c r="A153">
        <v>20170824</v>
      </c>
      <c r="B153" t="str">
        <f t="shared" si="8"/>
        <v>08/24/2017</v>
      </c>
      <c r="C153" t="s">
        <v>160</v>
      </c>
      <c r="D153" t="str">
        <f t="shared" si="9"/>
        <v>2017</v>
      </c>
      <c r="E153">
        <f t="shared" si="10"/>
        <v>8</v>
      </c>
      <c r="F153">
        <f t="shared" si="11"/>
        <v>34</v>
      </c>
      <c r="G153">
        <v>15275</v>
      </c>
      <c r="H153">
        <v>15350</v>
      </c>
      <c r="I153">
        <v>15150</v>
      </c>
      <c r="J153">
        <v>15225</v>
      </c>
      <c r="K153">
        <v>10170100</v>
      </c>
      <c r="L153">
        <v>2970.6979999999999</v>
      </c>
    </row>
    <row r="154" spans="1:12" x14ac:dyDescent="0.25">
      <c r="A154">
        <v>20170825</v>
      </c>
      <c r="B154" t="str">
        <f t="shared" si="8"/>
        <v>08/25/2017</v>
      </c>
      <c r="C154" t="s">
        <v>161</v>
      </c>
      <c r="D154" t="str">
        <f t="shared" si="9"/>
        <v>2017</v>
      </c>
      <c r="E154">
        <f t="shared" si="10"/>
        <v>8</v>
      </c>
      <c r="F154">
        <f t="shared" si="11"/>
        <v>34</v>
      </c>
      <c r="G154">
        <v>15350</v>
      </c>
      <c r="H154">
        <v>15350</v>
      </c>
      <c r="I154">
        <v>15225</v>
      </c>
      <c r="J154">
        <v>15300</v>
      </c>
      <c r="K154">
        <v>12658900</v>
      </c>
      <c r="L154">
        <v>2985.3319999999999</v>
      </c>
    </row>
    <row r="155" spans="1:12" x14ac:dyDescent="0.25">
      <c r="A155">
        <v>20170828</v>
      </c>
      <c r="B155" t="str">
        <f t="shared" si="8"/>
        <v>08/28/2017</v>
      </c>
      <c r="C155" t="s">
        <v>162</v>
      </c>
      <c r="D155" t="str">
        <f t="shared" si="9"/>
        <v>2017</v>
      </c>
      <c r="E155">
        <f t="shared" si="10"/>
        <v>8</v>
      </c>
      <c r="F155">
        <f t="shared" si="11"/>
        <v>35</v>
      </c>
      <c r="G155">
        <v>15300</v>
      </c>
      <c r="H155">
        <v>15300</v>
      </c>
      <c r="I155">
        <v>15150</v>
      </c>
      <c r="J155">
        <v>15225</v>
      </c>
      <c r="K155">
        <v>6728300</v>
      </c>
      <c r="L155">
        <v>2970.6979999999999</v>
      </c>
    </row>
    <row r="156" spans="1:12" x14ac:dyDescent="0.25">
      <c r="A156">
        <v>20170829</v>
      </c>
      <c r="B156" t="str">
        <f t="shared" si="8"/>
        <v>08/29/2017</v>
      </c>
      <c r="C156" t="s">
        <v>163</v>
      </c>
      <c r="D156" t="str">
        <f t="shared" si="9"/>
        <v>2017</v>
      </c>
      <c r="E156">
        <f t="shared" si="10"/>
        <v>8</v>
      </c>
      <c r="F156">
        <f t="shared" si="11"/>
        <v>35</v>
      </c>
      <c r="G156">
        <v>15150</v>
      </c>
      <c r="H156">
        <v>15175</v>
      </c>
      <c r="I156">
        <v>14900</v>
      </c>
      <c r="J156">
        <v>14975</v>
      </c>
      <c r="K156">
        <v>15837700</v>
      </c>
      <c r="L156">
        <v>2921.9180000000001</v>
      </c>
    </row>
    <row r="157" spans="1:12" x14ac:dyDescent="0.25">
      <c r="A157">
        <v>20170830</v>
      </c>
      <c r="B157" t="str">
        <f t="shared" si="8"/>
        <v>08/30/2017</v>
      </c>
      <c r="C157" t="s">
        <v>164</v>
      </c>
      <c r="D157" t="str">
        <f t="shared" si="9"/>
        <v>2017</v>
      </c>
      <c r="E157">
        <f t="shared" si="10"/>
        <v>8</v>
      </c>
      <c r="F157">
        <f t="shared" si="11"/>
        <v>35</v>
      </c>
      <c r="G157">
        <v>14975</v>
      </c>
      <c r="H157">
        <v>15125</v>
      </c>
      <c r="I157">
        <v>14925</v>
      </c>
      <c r="J157">
        <v>15075</v>
      </c>
      <c r="K157">
        <v>10879800</v>
      </c>
      <c r="L157">
        <v>2941.43</v>
      </c>
    </row>
    <row r="158" spans="1:12" x14ac:dyDescent="0.25">
      <c r="A158">
        <v>20170831</v>
      </c>
      <c r="B158" t="str">
        <f t="shared" si="8"/>
        <v>08/31/2017</v>
      </c>
      <c r="C158" t="s">
        <v>165</v>
      </c>
      <c r="D158" t="str">
        <f t="shared" si="9"/>
        <v>2017</v>
      </c>
      <c r="E158">
        <f t="shared" si="10"/>
        <v>8</v>
      </c>
      <c r="F158">
        <f t="shared" si="11"/>
        <v>35</v>
      </c>
      <c r="G158">
        <v>15125</v>
      </c>
      <c r="H158">
        <v>15175</v>
      </c>
      <c r="I158">
        <v>15050</v>
      </c>
      <c r="J158">
        <v>15125</v>
      </c>
      <c r="K158">
        <v>11623600</v>
      </c>
      <c r="L158">
        <v>2951.1860000000001</v>
      </c>
    </row>
    <row r="159" spans="1:12" x14ac:dyDescent="0.25">
      <c r="A159">
        <v>20170904</v>
      </c>
      <c r="B159" t="str">
        <f t="shared" si="8"/>
        <v>09/04/2017</v>
      </c>
      <c r="C159" t="s">
        <v>166</v>
      </c>
      <c r="D159" t="str">
        <f t="shared" si="9"/>
        <v>2017</v>
      </c>
      <c r="E159">
        <f t="shared" si="10"/>
        <v>9</v>
      </c>
      <c r="F159">
        <f t="shared" si="11"/>
        <v>36</v>
      </c>
      <c r="G159">
        <v>14975</v>
      </c>
      <c r="H159">
        <v>15100</v>
      </c>
      <c r="I159">
        <v>14875</v>
      </c>
      <c r="J159">
        <v>14875</v>
      </c>
      <c r="K159">
        <v>12975400</v>
      </c>
      <c r="L159">
        <v>2902.4059999999999</v>
      </c>
    </row>
    <row r="160" spans="1:12" x14ac:dyDescent="0.25">
      <c r="A160">
        <v>20170905</v>
      </c>
      <c r="B160" t="str">
        <f t="shared" si="8"/>
        <v>09/05/2017</v>
      </c>
      <c r="C160" t="s">
        <v>167</v>
      </c>
      <c r="D160" t="str">
        <f t="shared" si="9"/>
        <v>2017</v>
      </c>
      <c r="E160">
        <f t="shared" si="10"/>
        <v>9</v>
      </c>
      <c r="F160">
        <f t="shared" si="11"/>
        <v>36</v>
      </c>
      <c r="G160">
        <v>15125</v>
      </c>
      <c r="H160">
        <v>15125</v>
      </c>
      <c r="I160">
        <v>14800</v>
      </c>
      <c r="J160">
        <v>15000</v>
      </c>
      <c r="K160">
        <v>6357500</v>
      </c>
      <c r="L160">
        <v>2926.7959999999998</v>
      </c>
    </row>
    <row r="161" spans="1:12" x14ac:dyDescent="0.25">
      <c r="A161">
        <v>20170906</v>
      </c>
      <c r="B161" t="str">
        <f t="shared" si="8"/>
        <v>09/06/2017</v>
      </c>
      <c r="C161" t="s">
        <v>168</v>
      </c>
      <c r="D161" t="str">
        <f t="shared" si="9"/>
        <v>2017</v>
      </c>
      <c r="E161">
        <f t="shared" si="10"/>
        <v>9</v>
      </c>
      <c r="F161">
        <f t="shared" si="11"/>
        <v>36</v>
      </c>
      <c r="G161">
        <v>14775</v>
      </c>
      <c r="H161">
        <v>14925</v>
      </c>
      <c r="I161">
        <v>14725</v>
      </c>
      <c r="J161">
        <v>14850</v>
      </c>
      <c r="K161">
        <v>18358600</v>
      </c>
      <c r="L161">
        <v>2897.5279999999998</v>
      </c>
    </row>
    <row r="162" spans="1:12" x14ac:dyDescent="0.25">
      <c r="A162">
        <v>20170907</v>
      </c>
      <c r="B162" t="str">
        <f t="shared" si="8"/>
        <v>09/07/2017</v>
      </c>
      <c r="C162" t="s">
        <v>169</v>
      </c>
      <c r="D162" t="str">
        <f t="shared" si="9"/>
        <v>2017</v>
      </c>
      <c r="E162">
        <f t="shared" si="10"/>
        <v>9</v>
      </c>
      <c r="F162">
        <f t="shared" si="11"/>
        <v>36</v>
      </c>
      <c r="G162">
        <v>14825</v>
      </c>
      <c r="H162">
        <v>15000</v>
      </c>
      <c r="I162">
        <v>14825</v>
      </c>
      <c r="J162">
        <v>15000</v>
      </c>
      <c r="K162">
        <v>11698100</v>
      </c>
      <c r="L162">
        <v>2926.7959999999998</v>
      </c>
    </row>
    <row r="163" spans="1:12" x14ac:dyDescent="0.25">
      <c r="A163">
        <v>20170908</v>
      </c>
      <c r="B163" t="str">
        <f t="shared" si="8"/>
        <v>09/08/2017</v>
      </c>
      <c r="C163" t="s">
        <v>170</v>
      </c>
      <c r="D163" t="str">
        <f t="shared" si="9"/>
        <v>2017</v>
      </c>
      <c r="E163">
        <f t="shared" si="10"/>
        <v>9</v>
      </c>
      <c r="F163">
        <f t="shared" si="11"/>
        <v>36</v>
      </c>
      <c r="G163">
        <v>14850</v>
      </c>
      <c r="H163">
        <v>15000</v>
      </c>
      <c r="I163">
        <v>14850</v>
      </c>
      <c r="J163">
        <v>15000</v>
      </c>
      <c r="K163">
        <v>10453300</v>
      </c>
      <c r="L163">
        <v>2926.7959999999998</v>
      </c>
    </row>
    <row r="164" spans="1:12" x14ac:dyDescent="0.25">
      <c r="A164">
        <v>20170911</v>
      </c>
      <c r="B164" t="str">
        <f t="shared" si="8"/>
        <v>09/11/2017</v>
      </c>
      <c r="C164" t="s">
        <v>171</v>
      </c>
      <c r="D164" t="str">
        <f t="shared" si="9"/>
        <v>2017</v>
      </c>
      <c r="E164">
        <f t="shared" si="10"/>
        <v>9</v>
      </c>
      <c r="F164">
        <f t="shared" si="11"/>
        <v>37</v>
      </c>
      <c r="G164">
        <v>15025</v>
      </c>
      <c r="H164">
        <v>15050</v>
      </c>
      <c r="I164">
        <v>14925</v>
      </c>
      <c r="J164">
        <v>14950</v>
      </c>
      <c r="K164">
        <v>16656900</v>
      </c>
      <c r="L164">
        <v>2917.04</v>
      </c>
    </row>
    <row r="165" spans="1:12" x14ac:dyDescent="0.25">
      <c r="A165">
        <v>20170912</v>
      </c>
      <c r="B165" t="str">
        <f t="shared" si="8"/>
        <v>09/12/2017</v>
      </c>
      <c r="C165" t="s">
        <v>172</v>
      </c>
      <c r="D165" t="str">
        <f t="shared" si="9"/>
        <v>2017</v>
      </c>
      <c r="E165">
        <f t="shared" si="10"/>
        <v>9</v>
      </c>
      <c r="F165">
        <f t="shared" si="11"/>
        <v>37</v>
      </c>
      <c r="G165">
        <v>14800</v>
      </c>
      <c r="H165">
        <v>15000</v>
      </c>
      <c r="I165">
        <v>14800</v>
      </c>
      <c r="J165">
        <v>14925</v>
      </c>
      <c r="K165">
        <v>19804500</v>
      </c>
      <c r="L165">
        <v>2912.1619999999998</v>
      </c>
    </row>
    <row r="166" spans="1:12" x14ac:dyDescent="0.25">
      <c r="A166">
        <v>20170913</v>
      </c>
      <c r="B166" t="str">
        <f t="shared" si="8"/>
        <v>09/13/2017</v>
      </c>
      <c r="C166" t="s">
        <v>173</v>
      </c>
      <c r="D166" t="str">
        <f t="shared" si="9"/>
        <v>2017</v>
      </c>
      <c r="E166">
        <f t="shared" si="10"/>
        <v>9</v>
      </c>
      <c r="F166">
        <f t="shared" si="11"/>
        <v>37</v>
      </c>
      <c r="G166">
        <v>14800</v>
      </c>
      <c r="H166">
        <v>14975</v>
      </c>
      <c r="I166">
        <v>14800</v>
      </c>
      <c r="J166">
        <v>14900</v>
      </c>
      <c r="K166">
        <v>8576700</v>
      </c>
      <c r="L166">
        <v>2907.2840000000001</v>
      </c>
    </row>
    <row r="167" spans="1:12" x14ac:dyDescent="0.25">
      <c r="A167">
        <v>20170914</v>
      </c>
      <c r="B167" t="str">
        <f t="shared" si="8"/>
        <v>09/14/2017</v>
      </c>
      <c r="C167" t="s">
        <v>174</v>
      </c>
      <c r="D167" t="str">
        <f t="shared" si="9"/>
        <v>2017</v>
      </c>
      <c r="E167">
        <f t="shared" si="10"/>
        <v>9</v>
      </c>
      <c r="F167">
        <f t="shared" si="11"/>
        <v>37</v>
      </c>
      <c r="G167">
        <v>14800</v>
      </c>
      <c r="H167">
        <v>14900</v>
      </c>
      <c r="I167">
        <v>14800</v>
      </c>
      <c r="J167">
        <v>14825</v>
      </c>
      <c r="K167">
        <v>9705400</v>
      </c>
      <c r="L167">
        <v>2892.65</v>
      </c>
    </row>
    <row r="168" spans="1:12" x14ac:dyDescent="0.25">
      <c r="A168">
        <v>20170915</v>
      </c>
      <c r="B168" t="str">
        <f t="shared" si="8"/>
        <v>09/15/2017</v>
      </c>
      <c r="C168" t="s">
        <v>175</v>
      </c>
      <c r="D168" t="str">
        <f t="shared" si="9"/>
        <v>2017</v>
      </c>
      <c r="E168">
        <f t="shared" si="10"/>
        <v>9</v>
      </c>
      <c r="F168">
        <f t="shared" si="11"/>
        <v>37</v>
      </c>
      <c r="G168">
        <v>14900</v>
      </c>
      <c r="H168">
        <v>15000</v>
      </c>
      <c r="I168">
        <v>14800</v>
      </c>
      <c r="J168">
        <v>14850</v>
      </c>
      <c r="K168">
        <v>30568800</v>
      </c>
      <c r="L168">
        <v>2897.5279999999998</v>
      </c>
    </row>
    <row r="169" spans="1:12" x14ac:dyDescent="0.25">
      <c r="A169">
        <v>20170918</v>
      </c>
      <c r="B169" t="str">
        <f t="shared" si="8"/>
        <v>09/18/2017</v>
      </c>
      <c r="C169" t="s">
        <v>176</v>
      </c>
      <c r="D169" t="str">
        <f t="shared" si="9"/>
        <v>2017</v>
      </c>
      <c r="E169">
        <f t="shared" si="10"/>
        <v>9</v>
      </c>
      <c r="F169">
        <f t="shared" si="11"/>
        <v>38</v>
      </c>
      <c r="G169">
        <v>14900</v>
      </c>
      <c r="H169">
        <v>15000</v>
      </c>
      <c r="I169">
        <v>14875</v>
      </c>
      <c r="J169">
        <v>15000</v>
      </c>
      <c r="K169">
        <v>16978000</v>
      </c>
      <c r="L169">
        <v>2926.7959999999998</v>
      </c>
    </row>
    <row r="170" spans="1:12" x14ac:dyDescent="0.25">
      <c r="A170">
        <v>20170919</v>
      </c>
      <c r="B170" t="str">
        <f t="shared" si="8"/>
        <v>09/19/2017</v>
      </c>
      <c r="C170" t="s">
        <v>177</v>
      </c>
      <c r="D170" t="str">
        <f t="shared" si="9"/>
        <v>2017</v>
      </c>
      <c r="E170">
        <f t="shared" si="10"/>
        <v>9</v>
      </c>
      <c r="F170">
        <f t="shared" si="11"/>
        <v>38</v>
      </c>
      <c r="G170">
        <v>15000</v>
      </c>
      <c r="H170">
        <v>15050</v>
      </c>
      <c r="I170">
        <v>14950</v>
      </c>
      <c r="J170">
        <v>15025</v>
      </c>
      <c r="K170">
        <v>16376100</v>
      </c>
      <c r="L170">
        <v>2931.674</v>
      </c>
    </row>
    <row r="171" spans="1:12" x14ac:dyDescent="0.25">
      <c r="A171">
        <v>20170920</v>
      </c>
      <c r="B171" t="str">
        <f t="shared" si="8"/>
        <v>09/20/2017</v>
      </c>
      <c r="C171" t="s">
        <v>178</v>
      </c>
      <c r="D171" t="str">
        <f t="shared" si="9"/>
        <v>2017</v>
      </c>
      <c r="E171">
        <f t="shared" si="10"/>
        <v>9</v>
      </c>
      <c r="F171">
        <f t="shared" si="11"/>
        <v>38</v>
      </c>
      <c r="G171">
        <v>15000</v>
      </c>
      <c r="H171">
        <v>15025</v>
      </c>
      <c r="I171">
        <v>14950</v>
      </c>
      <c r="J171">
        <v>15025</v>
      </c>
      <c r="K171">
        <v>11722600</v>
      </c>
      <c r="L171">
        <v>2931.674</v>
      </c>
    </row>
    <row r="172" spans="1:12" x14ac:dyDescent="0.25">
      <c r="A172">
        <v>20170922</v>
      </c>
      <c r="B172" t="str">
        <f t="shared" si="8"/>
        <v>09/22/2017</v>
      </c>
      <c r="C172" t="s">
        <v>179</v>
      </c>
      <c r="D172" t="str">
        <f t="shared" si="9"/>
        <v>2017</v>
      </c>
      <c r="E172">
        <f t="shared" si="10"/>
        <v>9</v>
      </c>
      <c r="F172">
        <f t="shared" si="11"/>
        <v>38</v>
      </c>
      <c r="G172">
        <v>15100</v>
      </c>
      <c r="H172">
        <v>15700</v>
      </c>
      <c r="I172">
        <v>15075</v>
      </c>
      <c r="J172">
        <v>15675</v>
      </c>
      <c r="K172">
        <v>36533000</v>
      </c>
      <c r="L172">
        <v>3058.502</v>
      </c>
    </row>
    <row r="173" spans="1:12" x14ac:dyDescent="0.25">
      <c r="A173">
        <v>20170925</v>
      </c>
      <c r="B173" t="str">
        <f t="shared" si="8"/>
        <v>09/25/2017</v>
      </c>
      <c r="C173" t="s">
        <v>180</v>
      </c>
      <c r="D173" t="str">
        <f t="shared" si="9"/>
        <v>2017</v>
      </c>
      <c r="E173">
        <f t="shared" si="10"/>
        <v>9</v>
      </c>
      <c r="F173">
        <f t="shared" si="11"/>
        <v>39</v>
      </c>
      <c r="G173">
        <v>15675</v>
      </c>
      <c r="H173">
        <v>15750</v>
      </c>
      <c r="I173">
        <v>15650</v>
      </c>
      <c r="J173">
        <v>15675</v>
      </c>
      <c r="K173">
        <v>16397700</v>
      </c>
      <c r="L173">
        <v>3058.502</v>
      </c>
    </row>
    <row r="174" spans="1:12" x14ac:dyDescent="0.25">
      <c r="A174">
        <v>20170926</v>
      </c>
      <c r="B174" t="str">
        <f t="shared" si="8"/>
        <v>09/26/2017</v>
      </c>
      <c r="C174" t="s">
        <v>181</v>
      </c>
      <c r="D174" t="str">
        <f t="shared" si="9"/>
        <v>2017</v>
      </c>
      <c r="E174">
        <f t="shared" si="10"/>
        <v>9</v>
      </c>
      <c r="F174">
        <f t="shared" si="11"/>
        <v>39</v>
      </c>
      <c r="G174">
        <v>15675</v>
      </c>
      <c r="H174">
        <v>15725</v>
      </c>
      <c r="I174">
        <v>15525</v>
      </c>
      <c r="J174">
        <v>15550</v>
      </c>
      <c r="K174">
        <v>24626600</v>
      </c>
      <c r="L174">
        <v>3034.1120000000001</v>
      </c>
    </row>
    <row r="175" spans="1:12" x14ac:dyDescent="0.25">
      <c r="A175">
        <v>20170927</v>
      </c>
      <c r="B175" t="str">
        <f t="shared" si="8"/>
        <v>09/27/2017</v>
      </c>
      <c r="C175" t="s">
        <v>182</v>
      </c>
      <c r="D175" t="str">
        <f t="shared" si="9"/>
        <v>2017</v>
      </c>
      <c r="E175">
        <f t="shared" si="10"/>
        <v>9</v>
      </c>
      <c r="F175">
        <f t="shared" si="11"/>
        <v>39</v>
      </c>
      <c r="G175">
        <v>15550</v>
      </c>
      <c r="H175">
        <v>15550</v>
      </c>
      <c r="I175">
        <v>15150</v>
      </c>
      <c r="J175">
        <v>15250</v>
      </c>
      <c r="K175">
        <v>20056400</v>
      </c>
      <c r="L175">
        <v>2975.576</v>
      </c>
    </row>
    <row r="176" spans="1:12" x14ac:dyDescent="0.25">
      <c r="A176">
        <v>20170928</v>
      </c>
      <c r="B176" t="str">
        <f t="shared" si="8"/>
        <v>09/28/2017</v>
      </c>
      <c r="C176" t="s">
        <v>183</v>
      </c>
      <c r="D176" t="str">
        <f t="shared" si="9"/>
        <v>2017</v>
      </c>
      <c r="E176">
        <f t="shared" si="10"/>
        <v>9</v>
      </c>
      <c r="F176">
        <f t="shared" si="11"/>
        <v>39</v>
      </c>
      <c r="G176">
        <v>15025</v>
      </c>
      <c r="H176">
        <v>15200</v>
      </c>
      <c r="I176">
        <v>14675</v>
      </c>
      <c r="J176">
        <v>14700</v>
      </c>
      <c r="K176">
        <v>26025600</v>
      </c>
      <c r="L176">
        <v>2868.26</v>
      </c>
    </row>
    <row r="177" spans="1:12" x14ac:dyDescent="0.25">
      <c r="A177">
        <v>20170929</v>
      </c>
      <c r="B177" t="str">
        <f t="shared" si="8"/>
        <v>09/29/2017</v>
      </c>
      <c r="C177" t="s">
        <v>184</v>
      </c>
      <c r="D177" t="str">
        <f t="shared" si="9"/>
        <v>2017</v>
      </c>
      <c r="E177">
        <f t="shared" si="10"/>
        <v>9</v>
      </c>
      <c r="F177">
        <f t="shared" si="11"/>
        <v>39</v>
      </c>
      <c r="G177">
        <v>14950</v>
      </c>
      <c r="H177">
        <v>15325</v>
      </c>
      <c r="I177">
        <v>14875</v>
      </c>
      <c r="J177">
        <v>15275</v>
      </c>
      <c r="K177">
        <v>33023500</v>
      </c>
      <c r="L177">
        <v>2980.4540000000002</v>
      </c>
    </row>
    <row r="178" spans="1:12" x14ac:dyDescent="0.25">
      <c r="A178">
        <v>20171002</v>
      </c>
      <c r="B178" t="str">
        <f t="shared" si="8"/>
        <v>10/02/2017</v>
      </c>
      <c r="C178" t="s">
        <v>185</v>
      </c>
      <c r="D178" t="str">
        <f t="shared" si="9"/>
        <v>2017</v>
      </c>
      <c r="E178">
        <f t="shared" si="10"/>
        <v>10</v>
      </c>
      <c r="F178">
        <f t="shared" si="11"/>
        <v>40</v>
      </c>
      <c r="G178">
        <v>15275</v>
      </c>
      <c r="H178">
        <v>15500</v>
      </c>
      <c r="I178">
        <v>15250</v>
      </c>
      <c r="J178">
        <v>15250</v>
      </c>
      <c r="K178">
        <v>13929700</v>
      </c>
      <c r="L178">
        <v>2975.576</v>
      </c>
    </row>
    <row r="179" spans="1:12" x14ac:dyDescent="0.25">
      <c r="A179">
        <v>20171003</v>
      </c>
      <c r="B179" t="str">
        <f t="shared" si="8"/>
        <v>10/03/2017</v>
      </c>
      <c r="C179" t="s">
        <v>186</v>
      </c>
      <c r="D179" t="str">
        <f t="shared" si="9"/>
        <v>2017</v>
      </c>
      <c r="E179">
        <f t="shared" si="10"/>
        <v>10</v>
      </c>
      <c r="F179">
        <f t="shared" si="11"/>
        <v>40</v>
      </c>
      <c r="G179">
        <v>15350</v>
      </c>
      <c r="H179">
        <v>15425</v>
      </c>
      <c r="I179">
        <v>15250</v>
      </c>
      <c r="J179">
        <v>15325</v>
      </c>
      <c r="K179">
        <v>10088300</v>
      </c>
      <c r="L179">
        <v>2990.21</v>
      </c>
    </row>
    <row r="180" spans="1:12" x14ac:dyDescent="0.25">
      <c r="A180">
        <v>20171004</v>
      </c>
      <c r="B180" t="str">
        <f t="shared" si="8"/>
        <v>10/04/2017</v>
      </c>
      <c r="C180" t="s">
        <v>187</v>
      </c>
      <c r="D180" t="str">
        <f t="shared" si="9"/>
        <v>2017</v>
      </c>
      <c r="E180">
        <f t="shared" si="10"/>
        <v>10</v>
      </c>
      <c r="F180">
        <f t="shared" si="11"/>
        <v>40</v>
      </c>
      <c r="G180">
        <v>15400</v>
      </c>
      <c r="H180">
        <v>15450</v>
      </c>
      <c r="I180">
        <v>15275</v>
      </c>
      <c r="J180">
        <v>15275</v>
      </c>
      <c r="K180">
        <v>9924100</v>
      </c>
      <c r="L180">
        <v>2980.4540000000002</v>
      </c>
    </row>
    <row r="181" spans="1:12" x14ac:dyDescent="0.25">
      <c r="A181">
        <v>20171005</v>
      </c>
      <c r="B181" t="str">
        <f t="shared" si="8"/>
        <v>10/05/2017</v>
      </c>
      <c r="C181" t="s">
        <v>188</v>
      </c>
      <c r="D181" t="str">
        <f t="shared" si="9"/>
        <v>2017</v>
      </c>
      <c r="E181">
        <f t="shared" si="10"/>
        <v>10</v>
      </c>
      <c r="F181">
        <f t="shared" si="11"/>
        <v>40</v>
      </c>
      <c r="G181">
        <v>15400</v>
      </c>
      <c r="H181">
        <v>15400</v>
      </c>
      <c r="I181">
        <v>15125</v>
      </c>
      <c r="J181">
        <v>15325</v>
      </c>
      <c r="K181">
        <v>13746900</v>
      </c>
      <c r="L181">
        <v>2990.21</v>
      </c>
    </row>
    <row r="182" spans="1:12" x14ac:dyDescent="0.25">
      <c r="A182">
        <v>20171006</v>
      </c>
      <c r="B182" t="str">
        <f t="shared" si="8"/>
        <v>10/06/2017</v>
      </c>
      <c r="C182" t="s">
        <v>189</v>
      </c>
      <c r="D182" t="str">
        <f t="shared" si="9"/>
        <v>2017</v>
      </c>
      <c r="E182">
        <f t="shared" si="10"/>
        <v>10</v>
      </c>
      <c r="F182">
        <f t="shared" si="11"/>
        <v>40</v>
      </c>
      <c r="G182">
        <v>15500</v>
      </c>
      <c r="H182">
        <v>15500</v>
      </c>
      <c r="I182">
        <v>15150</v>
      </c>
      <c r="J182">
        <v>15375</v>
      </c>
      <c r="K182">
        <v>18345400</v>
      </c>
      <c r="L182">
        <v>2999.9659999999999</v>
      </c>
    </row>
    <row r="183" spans="1:12" x14ac:dyDescent="0.25">
      <c r="A183">
        <v>20171009</v>
      </c>
      <c r="B183" t="str">
        <f t="shared" si="8"/>
        <v>10/09/2017</v>
      </c>
      <c r="C183" t="s">
        <v>190</v>
      </c>
      <c r="D183" t="str">
        <f t="shared" si="9"/>
        <v>2017</v>
      </c>
      <c r="E183">
        <f t="shared" si="10"/>
        <v>10</v>
      </c>
      <c r="F183">
        <f t="shared" si="11"/>
        <v>41</v>
      </c>
      <c r="G183">
        <v>15500</v>
      </c>
      <c r="H183">
        <v>15500</v>
      </c>
      <c r="I183">
        <v>15300</v>
      </c>
      <c r="J183">
        <v>15375</v>
      </c>
      <c r="K183">
        <v>20069300</v>
      </c>
      <c r="L183">
        <v>2999.9659999999999</v>
      </c>
    </row>
    <row r="184" spans="1:12" x14ac:dyDescent="0.25">
      <c r="A184">
        <v>20171010</v>
      </c>
      <c r="B184" t="str">
        <f t="shared" si="8"/>
        <v>10/10/2017</v>
      </c>
      <c r="C184" t="s">
        <v>191</v>
      </c>
      <c r="D184" t="str">
        <f t="shared" si="9"/>
        <v>2017</v>
      </c>
      <c r="E184">
        <f t="shared" si="10"/>
        <v>10</v>
      </c>
      <c r="F184">
        <f t="shared" si="11"/>
        <v>41</v>
      </c>
      <c r="G184">
        <v>15250</v>
      </c>
      <c r="H184">
        <v>15375</v>
      </c>
      <c r="I184">
        <v>15250</v>
      </c>
      <c r="J184">
        <v>15275</v>
      </c>
      <c r="K184">
        <v>13644300</v>
      </c>
      <c r="L184">
        <v>2980.4540000000002</v>
      </c>
    </row>
    <row r="185" spans="1:12" x14ac:dyDescent="0.25">
      <c r="A185">
        <v>20171011</v>
      </c>
      <c r="B185" t="str">
        <f t="shared" si="8"/>
        <v>10/11/2017</v>
      </c>
      <c r="C185" t="s">
        <v>192</v>
      </c>
      <c r="D185" t="str">
        <f t="shared" si="9"/>
        <v>2017</v>
      </c>
      <c r="E185">
        <f t="shared" si="10"/>
        <v>10</v>
      </c>
      <c r="F185">
        <f t="shared" si="11"/>
        <v>41</v>
      </c>
      <c r="G185">
        <v>15250</v>
      </c>
      <c r="H185">
        <v>15400</v>
      </c>
      <c r="I185">
        <v>15175</v>
      </c>
      <c r="J185">
        <v>15275</v>
      </c>
      <c r="K185">
        <v>12660700</v>
      </c>
      <c r="L185">
        <v>2980.4540000000002</v>
      </c>
    </row>
    <row r="186" spans="1:12" x14ac:dyDescent="0.25">
      <c r="A186">
        <v>20171012</v>
      </c>
      <c r="B186" t="str">
        <f t="shared" si="8"/>
        <v>10/12/2017</v>
      </c>
      <c r="C186" t="s">
        <v>193</v>
      </c>
      <c r="D186" t="str">
        <f t="shared" si="9"/>
        <v>2017</v>
      </c>
      <c r="E186">
        <f t="shared" si="10"/>
        <v>10</v>
      </c>
      <c r="F186">
        <f t="shared" si="11"/>
        <v>41</v>
      </c>
      <c r="G186">
        <v>15300</v>
      </c>
      <c r="H186">
        <v>15475</v>
      </c>
      <c r="I186">
        <v>15250</v>
      </c>
      <c r="J186">
        <v>15375</v>
      </c>
      <c r="K186">
        <v>32593700</v>
      </c>
      <c r="L186">
        <v>2999.9659999999999</v>
      </c>
    </row>
    <row r="187" spans="1:12" x14ac:dyDescent="0.25">
      <c r="A187">
        <v>20171013</v>
      </c>
      <c r="B187" t="str">
        <f t="shared" si="8"/>
        <v>10/13/2017</v>
      </c>
      <c r="C187" t="s">
        <v>194</v>
      </c>
      <c r="D187" t="str">
        <f t="shared" si="9"/>
        <v>2017</v>
      </c>
      <c r="E187">
        <f t="shared" si="10"/>
        <v>10</v>
      </c>
      <c r="F187">
        <f t="shared" si="11"/>
        <v>41</v>
      </c>
      <c r="G187">
        <v>15300</v>
      </c>
      <c r="H187">
        <v>15475</v>
      </c>
      <c r="I187">
        <v>15300</v>
      </c>
      <c r="J187">
        <v>15350</v>
      </c>
      <c r="K187">
        <v>24836300</v>
      </c>
      <c r="L187">
        <v>2995.0880000000002</v>
      </c>
    </row>
    <row r="188" spans="1:12" x14ac:dyDescent="0.25">
      <c r="A188">
        <v>20171016</v>
      </c>
      <c r="B188" t="str">
        <f t="shared" si="8"/>
        <v>10/16/2017</v>
      </c>
      <c r="C188" t="s">
        <v>195</v>
      </c>
      <c r="D188" t="str">
        <f t="shared" si="9"/>
        <v>2017</v>
      </c>
      <c r="E188">
        <f t="shared" si="10"/>
        <v>10</v>
      </c>
      <c r="F188">
        <f t="shared" si="11"/>
        <v>42</v>
      </c>
      <c r="G188">
        <v>15300</v>
      </c>
      <c r="H188">
        <v>15500</v>
      </c>
      <c r="I188">
        <v>15300</v>
      </c>
      <c r="J188">
        <v>15350</v>
      </c>
      <c r="K188">
        <v>11459800</v>
      </c>
      <c r="L188">
        <v>2995.0880000000002</v>
      </c>
    </row>
    <row r="189" spans="1:12" x14ac:dyDescent="0.25">
      <c r="A189">
        <v>20171017</v>
      </c>
      <c r="B189" t="str">
        <f t="shared" si="8"/>
        <v>10/17/2017</v>
      </c>
      <c r="C189" t="s">
        <v>196</v>
      </c>
      <c r="D189" t="str">
        <f t="shared" si="9"/>
        <v>2017</v>
      </c>
      <c r="E189">
        <f t="shared" si="10"/>
        <v>10</v>
      </c>
      <c r="F189">
        <f t="shared" si="11"/>
        <v>42</v>
      </c>
      <c r="G189">
        <v>15325</v>
      </c>
      <c r="H189">
        <v>15450</v>
      </c>
      <c r="I189">
        <v>15250</v>
      </c>
      <c r="J189">
        <v>15400</v>
      </c>
      <c r="K189">
        <v>14402500</v>
      </c>
      <c r="L189">
        <v>3004.8440000000001</v>
      </c>
    </row>
    <row r="190" spans="1:12" x14ac:dyDescent="0.25">
      <c r="A190">
        <v>20171018</v>
      </c>
      <c r="B190" t="str">
        <f t="shared" si="8"/>
        <v>10/18/2017</v>
      </c>
      <c r="C190" t="s">
        <v>197</v>
      </c>
      <c r="D190" t="str">
        <f t="shared" si="9"/>
        <v>2017</v>
      </c>
      <c r="E190">
        <f t="shared" si="10"/>
        <v>10</v>
      </c>
      <c r="F190">
        <f t="shared" si="11"/>
        <v>42</v>
      </c>
      <c r="G190">
        <v>15400</v>
      </c>
      <c r="H190">
        <v>15475</v>
      </c>
      <c r="I190">
        <v>15300</v>
      </c>
      <c r="J190">
        <v>15400</v>
      </c>
      <c r="K190">
        <v>24486900</v>
      </c>
      <c r="L190">
        <v>3004.8440000000001</v>
      </c>
    </row>
    <row r="191" spans="1:12" x14ac:dyDescent="0.25">
      <c r="A191">
        <v>20171019</v>
      </c>
      <c r="B191" t="str">
        <f t="shared" si="8"/>
        <v>10/19/2017</v>
      </c>
      <c r="C191" t="s">
        <v>198</v>
      </c>
      <c r="D191" t="str">
        <f t="shared" si="9"/>
        <v>2017</v>
      </c>
      <c r="E191">
        <f t="shared" si="10"/>
        <v>10</v>
      </c>
      <c r="F191">
        <f t="shared" si="11"/>
        <v>42</v>
      </c>
      <c r="G191">
        <v>15500</v>
      </c>
      <c r="H191">
        <v>15500</v>
      </c>
      <c r="I191">
        <v>15325</v>
      </c>
      <c r="J191">
        <v>15500</v>
      </c>
      <c r="K191">
        <v>27402900</v>
      </c>
      <c r="L191">
        <v>3024.3560000000002</v>
      </c>
    </row>
    <row r="192" spans="1:12" x14ac:dyDescent="0.25">
      <c r="A192">
        <v>20171020</v>
      </c>
      <c r="B192" t="str">
        <f t="shared" si="8"/>
        <v>10/20/2017</v>
      </c>
      <c r="C192" t="s">
        <v>199</v>
      </c>
      <c r="D192" t="str">
        <f t="shared" si="9"/>
        <v>2017</v>
      </c>
      <c r="E192">
        <f t="shared" si="10"/>
        <v>10</v>
      </c>
      <c r="F192">
        <f t="shared" si="11"/>
        <v>42</v>
      </c>
      <c r="G192">
        <v>15500</v>
      </c>
      <c r="H192">
        <v>15675</v>
      </c>
      <c r="I192">
        <v>15475</v>
      </c>
      <c r="J192">
        <v>15625</v>
      </c>
      <c r="K192">
        <v>21585000</v>
      </c>
      <c r="L192">
        <v>3048.7460000000001</v>
      </c>
    </row>
    <row r="193" spans="1:12" x14ac:dyDescent="0.25">
      <c r="A193">
        <v>20171023</v>
      </c>
      <c r="B193" t="str">
        <f t="shared" si="8"/>
        <v>10/23/2017</v>
      </c>
      <c r="C193" t="s">
        <v>200</v>
      </c>
      <c r="D193" t="str">
        <f t="shared" si="9"/>
        <v>2017</v>
      </c>
      <c r="E193">
        <f t="shared" si="10"/>
        <v>10</v>
      </c>
      <c r="F193">
        <f t="shared" si="11"/>
        <v>43</v>
      </c>
      <c r="G193">
        <v>15700</v>
      </c>
      <c r="H193">
        <v>15725</v>
      </c>
      <c r="I193">
        <v>15550</v>
      </c>
      <c r="J193">
        <v>15625</v>
      </c>
      <c r="K193">
        <v>16478000</v>
      </c>
      <c r="L193">
        <v>3048.7460000000001</v>
      </c>
    </row>
    <row r="194" spans="1:12" x14ac:dyDescent="0.25">
      <c r="A194">
        <v>20171024</v>
      </c>
      <c r="B194" t="str">
        <f t="shared" si="8"/>
        <v>10/24/2017</v>
      </c>
      <c r="C194" t="s">
        <v>201</v>
      </c>
      <c r="D194" t="str">
        <f t="shared" si="9"/>
        <v>2017</v>
      </c>
      <c r="E194">
        <f t="shared" si="10"/>
        <v>10</v>
      </c>
      <c r="F194">
        <f t="shared" si="11"/>
        <v>43</v>
      </c>
      <c r="G194">
        <v>15700</v>
      </c>
      <c r="H194">
        <v>15700</v>
      </c>
      <c r="I194">
        <v>15450</v>
      </c>
      <c r="J194">
        <v>15475</v>
      </c>
      <c r="K194">
        <v>11594800</v>
      </c>
      <c r="L194">
        <v>3019.4780000000001</v>
      </c>
    </row>
    <row r="195" spans="1:12" x14ac:dyDescent="0.25">
      <c r="A195">
        <v>20171025</v>
      </c>
      <c r="B195" t="str">
        <f t="shared" ref="B195:B258" si="12">CONCATENATE(LEFT(RIGHT(A195,4),2),"/",RIGHT(A195,2),"/",(LEFT(A195,4)))</f>
        <v>10/25/2017</v>
      </c>
      <c r="C195" t="s">
        <v>202</v>
      </c>
      <c r="D195" t="str">
        <f t="shared" ref="D195:D258" si="13">RIGHT(C195,4)</f>
        <v>2017</v>
      </c>
      <c r="E195">
        <f t="shared" ref="E195:E258" si="14">MONTH(C195)</f>
        <v>10</v>
      </c>
      <c r="F195">
        <f t="shared" ref="F195:F258" si="15">WEEKNUM(C195)</f>
        <v>43</v>
      </c>
      <c r="G195">
        <v>15475</v>
      </c>
      <c r="H195">
        <v>15700</v>
      </c>
      <c r="I195">
        <v>15450</v>
      </c>
      <c r="J195">
        <v>15600</v>
      </c>
      <c r="K195">
        <v>15994900</v>
      </c>
      <c r="L195">
        <v>3043.8679999999999</v>
      </c>
    </row>
    <row r="196" spans="1:12" x14ac:dyDescent="0.25">
      <c r="A196">
        <v>20171026</v>
      </c>
      <c r="B196" t="str">
        <f t="shared" si="12"/>
        <v>10/26/2017</v>
      </c>
      <c r="C196" t="s">
        <v>203</v>
      </c>
      <c r="D196" t="str">
        <f t="shared" si="13"/>
        <v>2017</v>
      </c>
      <c r="E196">
        <f t="shared" si="14"/>
        <v>10</v>
      </c>
      <c r="F196">
        <f t="shared" si="15"/>
        <v>43</v>
      </c>
      <c r="G196">
        <v>15700</v>
      </c>
      <c r="H196">
        <v>15750</v>
      </c>
      <c r="I196">
        <v>15600</v>
      </c>
      <c r="J196">
        <v>15625</v>
      </c>
      <c r="K196">
        <v>22603300</v>
      </c>
      <c r="L196">
        <v>3048.7460000000001</v>
      </c>
    </row>
    <row r="197" spans="1:12" x14ac:dyDescent="0.25">
      <c r="A197">
        <v>20171027</v>
      </c>
      <c r="B197" t="str">
        <f t="shared" si="12"/>
        <v>10/27/2017</v>
      </c>
      <c r="C197" t="s">
        <v>204</v>
      </c>
      <c r="D197" t="str">
        <f t="shared" si="13"/>
        <v>2017</v>
      </c>
      <c r="E197">
        <f t="shared" si="14"/>
        <v>10</v>
      </c>
      <c r="F197">
        <f t="shared" si="15"/>
        <v>43</v>
      </c>
      <c r="G197">
        <v>15625</v>
      </c>
      <c r="H197">
        <v>15700</v>
      </c>
      <c r="I197">
        <v>15575</v>
      </c>
      <c r="J197">
        <v>15600</v>
      </c>
      <c r="K197">
        <v>26913700</v>
      </c>
      <c r="L197">
        <v>3043.8679999999999</v>
      </c>
    </row>
    <row r="198" spans="1:12" x14ac:dyDescent="0.25">
      <c r="A198">
        <v>20171030</v>
      </c>
      <c r="B198" t="str">
        <f t="shared" si="12"/>
        <v>10/30/2017</v>
      </c>
      <c r="C198" t="s">
        <v>205</v>
      </c>
      <c r="D198" t="str">
        <f t="shared" si="13"/>
        <v>2017</v>
      </c>
      <c r="E198">
        <f t="shared" si="14"/>
        <v>10</v>
      </c>
      <c r="F198">
        <f t="shared" si="15"/>
        <v>44</v>
      </c>
      <c r="G198">
        <v>15650</v>
      </c>
      <c r="H198">
        <v>15700</v>
      </c>
      <c r="I198">
        <v>15525</v>
      </c>
      <c r="J198">
        <v>15550</v>
      </c>
      <c r="K198">
        <v>23142300</v>
      </c>
      <c r="L198">
        <v>3034.1120000000001</v>
      </c>
    </row>
    <row r="199" spans="1:12" x14ac:dyDescent="0.25">
      <c r="A199">
        <v>20171031</v>
      </c>
      <c r="B199" t="str">
        <f t="shared" si="12"/>
        <v>10/31/2017</v>
      </c>
      <c r="C199" t="s">
        <v>206</v>
      </c>
      <c r="D199" t="str">
        <f t="shared" si="13"/>
        <v>2017</v>
      </c>
      <c r="E199">
        <f t="shared" si="14"/>
        <v>10</v>
      </c>
      <c r="F199">
        <f t="shared" si="15"/>
        <v>44</v>
      </c>
      <c r="G199">
        <v>15700</v>
      </c>
      <c r="H199">
        <v>15700</v>
      </c>
      <c r="I199">
        <v>15550</v>
      </c>
      <c r="J199">
        <v>15600</v>
      </c>
      <c r="K199">
        <v>24869500</v>
      </c>
      <c r="L199">
        <v>3043.8679999999999</v>
      </c>
    </row>
    <row r="200" spans="1:12" x14ac:dyDescent="0.25">
      <c r="A200">
        <v>20171101</v>
      </c>
      <c r="B200" t="str">
        <f t="shared" si="12"/>
        <v>11/01/2017</v>
      </c>
      <c r="C200" t="s">
        <v>207</v>
      </c>
      <c r="D200" t="str">
        <f t="shared" si="13"/>
        <v>2017</v>
      </c>
      <c r="E200">
        <f t="shared" si="14"/>
        <v>11</v>
      </c>
      <c r="F200">
        <f t="shared" si="15"/>
        <v>44</v>
      </c>
      <c r="G200">
        <v>15575</v>
      </c>
      <c r="H200">
        <v>15700</v>
      </c>
      <c r="I200">
        <v>15575</v>
      </c>
      <c r="J200">
        <v>15700</v>
      </c>
      <c r="K200">
        <v>9721000</v>
      </c>
      <c r="L200">
        <v>3063.38</v>
      </c>
    </row>
    <row r="201" spans="1:12" x14ac:dyDescent="0.25">
      <c r="A201">
        <v>20171102</v>
      </c>
      <c r="B201" t="str">
        <f t="shared" si="12"/>
        <v>11/02/2017</v>
      </c>
      <c r="C201" t="s">
        <v>208</v>
      </c>
      <c r="D201" t="str">
        <f t="shared" si="13"/>
        <v>2017</v>
      </c>
      <c r="E201">
        <f t="shared" si="14"/>
        <v>11</v>
      </c>
      <c r="F201">
        <f t="shared" si="15"/>
        <v>44</v>
      </c>
      <c r="G201">
        <v>15700</v>
      </c>
      <c r="H201">
        <v>15950</v>
      </c>
      <c r="I201">
        <v>15675</v>
      </c>
      <c r="J201">
        <v>15950</v>
      </c>
      <c r="K201">
        <v>24334500</v>
      </c>
      <c r="L201">
        <v>3112.16</v>
      </c>
    </row>
    <row r="202" spans="1:12" x14ac:dyDescent="0.25">
      <c r="A202">
        <v>20171103</v>
      </c>
      <c r="B202" t="str">
        <f t="shared" si="12"/>
        <v>11/03/2017</v>
      </c>
      <c r="C202" t="s">
        <v>209</v>
      </c>
      <c r="D202" t="str">
        <f t="shared" si="13"/>
        <v>2017</v>
      </c>
      <c r="E202">
        <f t="shared" si="14"/>
        <v>11</v>
      </c>
      <c r="F202">
        <f t="shared" si="15"/>
        <v>44</v>
      </c>
      <c r="G202">
        <v>15950</v>
      </c>
      <c r="H202">
        <v>16050</v>
      </c>
      <c r="I202">
        <v>15900</v>
      </c>
      <c r="J202">
        <v>16000</v>
      </c>
      <c r="K202">
        <v>14803300</v>
      </c>
      <c r="L202">
        <v>3121.9160000000002</v>
      </c>
    </row>
    <row r="203" spans="1:12" x14ac:dyDescent="0.25">
      <c r="A203">
        <v>20171106</v>
      </c>
      <c r="B203" t="str">
        <f t="shared" si="12"/>
        <v>11/06/2017</v>
      </c>
      <c r="C203" t="s">
        <v>210</v>
      </c>
      <c r="D203" t="str">
        <f t="shared" si="13"/>
        <v>2017</v>
      </c>
      <c r="E203">
        <f t="shared" si="14"/>
        <v>11</v>
      </c>
      <c r="F203">
        <f t="shared" si="15"/>
        <v>45</v>
      </c>
      <c r="G203">
        <v>16075</v>
      </c>
      <c r="H203">
        <v>16425</v>
      </c>
      <c r="I203">
        <v>16025</v>
      </c>
      <c r="J203">
        <v>16250</v>
      </c>
      <c r="K203">
        <v>31650600</v>
      </c>
      <c r="L203">
        <v>3170.6959999999999</v>
      </c>
    </row>
    <row r="204" spans="1:12" x14ac:dyDescent="0.25">
      <c r="A204">
        <v>20171107</v>
      </c>
      <c r="B204" t="str">
        <f t="shared" si="12"/>
        <v>11/07/2017</v>
      </c>
      <c r="C204" t="s">
        <v>211</v>
      </c>
      <c r="D204" t="str">
        <f t="shared" si="13"/>
        <v>2017</v>
      </c>
      <c r="E204">
        <f t="shared" si="14"/>
        <v>11</v>
      </c>
      <c r="F204">
        <f t="shared" si="15"/>
        <v>45</v>
      </c>
      <c r="G204">
        <v>16250</v>
      </c>
      <c r="H204">
        <v>16375</v>
      </c>
      <c r="I204">
        <v>16150</v>
      </c>
      <c r="J204">
        <v>16200</v>
      </c>
      <c r="K204">
        <v>15829100</v>
      </c>
      <c r="L204">
        <v>3160.94</v>
      </c>
    </row>
    <row r="205" spans="1:12" x14ac:dyDescent="0.25">
      <c r="A205">
        <v>20171108</v>
      </c>
      <c r="B205" t="str">
        <f t="shared" si="12"/>
        <v>11/08/2017</v>
      </c>
      <c r="C205" t="s">
        <v>212</v>
      </c>
      <c r="D205" t="str">
        <f t="shared" si="13"/>
        <v>2017</v>
      </c>
      <c r="E205">
        <f t="shared" si="14"/>
        <v>11</v>
      </c>
      <c r="F205">
        <f t="shared" si="15"/>
        <v>45</v>
      </c>
      <c r="G205">
        <v>16300</v>
      </c>
      <c r="H205">
        <v>16825</v>
      </c>
      <c r="I205">
        <v>16250</v>
      </c>
      <c r="J205">
        <v>16450</v>
      </c>
      <c r="K205">
        <v>39637100</v>
      </c>
      <c r="L205">
        <v>3209.72</v>
      </c>
    </row>
    <row r="206" spans="1:12" x14ac:dyDescent="0.25">
      <c r="A206">
        <v>20171109</v>
      </c>
      <c r="B206" t="str">
        <f t="shared" si="12"/>
        <v>11/09/2017</v>
      </c>
      <c r="C206" t="s">
        <v>213</v>
      </c>
      <c r="D206" t="str">
        <f t="shared" si="13"/>
        <v>2017</v>
      </c>
      <c r="E206">
        <f t="shared" si="14"/>
        <v>11</v>
      </c>
      <c r="F206">
        <f t="shared" si="15"/>
        <v>45</v>
      </c>
      <c r="G206">
        <v>16450</v>
      </c>
      <c r="H206">
        <v>16575</v>
      </c>
      <c r="I206">
        <v>16425</v>
      </c>
      <c r="J206">
        <v>16450</v>
      </c>
      <c r="K206">
        <v>37413400</v>
      </c>
      <c r="L206">
        <v>3209.72</v>
      </c>
    </row>
    <row r="207" spans="1:12" x14ac:dyDescent="0.25">
      <c r="A207">
        <v>20171110</v>
      </c>
      <c r="B207" t="str">
        <f t="shared" si="12"/>
        <v>11/10/2017</v>
      </c>
      <c r="C207" t="s">
        <v>214</v>
      </c>
      <c r="D207" t="str">
        <f t="shared" si="13"/>
        <v>2017</v>
      </c>
      <c r="E207">
        <f t="shared" si="14"/>
        <v>11</v>
      </c>
      <c r="F207">
        <f t="shared" si="15"/>
        <v>45</v>
      </c>
      <c r="G207">
        <v>3320</v>
      </c>
      <c r="H207">
        <v>3370</v>
      </c>
      <c r="I207">
        <v>3270</v>
      </c>
      <c r="J207">
        <v>3280</v>
      </c>
      <c r="K207">
        <v>100147400</v>
      </c>
      <c r="L207">
        <v>3199.9639999999999</v>
      </c>
    </row>
    <row r="208" spans="1:12" x14ac:dyDescent="0.25">
      <c r="A208">
        <v>20171113</v>
      </c>
      <c r="B208" t="str">
        <f t="shared" si="12"/>
        <v>11/13/2017</v>
      </c>
      <c r="C208" t="s">
        <v>215</v>
      </c>
      <c r="D208" t="str">
        <f t="shared" si="13"/>
        <v>2017</v>
      </c>
      <c r="E208">
        <f t="shared" si="14"/>
        <v>11</v>
      </c>
      <c r="F208">
        <f t="shared" si="15"/>
        <v>46</v>
      </c>
      <c r="G208">
        <v>3280</v>
      </c>
      <c r="H208">
        <v>3330</v>
      </c>
      <c r="I208">
        <v>3260</v>
      </c>
      <c r="J208">
        <v>3260</v>
      </c>
      <c r="K208">
        <v>55986100</v>
      </c>
      <c r="L208">
        <v>3180.4520000000002</v>
      </c>
    </row>
    <row r="209" spans="1:12" x14ac:dyDescent="0.25">
      <c r="A209">
        <v>20171114</v>
      </c>
      <c r="B209" t="str">
        <f t="shared" si="12"/>
        <v>11/14/2017</v>
      </c>
      <c r="C209" t="s">
        <v>216</v>
      </c>
      <c r="D209" t="str">
        <f t="shared" si="13"/>
        <v>2017</v>
      </c>
      <c r="E209">
        <f t="shared" si="14"/>
        <v>11</v>
      </c>
      <c r="F209">
        <f t="shared" si="15"/>
        <v>46</v>
      </c>
      <c r="G209">
        <v>3250</v>
      </c>
      <c r="H209">
        <v>3300</v>
      </c>
      <c r="I209">
        <v>3170</v>
      </c>
      <c r="J209">
        <v>3170</v>
      </c>
      <c r="K209">
        <v>105187300</v>
      </c>
      <c r="L209">
        <v>3092.6480000000001</v>
      </c>
    </row>
    <row r="210" spans="1:12" x14ac:dyDescent="0.25">
      <c r="A210">
        <v>20171115</v>
      </c>
      <c r="B210" t="str">
        <f t="shared" si="12"/>
        <v>11/15/2017</v>
      </c>
      <c r="C210" t="s">
        <v>217</v>
      </c>
      <c r="D210" t="str">
        <f t="shared" si="13"/>
        <v>2017</v>
      </c>
      <c r="E210">
        <f t="shared" si="14"/>
        <v>11</v>
      </c>
      <c r="F210">
        <f t="shared" si="15"/>
        <v>46</v>
      </c>
      <c r="G210">
        <v>3180</v>
      </c>
      <c r="H210">
        <v>3210</v>
      </c>
      <c r="I210">
        <v>3120</v>
      </c>
      <c r="J210">
        <v>3140</v>
      </c>
      <c r="K210">
        <v>79049700</v>
      </c>
      <c r="L210">
        <v>3063.38</v>
      </c>
    </row>
    <row r="211" spans="1:12" x14ac:dyDescent="0.25">
      <c r="A211">
        <v>20171116</v>
      </c>
      <c r="B211" t="str">
        <f t="shared" si="12"/>
        <v>11/16/2017</v>
      </c>
      <c r="C211" t="s">
        <v>218</v>
      </c>
      <c r="D211" t="str">
        <f t="shared" si="13"/>
        <v>2017</v>
      </c>
      <c r="E211">
        <f t="shared" si="14"/>
        <v>11</v>
      </c>
      <c r="F211">
        <f t="shared" si="15"/>
        <v>46</v>
      </c>
      <c r="G211">
        <v>3150</v>
      </c>
      <c r="H211">
        <v>3240</v>
      </c>
      <c r="I211">
        <v>3150</v>
      </c>
      <c r="J211">
        <v>3210</v>
      </c>
      <c r="K211">
        <v>78015200</v>
      </c>
      <c r="L211">
        <v>3131.672</v>
      </c>
    </row>
    <row r="212" spans="1:12" x14ac:dyDescent="0.25">
      <c r="A212">
        <v>20171117</v>
      </c>
      <c r="B212" t="str">
        <f t="shared" si="12"/>
        <v>11/17/2017</v>
      </c>
      <c r="C212" t="s">
        <v>219</v>
      </c>
      <c r="D212" t="str">
        <f t="shared" si="13"/>
        <v>2017</v>
      </c>
      <c r="E212">
        <f t="shared" si="14"/>
        <v>11</v>
      </c>
      <c r="F212">
        <f t="shared" si="15"/>
        <v>46</v>
      </c>
      <c r="G212">
        <v>3250</v>
      </c>
      <c r="H212">
        <v>3310</v>
      </c>
      <c r="I212">
        <v>3210</v>
      </c>
      <c r="J212">
        <v>3290</v>
      </c>
      <c r="K212">
        <v>114054700</v>
      </c>
      <c r="L212">
        <v>3209.72</v>
      </c>
    </row>
    <row r="213" spans="1:12" x14ac:dyDescent="0.25">
      <c r="A213">
        <v>20171120</v>
      </c>
      <c r="B213" t="str">
        <f t="shared" si="12"/>
        <v>11/20/2017</v>
      </c>
      <c r="C213" t="s">
        <v>220</v>
      </c>
      <c r="D213" t="str">
        <f t="shared" si="13"/>
        <v>2017</v>
      </c>
      <c r="E213">
        <f t="shared" si="14"/>
        <v>11</v>
      </c>
      <c r="F213">
        <f t="shared" si="15"/>
        <v>47</v>
      </c>
      <c r="G213">
        <v>3300</v>
      </c>
      <c r="H213">
        <v>3380</v>
      </c>
      <c r="I213">
        <v>3290</v>
      </c>
      <c r="J213">
        <v>3340</v>
      </c>
      <c r="K213">
        <v>92309000</v>
      </c>
      <c r="L213">
        <v>3258.5</v>
      </c>
    </row>
    <row r="214" spans="1:12" x14ac:dyDescent="0.25">
      <c r="A214">
        <v>20171121</v>
      </c>
      <c r="B214" t="str">
        <f t="shared" si="12"/>
        <v>11/21/2017</v>
      </c>
      <c r="C214" t="s">
        <v>221</v>
      </c>
      <c r="D214" t="str">
        <f t="shared" si="13"/>
        <v>2017</v>
      </c>
      <c r="E214">
        <f t="shared" si="14"/>
        <v>11</v>
      </c>
      <c r="F214">
        <f t="shared" si="15"/>
        <v>47</v>
      </c>
      <c r="G214">
        <v>3310</v>
      </c>
      <c r="H214">
        <v>3330</v>
      </c>
      <c r="I214">
        <v>3270</v>
      </c>
      <c r="J214">
        <v>3280</v>
      </c>
      <c r="K214">
        <v>109824700</v>
      </c>
      <c r="L214">
        <v>3199.9639999999999</v>
      </c>
    </row>
    <row r="215" spans="1:12" x14ac:dyDescent="0.25">
      <c r="A215">
        <v>20171122</v>
      </c>
      <c r="B215" t="str">
        <f t="shared" si="12"/>
        <v>11/22/2017</v>
      </c>
      <c r="C215" t="s">
        <v>222</v>
      </c>
      <c r="D215" t="str">
        <f t="shared" si="13"/>
        <v>2017</v>
      </c>
      <c r="E215">
        <f t="shared" si="14"/>
        <v>11</v>
      </c>
      <c r="F215">
        <f t="shared" si="15"/>
        <v>47</v>
      </c>
      <c r="G215">
        <v>3290</v>
      </c>
      <c r="H215">
        <v>3410</v>
      </c>
      <c r="I215">
        <v>3280</v>
      </c>
      <c r="J215">
        <v>3400</v>
      </c>
      <c r="K215">
        <v>147637500</v>
      </c>
      <c r="L215">
        <v>3317.0349999999999</v>
      </c>
    </row>
    <row r="216" spans="1:12" x14ac:dyDescent="0.25">
      <c r="A216">
        <v>20171123</v>
      </c>
      <c r="B216" t="str">
        <f t="shared" si="12"/>
        <v>11/23/2017</v>
      </c>
      <c r="C216" t="s">
        <v>223</v>
      </c>
      <c r="D216" t="str">
        <f t="shared" si="13"/>
        <v>2017</v>
      </c>
      <c r="E216">
        <f t="shared" si="14"/>
        <v>11</v>
      </c>
      <c r="F216">
        <f t="shared" si="15"/>
        <v>47</v>
      </c>
      <c r="G216">
        <v>3350</v>
      </c>
      <c r="H216">
        <v>3400</v>
      </c>
      <c r="I216">
        <v>3350</v>
      </c>
      <c r="J216">
        <v>3360</v>
      </c>
      <c r="K216">
        <v>49703700</v>
      </c>
      <c r="L216">
        <v>3278.0120000000002</v>
      </c>
    </row>
    <row r="217" spans="1:12" x14ac:dyDescent="0.25">
      <c r="A217">
        <v>20171124</v>
      </c>
      <c r="B217" t="str">
        <f t="shared" si="12"/>
        <v>11/24/2017</v>
      </c>
      <c r="C217" t="s">
        <v>224</v>
      </c>
      <c r="D217" t="str">
        <f t="shared" si="13"/>
        <v>2017</v>
      </c>
      <c r="E217">
        <f t="shared" si="14"/>
        <v>11</v>
      </c>
      <c r="F217">
        <f t="shared" si="15"/>
        <v>47</v>
      </c>
      <c r="G217">
        <v>3360</v>
      </c>
      <c r="H217">
        <v>3360</v>
      </c>
      <c r="I217">
        <v>3340</v>
      </c>
      <c r="J217">
        <v>3350</v>
      </c>
      <c r="K217">
        <v>82715200</v>
      </c>
      <c r="L217">
        <v>3268.2559999999999</v>
      </c>
    </row>
    <row r="218" spans="1:12" x14ac:dyDescent="0.25">
      <c r="A218">
        <v>20171127</v>
      </c>
      <c r="B218" t="str">
        <f t="shared" si="12"/>
        <v>11/27/2017</v>
      </c>
      <c r="C218" t="s">
        <v>225</v>
      </c>
      <c r="D218" t="str">
        <f t="shared" si="13"/>
        <v>2017</v>
      </c>
      <c r="E218">
        <f t="shared" si="14"/>
        <v>11</v>
      </c>
      <c r="F218">
        <f t="shared" si="15"/>
        <v>48</v>
      </c>
      <c r="G218">
        <v>3310</v>
      </c>
      <c r="H218">
        <v>3350</v>
      </c>
      <c r="I218">
        <v>3280</v>
      </c>
      <c r="J218">
        <v>3300</v>
      </c>
      <c r="K218">
        <v>106455100</v>
      </c>
      <c r="L218">
        <v>3219.4760000000001</v>
      </c>
    </row>
    <row r="219" spans="1:12" x14ac:dyDescent="0.25">
      <c r="A219">
        <v>20171128</v>
      </c>
      <c r="B219" t="str">
        <f t="shared" si="12"/>
        <v>11/28/2017</v>
      </c>
      <c r="C219" t="s">
        <v>226</v>
      </c>
      <c r="D219" t="str">
        <f t="shared" si="13"/>
        <v>2017</v>
      </c>
      <c r="E219">
        <f t="shared" si="14"/>
        <v>11</v>
      </c>
      <c r="F219">
        <f t="shared" si="15"/>
        <v>48</v>
      </c>
      <c r="G219">
        <v>3320</v>
      </c>
      <c r="H219">
        <v>3380</v>
      </c>
      <c r="I219">
        <v>3280</v>
      </c>
      <c r="J219">
        <v>3380</v>
      </c>
      <c r="K219">
        <v>137567700</v>
      </c>
      <c r="L219">
        <v>3297.5230000000001</v>
      </c>
    </row>
    <row r="220" spans="1:12" x14ac:dyDescent="0.25">
      <c r="A220">
        <v>20171129</v>
      </c>
      <c r="B220" t="str">
        <f t="shared" si="12"/>
        <v>11/29/2017</v>
      </c>
      <c r="C220" t="s">
        <v>227</v>
      </c>
      <c r="D220" t="str">
        <f t="shared" si="13"/>
        <v>2017</v>
      </c>
      <c r="E220">
        <f t="shared" si="14"/>
        <v>11</v>
      </c>
      <c r="F220">
        <f t="shared" si="15"/>
        <v>48</v>
      </c>
      <c r="G220">
        <v>3390</v>
      </c>
      <c r="H220">
        <v>3400</v>
      </c>
      <c r="I220">
        <v>3300</v>
      </c>
      <c r="J220">
        <v>3300</v>
      </c>
      <c r="K220">
        <v>103889000</v>
      </c>
      <c r="L220">
        <v>3219.4760000000001</v>
      </c>
    </row>
    <row r="221" spans="1:12" x14ac:dyDescent="0.25">
      <c r="A221">
        <v>20171130</v>
      </c>
      <c r="B221" t="str">
        <f t="shared" si="12"/>
        <v>11/30/2017</v>
      </c>
      <c r="C221" t="s">
        <v>228</v>
      </c>
      <c r="D221" t="str">
        <f t="shared" si="13"/>
        <v>2017</v>
      </c>
      <c r="E221">
        <f t="shared" si="14"/>
        <v>11</v>
      </c>
      <c r="F221">
        <f t="shared" si="15"/>
        <v>48</v>
      </c>
      <c r="G221">
        <v>3300</v>
      </c>
      <c r="H221">
        <v>3350</v>
      </c>
      <c r="I221">
        <v>3210</v>
      </c>
      <c r="J221">
        <v>3210</v>
      </c>
      <c r="K221">
        <v>201668800</v>
      </c>
      <c r="L221">
        <v>3131.672</v>
      </c>
    </row>
    <row r="222" spans="1:12" x14ac:dyDescent="0.25">
      <c r="A222">
        <v>20171204</v>
      </c>
      <c r="B222" t="str">
        <f t="shared" si="12"/>
        <v>12/04/2017</v>
      </c>
      <c r="C222" t="s">
        <v>229</v>
      </c>
      <c r="D222" t="str">
        <f t="shared" si="13"/>
        <v>2017</v>
      </c>
      <c r="E222">
        <f t="shared" si="14"/>
        <v>12</v>
      </c>
      <c r="F222">
        <f t="shared" si="15"/>
        <v>49</v>
      </c>
      <c r="G222">
        <v>3330</v>
      </c>
      <c r="H222">
        <v>3350</v>
      </c>
      <c r="I222">
        <v>3260</v>
      </c>
      <c r="J222">
        <v>3300</v>
      </c>
      <c r="K222">
        <v>133236100</v>
      </c>
      <c r="L222">
        <v>3219.4760000000001</v>
      </c>
    </row>
    <row r="223" spans="1:12" x14ac:dyDescent="0.25">
      <c r="A223">
        <v>20171205</v>
      </c>
      <c r="B223" t="str">
        <f t="shared" si="12"/>
        <v>12/05/2017</v>
      </c>
      <c r="C223" t="s">
        <v>230</v>
      </c>
      <c r="D223" t="str">
        <f t="shared" si="13"/>
        <v>2017</v>
      </c>
      <c r="E223">
        <f t="shared" si="14"/>
        <v>12</v>
      </c>
      <c r="F223">
        <f t="shared" si="15"/>
        <v>49</v>
      </c>
      <c r="G223">
        <v>3340</v>
      </c>
      <c r="H223">
        <v>3360</v>
      </c>
      <c r="I223">
        <v>3310</v>
      </c>
      <c r="J223">
        <v>3350</v>
      </c>
      <c r="K223">
        <v>65374200</v>
      </c>
      <c r="L223">
        <v>3268.2559999999999</v>
      </c>
    </row>
    <row r="224" spans="1:12" x14ac:dyDescent="0.25">
      <c r="A224">
        <v>20171206</v>
      </c>
      <c r="B224" t="str">
        <f t="shared" si="12"/>
        <v>12/06/2017</v>
      </c>
      <c r="C224" t="s">
        <v>231</v>
      </c>
      <c r="D224" t="str">
        <f t="shared" si="13"/>
        <v>2017</v>
      </c>
      <c r="E224">
        <f t="shared" si="14"/>
        <v>12</v>
      </c>
      <c r="F224">
        <f t="shared" si="15"/>
        <v>49</v>
      </c>
      <c r="G224">
        <v>3350</v>
      </c>
      <c r="H224">
        <v>3470</v>
      </c>
      <c r="I224">
        <v>3340</v>
      </c>
      <c r="J224">
        <v>3460</v>
      </c>
      <c r="K224">
        <v>166654900</v>
      </c>
      <c r="L224">
        <v>3375.5709999999999</v>
      </c>
    </row>
    <row r="225" spans="1:12" x14ac:dyDescent="0.25">
      <c r="A225">
        <v>20171207</v>
      </c>
      <c r="B225" t="str">
        <f t="shared" si="12"/>
        <v>12/07/2017</v>
      </c>
      <c r="C225" t="s">
        <v>232</v>
      </c>
      <c r="D225" t="str">
        <f t="shared" si="13"/>
        <v>2017</v>
      </c>
      <c r="E225">
        <f t="shared" si="14"/>
        <v>12</v>
      </c>
      <c r="F225">
        <f t="shared" si="15"/>
        <v>49</v>
      </c>
      <c r="G225">
        <v>3460</v>
      </c>
      <c r="H225">
        <v>3470</v>
      </c>
      <c r="I225">
        <v>3380</v>
      </c>
      <c r="J225">
        <v>3380</v>
      </c>
      <c r="K225">
        <v>57218100</v>
      </c>
      <c r="L225">
        <v>3297.5230000000001</v>
      </c>
    </row>
    <row r="226" spans="1:12" x14ac:dyDescent="0.25">
      <c r="A226">
        <v>20171208</v>
      </c>
      <c r="B226" t="str">
        <f t="shared" si="12"/>
        <v>12/08/2017</v>
      </c>
      <c r="C226" t="s">
        <v>233</v>
      </c>
      <c r="D226" t="str">
        <f t="shared" si="13"/>
        <v>2017</v>
      </c>
      <c r="E226">
        <f t="shared" si="14"/>
        <v>12</v>
      </c>
      <c r="F226">
        <f t="shared" si="15"/>
        <v>49</v>
      </c>
      <c r="G226">
        <v>3400</v>
      </c>
      <c r="H226">
        <v>3430</v>
      </c>
      <c r="I226">
        <v>3370</v>
      </c>
      <c r="J226">
        <v>3370</v>
      </c>
      <c r="K226">
        <v>65653200</v>
      </c>
      <c r="L226">
        <v>3287.7669999999998</v>
      </c>
    </row>
    <row r="227" spans="1:12" x14ac:dyDescent="0.25">
      <c r="A227">
        <v>20171211</v>
      </c>
      <c r="B227" t="str">
        <f t="shared" si="12"/>
        <v>12/11/2017</v>
      </c>
      <c r="C227" t="s">
        <v>234</v>
      </c>
      <c r="D227" t="str">
        <f t="shared" si="13"/>
        <v>2017</v>
      </c>
      <c r="E227">
        <f t="shared" si="14"/>
        <v>12</v>
      </c>
      <c r="F227">
        <f t="shared" si="15"/>
        <v>50</v>
      </c>
      <c r="G227">
        <v>3430</v>
      </c>
      <c r="H227">
        <v>3440</v>
      </c>
      <c r="I227">
        <v>3410</v>
      </c>
      <c r="J227">
        <v>3440</v>
      </c>
      <c r="K227">
        <v>66901400</v>
      </c>
      <c r="L227">
        <v>3356.0590000000002</v>
      </c>
    </row>
    <row r="228" spans="1:12" x14ac:dyDescent="0.25">
      <c r="A228">
        <v>20171212</v>
      </c>
      <c r="B228" t="str">
        <f t="shared" si="12"/>
        <v>12/12/2017</v>
      </c>
      <c r="C228" t="s">
        <v>235</v>
      </c>
      <c r="D228" t="str">
        <f t="shared" si="13"/>
        <v>2017</v>
      </c>
      <c r="E228">
        <f t="shared" si="14"/>
        <v>12</v>
      </c>
      <c r="F228">
        <f t="shared" si="15"/>
        <v>50</v>
      </c>
      <c r="G228">
        <v>3450</v>
      </c>
      <c r="H228">
        <v>3460</v>
      </c>
      <c r="I228">
        <v>3410</v>
      </c>
      <c r="J228">
        <v>3450</v>
      </c>
      <c r="K228">
        <v>61413100</v>
      </c>
      <c r="L228">
        <v>3365.8150000000001</v>
      </c>
    </row>
    <row r="229" spans="1:12" x14ac:dyDescent="0.25">
      <c r="A229">
        <v>20171213</v>
      </c>
      <c r="B229" t="str">
        <f t="shared" si="12"/>
        <v>12/13/2017</v>
      </c>
      <c r="C229" t="s">
        <v>236</v>
      </c>
      <c r="D229" t="str">
        <f t="shared" si="13"/>
        <v>2017</v>
      </c>
      <c r="E229">
        <f t="shared" si="14"/>
        <v>12</v>
      </c>
      <c r="F229">
        <f t="shared" si="15"/>
        <v>50</v>
      </c>
      <c r="G229">
        <v>3450</v>
      </c>
      <c r="H229">
        <v>3450</v>
      </c>
      <c r="I229">
        <v>3420</v>
      </c>
      <c r="J229">
        <v>3450</v>
      </c>
      <c r="K229">
        <v>43015500</v>
      </c>
      <c r="L229">
        <v>3365.8150000000001</v>
      </c>
    </row>
    <row r="230" spans="1:12" x14ac:dyDescent="0.25">
      <c r="A230">
        <v>20171214</v>
      </c>
      <c r="B230" t="str">
        <f t="shared" si="12"/>
        <v>12/14/2017</v>
      </c>
      <c r="C230" t="s">
        <v>237</v>
      </c>
      <c r="D230" t="str">
        <f t="shared" si="13"/>
        <v>2017</v>
      </c>
      <c r="E230">
        <f t="shared" si="14"/>
        <v>12</v>
      </c>
      <c r="F230">
        <f t="shared" si="15"/>
        <v>50</v>
      </c>
      <c r="G230">
        <v>3430</v>
      </c>
      <c r="H230">
        <v>3460</v>
      </c>
      <c r="I230">
        <v>3390</v>
      </c>
      <c r="J230">
        <v>3460</v>
      </c>
      <c r="K230">
        <v>96228400</v>
      </c>
      <c r="L230">
        <v>3375.5709999999999</v>
      </c>
    </row>
    <row r="231" spans="1:12" x14ac:dyDescent="0.25">
      <c r="A231">
        <v>20171215</v>
      </c>
      <c r="B231" t="str">
        <f t="shared" si="12"/>
        <v>12/15/2017</v>
      </c>
      <c r="C231" t="s">
        <v>238</v>
      </c>
      <c r="D231" t="str">
        <f t="shared" si="13"/>
        <v>2017</v>
      </c>
      <c r="E231">
        <f t="shared" si="14"/>
        <v>12</v>
      </c>
      <c r="F231">
        <f t="shared" si="15"/>
        <v>50</v>
      </c>
      <c r="G231">
        <v>3460</v>
      </c>
      <c r="H231">
        <v>3460</v>
      </c>
      <c r="I231">
        <v>3380</v>
      </c>
      <c r="J231">
        <v>3390</v>
      </c>
      <c r="K231">
        <v>114011200</v>
      </c>
      <c r="L231">
        <v>3307.28</v>
      </c>
    </row>
    <row r="232" spans="1:12" x14ac:dyDescent="0.25">
      <c r="A232">
        <v>20171218</v>
      </c>
      <c r="B232" t="str">
        <f t="shared" si="12"/>
        <v>12/18/2017</v>
      </c>
      <c r="C232" t="s">
        <v>239</v>
      </c>
      <c r="D232" t="str">
        <f t="shared" si="13"/>
        <v>2017</v>
      </c>
      <c r="E232">
        <f t="shared" si="14"/>
        <v>12</v>
      </c>
      <c r="F232">
        <f t="shared" si="15"/>
        <v>51</v>
      </c>
      <c r="G232">
        <v>3390</v>
      </c>
      <c r="H232">
        <v>3400</v>
      </c>
      <c r="I232">
        <v>3350</v>
      </c>
      <c r="J232">
        <v>3390</v>
      </c>
      <c r="K232">
        <v>69279000</v>
      </c>
      <c r="L232">
        <v>3307.28</v>
      </c>
    </row>
    <row r="233" spans="1:12" x14ac:dyDescent="0.25">
      <c r="A233">
        <v>20171219</v>
      </c>
      <c r="B233" t="str">
        <f t="shared" si="12"/>
        <v>12/19/2017</v>
      </c>
      <c r="C233" t="s">
        <v>240</v>
      </c>
      <c r="D233" t="str">
        <f t="shared" si="13"/>
        <v>2017</v>
      </c>
      <c r="E233">
        <f t="shared" si="14"/>
        <v>12</v>
      </c>
      <c r="F233">
        <f t="shared" si="15"/>
        <v>51</v>
      </c>
      <c r="G233">
        <v>3430</v>
      </c>
      <c r="H233">
        <v>3440</v>
      </c>
      <c r="I233">
        <v>3390</v>
      </c>
      <c r="J233">
        <v>3440</v>
      </c>
      <c r="K233">
        <v>90867800</v>
      </c>
      <c r="L233">
        <v>3356.0590000000002</v>
      </c>
    </row>
    <row r="234" spans="1:12" x14ac:dyDescent="0.25">
      <c r="A234">
        <v>20171220</v>
      </c>
      <c r="B234" t="str">
        <f t="shared" si="12"/>
        <v>12/20/2017</v>
      </c>
      <c r="C234" t="s">
        <v>241</v>
      </c>
      <c r="D234" t="str">
        <f t="shared" si="13"/>
        <v>2017</v>
      </c>
      <c r="E234">
        <f t="shared" si="14"/>
        <v>12</v>
      </c>
      <c r="F234">
        <f t="shared" si="15"/>
        <v>51</v>
      </c>
      <c r="G234">
        <v>3460</v>
      </c>
      <c r="H234">
        <v>3460</v>
      </c>
      <c r="I234">
        <v>3390</v>
      </c>
      <c r="J234">
        <v>3400</v>
      </c>
      <c r="K234">
        <v>75330200</v>
      </c>
      <c r="L234">
        <v>3317.0349999999999</v>
      </c>
    </row>
    <row r="235" spans="1:12" x14ac:dyDescent="0.25">
      <c r="A235">
        <v>20171221</v>
      </c>
      <c r="B235" t="str">
        <f t="shared" si="12"/>
        <v>12/21/2017</v>
      </c>
      <c r="C235" t="s">
        <v>242</v>
      </c>
      <c r="D235" t="str">
        <f t="shared" si="13"/>
        <v>2017</v>
      </c>
      <c r="E235">
        <f t="shared" si="14"/>
        <v>12</v>
      </c>
      <c r="F235">
        <f t="shared" si="15"/>
        <v>51</v>
      </c>
      <c r="G235">
        <v>3440</v>
      </c>
      <c r="H235">
        <v>3460</v>
      </c>
      <c r="I235">
        <v>3410</v>
      </c>
      <c r="J235">
        <v>3420</v>
      </c>
      <c r="K235">
        <v>68727700</v>
      </c>
      <c r="L235">
        <v>3336.5479999999998</v>
      </c>
    </row>
    <row r="236" spans="1:12" x14ac:dyDescent="0.25">
      <c r="A236">
        <v>20171222</v>
      </c>
      <c r="B236" t="str">
        <f t="shared" si="12"/>
        <v>12/22/2017</v>
      </c>
      <c r="C236" t="s">
        <v>243</v>
      </c>
      <c r="D236" t="str">
        <f t="shared" si="13"/>
        <v>2017</v>
      </c>
      <c r="E236">
        <f t="shared" si="14"/>
        <v>12</v>
      </c>
      <c r="F236">
        <f t="shared" si="15"/>
        <v>51</v>
      </c>
      <c r="G236">
        <v>3430</v>
      </c>
      <c r="H236">
        <v>3470</v>
      </c>
      <c r="I236">
        <v>3410</v>
      </c>
      <c r="J236">
        <v>3460</v>
      </c>
      <c r="K236">
        <v>66126700</v>
      </c>
      <c r="L236">
        <v>3375.5709999999999</v>
      </c>
    </row>
    <row r="237" spans="1:12" x14ac:dyDescent="0.25">
      <c r="A237">
        <v>20171227</v>
      </c>
      <c r="B237" t="str">
        <f t="shared" si="12"/>
        <v>12/27/2017</v>
      </c>
      <c r="C237" t="s">
        <v>244</v>
      </c>
      <c r="D237" t="str">
        <f t="shared" si="13"/>
        <v>2017</v>
      </c>
      <c r="E237">
        <f t="shared" si="14"/>
        <v>12</v>
      </c>
      <c r="F237">
        <f t="shared" si="15"/>
        <v>52</v>
      </c>
      <c r="G237">
        <v>3470</v>
      </c>
      <c r="H237">
        <v>3550</v>
      </c>
      <c r="I237">
        <v>3460</v>
      </c>
      <c r="J237">
        <v>3550</v>
      </c>
      <c r="K237">
        <v>83657200</v>
      </c>
      <c r="L237">
        <v>3463.375</v>
      </c>
    </row>
    <row r="238" spans="1:12" x14ac:dyDescent="0.25">
      <c r="A238">
        <v>20171228</v>
      </c>
      <c r="B238" t="str">
        <f t="shared" si="12"/>
        <v>12/28/2017</v>
      </c>
      <c r="C238" t="s">
        <v>245</v>
      </c>
      <c r="D238" t="str">
        <f t="shared" si="13"/>
        <v>2017</v>
      </c>
      <c r="E238">
        <f t="shared" si="14"/>
        <v>12</v>
      </c>
      <c r="F238">
        <f t="shared" si="15"/>
        <v>52</v>
      </c>
      <c r="G238">
        <v>3580</v>
      </c>
      <c r="H238">
        <v>3650</v>
      </c>
      <c r="I238">
        <v>3560</v>
      </c>
      <c r="J238">
        <v>3630</v>
      </c>
      <c r="K238">
        <v>92953000</v>
      </c>
      <c r="L238">
        <v>3541.4229999999998</v>
      </c>
    </row>
    <row r="239" spans="1:12" x14ac:dyDescent="0.25">
      <c r="A239">
        <v>20171229</v>
      </c>
      <c r="B239" t="str">
        <f t="shared" si="12"/>
        <v>12/29/2017</v>
      </c>
      <c r="C239" t="s">
        <v>246</v>
      </c>
      <c r="D239" t="str">
        <f t="shared" si="13"/>
        <v>2017</v>
      </c>
      <c r="E239">
        <f t="shared" si="14"/>
        <v>12</v>
      </c>
      <c r="F239">
        <f t="shared" si="15"/>
        <v>52</v>
      </c>
      <c r="G239">
        <v>3650</v>
      </c>
      <c r="H239">
        <v>3720</v>
      </c>
      <c r="I239">
        <v>3580</v>
      </c>
      <c r="J239">
        <v>3640</v>
      </c>
      <c r="K239">
        <v>107708500</v>
      </c>
      <c r="L239">
        <v>3551.1790000000001</v>
      </c>
    </row>
    <row r="240" spans="1:12" x14ac:dyDescent="0.25">
      <c r="A240">
        <v>20180102</v>
      </c>
      <c r="B240" t="str">
        <f t="shared" si="12"/>
        <v>01/02/2018</v>
      </c>
      <c r="C240" t="s">
        <v>247</v>
      </c>
      <c r="D240" t="str">
        <f t="shared" si="13"/>
        <v>2018</v>
      </c>
      <c r="E240">
        <f t="shared" si="14"/>
        <v>1</v>
      </c>
      <c r="F240">
        <f t="shared" si="15"/>
        <v>1</v>
      </c>
      <c r="G240">
        <v>3690</v>
      </c>
      <c r="H240">
        <v>3720</v>
      </c>
      <c r="I240">
        <v>3610</v>
      </c>
      <c r="J240">
        <v>3630</v>
      </c>
      <c r="K240">
        <v>91127100</v>
      </c>
      <c r="L240">
        <v>3541.4229999999998</v>
      </c>
    </row>
    <row r="241" spans="1:12" x14ac:dyDescent="0.25">
      <c r="A241">
        <v>20180103</v>
      </c>
      <c r="B241" t="str">
        <f t="shared" si="12"/>
        <v>01/03/2018</v>
      </c>
      <c r="C241" t="s">
        <v>248</v>
      </c>
      <c r="D241" t="str">
        <f t="shared" si="13"/>
        <v>2018</v>
      </c>
      <c r="E241">
        <f t="shared" si="14"/>
        <v>1</v>
      </c>
      <c r="F241">
        <f t="shared" si="15"/>
        <v>1</v>
      </c>
      <c r="G241">
        <v>3630</v>
      </c>
      <c r="H241">
        <v>3630</v>
      </c>
      <c r="I241">
        <v>3560</v>
      </c>
      <c r="J241">
        <v>3610</v>
      </c>
      <c r="K241">
        <v>70148700</v>
      </c>
      <c r="L241">
        <v>3521.9110000000001</v>
      </c>
    </row>
    <row r="242" spans="1:12" x14ac:dyDescent="0.25">
      <c r="A242">
        <v>20180104</v>
      </c>
      <c r="B242" t="str">
        <f t="shared" si="12"/>
        <v>01/04/2018</v>
      </c>
      <c r="C242" t="s">
        <v>249</v>
      </c>
      <c r="D242" t="str">
        <f t="shared" si="13"/>
        <v>2018</v>
      </c>
      <c r="E242">
        <f t="shared" si="14"/>
        <v>1</v>
      </c>
      <c r="F242">
        <f t="shared" si="15"/>
        <v>1</v>
      </c>
      <c r="G242">
        <v>3610</v>
      </c>
      <c r="H242">
        <v>3610</v>
      </c>
      <c r="I242">
        <v>3460</v>
      </c>
      <c r="J242">
        <v>3550</v>
      </c>
      <c r="K242">
        <v>156406300</v>
      </c>
      <c r="L242">
        <v>3463.375</v>
      </c>
    </row>
    <row r="243" spans="1:12" x14ac:dyDescent="0.25">
      <c r="A243">
        <v>20180105</v>
      </c>
      <c r="B243" t="str">
        <f t="shared" si="12"/>
        <v>01/05/2018</v>
      </c>
      <c r="C243" t="s">
        <v>250</v>
      </c>
      <c r="D243" t="str">
        <f t="shared" si="13"/>
        <v>2018</v>
      </c>
      <c r="E243">
        <f t="shared" si="14"/>
        <v>1</v>
      </c>
      <c r="F243">
        <f t="shared" si="15"/>
        <v>1</v>
      </c>
      <c r="G243">
        <v>3550</v>
      </c>
      <c r="H243">
        <v>3590</v>
      </c>
      <c r="I243">
        <v>3520</v>
      </c>
      <c r="J243">
        <v>3590</v>
      </c>
      <c r="K243">
        <v>87095600</v>
      </c>
      <c r="L243">
        <v>3502.3989999999999</v>
      </c>
    </row>
    <row r="244" spans="1:12" x14ac:dyDescent="0.25">
      <c r="A244">
        <v>20180108</v>
      </c>
      <c r="B244" t="str">
        <f t="shared" si="12"/>
        <v>01/08/2018</v>
      </c>
      <c r="C244" t="s">
        <v>251</v>
      </c>
      <c r="D244" t="str">
        <f t="shared" si="13"/>
        <v>2018</v>
      </c>
      <c r="E244">
        <f t="shared" si="14"/>
        <v>1</v>
      </c>
      <c r="F244">
        <f t="shared" si="15"/>
        <v>2</v>
      </c>
      <c r="G244">
        <v>3590</v>
      </c>
      <c r="H244">
        <v>3590</v>
      </c>
      <c r="I244">
        <v>3560</v>
      </c>
      <c r="J244">
        <v>3590</v>
      </c>
      <c r="K244">
        <v>54559100</v>
      </c>
      <c r="L244">
        <v>3502.3989999999999</v>
      </c>
    </row>
    <row r="245" spans="1:12" x14ac:dyDescent="0.25">
      <c r="A245">
        <v>20180109</v>
      </c>
      <c r="B245" t="str">
        <f t="shared" si="12"/>
        <v>01/09/2018</v>
      </c>
      <c r="C245" t="s">
        <v>252</v>
      </c>
      <c r="D245" t="str">
        <f t="shared" si="13"/>
        <v>2018</v>
      </c>
      <c r="E245">
        <f t="shared" si="14"/>
        <v>1</v>
      </c>
      <c r="F245">
        <f t="shared" si="15"/>
        <v>2</v>
      </c>
      <c r="G245">
        <v>3600</v>
      </c>
      <c r="H245">
        <v>3600</v>
      </c>
      <c r="I245">
        <v>3530</v>
      </c>
      <c r="J245">
        <v>3570</v>
      </c>
      <c r="K245">
        <v>90606700</v>
      </c>
      <c r="L245">
        <v>3482.8870000000002</v>
      </c>
    </row>
    <row r="246" spans="1:12" x14ac:dyDescent="0.25">
      <c r="A246">
        <v>20180110</v>
      </c>
      <c r="B246" t="str">
        <f t="shared" si="12"/>
        <v>01/10/2018</v>
      </c>
      <c r="C246" t="s">
        <v>253</v>
      </c>
      <c r="D246" t="str">
        <f t="shared" si="13"/>
        <v>2018</v>
      </c>
      <c r="E246">
        <f t="shared" si="14"/>
        <v>1</v>
      </c>
      <c r="F246">
        <f t="shared" si="15"/>
        <v>2</v>
      </c>
      <c r="G246">
        <v>3580</v>
      </c>
      <c r="H246">
        <v>3590</v>
      </c>
      <c r="I246">
        <v>3500</v>
      </c>
      <c r="J246">
        <v>3530</v>
      </c>
      <c r="K246">
        <v>116409100</v>
      </c>
      <c r="L246">
        <v>3443.8629999999998</v>
      </c>
    </row>
    <row r="247" spans="1:12" x14ac:dyDescent="0.25">
      <c r="A247">
        <v>20180111</v>
      </c>
      <c r="B247" t="str">
        <f t="shared" si="12"/>
        <v>01/11/2018</v>
      </c>
      <c r="C247" t="s">
        <v>254</v>
      </c>
      <c r="D247" t="str">
        <f t="shared" si="13"/>
        <v>2018</v>
      </c>
      <c r="E247">
        <f t="shared" si="14"/>
        <v>1</v>
      </c>
      <c r="F247">
        <f t="shared" si="15"/>
        <v>2</v>
      </c>
      <c r="G247">
        <v>3540</v>
      </c>
      <c r="H247">
        <v>3540</v>
      </c>
      <c r="I247">
        <v>3480</v>
      </c>
      <c r="J247">
        <v>3540</v>
      </c>
      <c r="K247">
        <v>114378900</v>
      </c>
      <c r="L247">
        <v>3453.6190000000001</v>
      </c>
    </row>
    <row r="248" spans="1:12" x14ac:dyDescent="0.25">
      <c r="A248">
        <v>20180112</v>
      </c>
      <c r="B248" t="str">
        <f t="shared" si="12"/>
        <v>01/12/2018</v>
      </c>
      <c r="C248" t="s">
        <v>255</v>
      </c>
      <c r="D248" t="str">
        <f t="shared" si="13"/>
        <v>2018</v>
      </c>
      <c r="E248">
        <f t="shared" si="14"/>
        <v>1</v>
      </c>
      <c r="F248">
        <f t="shared" si="15"/>
        <v>2</v>
      </c>
      <c r="G248">
        <v>3550</v>
      </c>
      <c r="H248">
        <v>3580</v>
      </c>
      <c r="I248">
        <v>3500</v>
      </c>
      <c r="J248">
        <v>3540</v>
      </c>
      <c r="K248">
        <v>133445300</v>
      </c>
      <c r="L248">
        <v>3453.6190000000001</v>
      </c>
    </row>
    <row r="249" spans="1:12" x14ac:dyDescent="0.25">
      <c r="A249">
        <v>20180115</v>
      </c>
      <c r="B249" t="str">
        <f t="shared" si="12"/>
        <v>01/15/2018</v>
      </c>
      <c r="C249" t="s">
        <v>256</v>
      </c>
      <c r="D249" t="str">
        <f t="shared" si="13"/>
        <v>2018</v>
      </c>
      <c r="E249">
        <f t="shared" si="14"/>
        <v>1</v>
      </c>
      <c r="F249">
        <f t="shared" si="15"/>
        <v>3</v>
      </c>
      <c r="G249">
        <v>3540</v>
      </c>
      <c r="H249">
        <v>3570</v>
      </c>
      <c r="I249">
        <v>3540</v>
      </c>
      <c r="J249">
        <v>3550</v>
      </c>
      <c r="K249">
        <v>86615800</v>
      </c>
      <c r="L249">
        <v>3463.375</v>
      </c>
    </row>
    <row r="250" spans="1:12" x14ac:dyDescent="0.25">
      <c r="A250">
        <v>20180116</v>
      </c>
      <c r="B250" t="str">
        <f t="shared" si="12"/>
        <v>01/16/2018</v>
      </c>
      <c r="C250" t="s">
        <v>257</v>
      </c>
      <c r="D250" t="str">
        <f t="shared" si="13"/>
        <v>2018</v>
      </c>
      <c r="E250">
        <f t="shared" si="14"/>
        <v>1</v>
      </c>
      <c r="F250">
        <f t="shared" si="15"/>
        <v>3</v>
      </c>
      <c r="G250">
        <v>3530</v>
      </c>
      <c r="H250">
        <v>3610</v>
      </c>
      <c r="I250">
        <v>3530</v>
      </c>
      <c r="J250">
        <v>3610</v>
      </c>
      <c r="K250">
        <v>92106400</v>
      </c>
      <c r="L250">
        <v>3521.9110000000001</v>
      </c>
    </row>
    <row r="251" spans="1:12" x14ac:dyDescent="0.25">
      <c r="A251">
        <v>20180117</v>
      </c>
      <c r="B251" t="str">
        <f t="shared" si="12"/>
        <v>01/17/2018</v>
      </c>
      <c r="C251" t="s">
        <v>258</v>
      </c>
      <c r="D251" t="str">
        <f t="shared" si="13"/>
        <v>2018</v>
      </c>
      <c r="E251">
        <f t="shared" si="14"/>
        <v>1</v>
      </c>
      <c r="F251">
        <f t="shared" si="15"/>
        <v>3</v>
      </c>
      <c r="G251">
        <v>3620</v>
      </c>
      <c r="H251">
        <v>3630</v>
      </c>
      <c r="I251">
        <v>3580</v>
      </c>
      <c r="J251">
        <v>3630</v>
      </c>
      <c r="K251">
        <v>81465500</v>
      </c>
      <c r="L251">
        <v>3541.4229999999998</v>
      </c>
    </row>
    <row r="252" spans="1:12" x14ac:dyDescent="0.25">
      <c r="A252">
        <v>20180118</v>
      </c>
      <c r="B252" t="str">
        <f t="shared" si="12"/>
        <v>01/18/2018</v>
      </c>
      <c r="C252" t="s">
        <v>259</v>
      </c>
      <c r="D252" t="str">
        <f t="shared" si="13"/>
        <v>2018</v>
      </c>
      <c r="E252">
        <f t="shared" si="14"/>
        <v>1</v>
      </c>
      <c r="F252">
        <f t="shared" si="15"/>
        <v>3</v>
      </c>
      <c r="G252">
        <v>3630</v>
      </c>
      <c r="H252">
        <v>3650</v>
      </c>
      <c r="I252">
        <v>3590</v>
      </c>
      <c r="J252">
        <v>3620</v>
      </c>
      <c r="K252">
        <v>79140800</v>
      </c>
      <c r="L252">
        <v>3531.6669999999999</v>
      </c>
    </row>
    <row r="253" spans="1:12" x14ac:dyDescent="0.25">
      <c r="A253">
        <v>20180119</v>
      </c>
      <c r="B253" t="str">
        <f t="shared" si="12"/>
        <v>01/19/2018</v>
      </c>
      <c r="C253" t="s">
        <v>260</v>
      </c>
      <c r="D253" t="str">
        <f t="shared" si="13"/>
        <v>2018</v>
      </c>
      <c r="E253">
        <f t="shared" si="14"/>
        <v>1</v>
      </c>
      <c r="F253">
        <f t="shared" si="15"/>
        <v>3</v>
      </c>
      <c r="G253">
        <v>3620</v>
      </c>
      <c r="H253">
        <v>3630</v>
      </c>
      <c r="I253">
        <v>3580</v>
      </c>
      <c r="J253">
        <v>3620</v>
      </c>
      <c r="K253">
        <v>79576200</v>
      </c>
      <c r="L253">
        <v>3531.6669999999999</v>
      </c>
    </row>
    <row r="254" spans="1:12" x14ac:dyDescent="0.25">
      <c r="A254">
        <v>20180122</v>
      </c>
      <c r="B254" t="str">
        <f t="shared" si="12"/>
        <v>01/22/2018</v>
      </c>
      <c r="C254" t="s">
        <v>261</v>
      </c>
      <c r="D254" t="str">
        <f t="shared" si="13"/>
        <v>2018</v>
      </c>
      <c r="E254">
        <f t="shared" si="14"/>
        <v>1</v>
      </c>
      <c r="F254">
        <f t="shared" si="15"/>
        <v>4</v>
      </c>
      <c r="G254">
        <v>3620</v>
      </c>
      <c r="H254">
        <v>3670</v>
      </c>
      <c r="I254">
        <v>3610</v>
      </c>
      <c r="J254">
        <v>3650</v>
      </c>
      <c r="K254">
        <v>116838000</v>
      </c>
      <c r="L254">
        <v>3560.9349999999999</v>
      </c>
    </row>
    <row r="255" spans="1:12" x14ac:dyDescent="0.25">
      <c r="A255">
        <v>20180123</v>
      </c>
      <c r="B255" t="str">
        <f t="shared" si="12"/>
        <v>01/23/2018</v>
      </c>
      <c r="C255" t="s">
        <v>262</v>
      </c>
      <c r="D255" t="str">
        <f t="shared" si="13"/>
        <v>2018</v>
      </c>
      <c r="E255">
        <f t="shared" si="14"/>
        <v>1</v>
      </c>
      <c r="F255">
        <f t="shared" si="15"/>
        <v>4</v>
      </c>
      <c r="G255">
        <v>3680</v>
      </c>
      <c r="H255">
        <v>3920</v>
      </c>
      <c r="I255">
        <v>3670</v>
      </c>
      <c r="J255">
        <v>3920</v>
      </c>
      <c r="K255">
        <v>169304700</v>
      </c>
      <c r="L255">
        <v>3824.3470000000002</v>
      </c>
    </row>
    <row r="256" spans="1:12" x14ac:dyDescent="0.25">
      <c r="A256">
        <v>20180124</v>
      </c>
      <c r="B256" t="str">
        <f t="shared" si="12"/>
        <v>01/24/2018</v>
      </c>
      <c r="C256" t="s">
        <v>263</v>
      </c>
      <c r="D256" t="str">
        <f t="shared" si="13"/>
        <v>2018</v>
      </c>
      <c r="E256">
        <f t="shared" si="14"/>
        <v>1</v>
      </c>
      <c r="F256">
        <f t="shared" si="15"/>
        <v>4</v>
      </c>
      <c r="G256">
        <v>3900</v>
      </c>
      <c r="H256">
        <v>3900</v>
      </c>
      <c r="I256">
        <v>3820</v>
      </c>
      <c r="J256">
        <v>3830</v>
      </c>
      <c r="K256">
        <v>150067600</v>
      </c>
      <c r="L256">
        <v>3736.5430000000001</v>
      </c>
    </row>
    <row r="257" spans="1:12" x14ac:dyDescent="0.25">
      <c r="A257">
        <v>20180125</v>
      </c>
      <c r="B257" t="str">
        <f t="shared" si="12"/>
        <v>01/25/2018</v>
      </c>
      <c r="C257" t="s">
        <v>264</v>
      </c>
      <c r="D257" t="str">
        <f t="shared" si="13"/>
        <v>2018</v>
      </c>
      <c r="E257">
        <f t="shared" si="14"/>
        <v>1</v>
      </c>
      <c r="F257">
        <f t="shared" si="15"/>
        <v>4</v>
      </c>
      <c r="G257">
        <v>3860</v>
      </c>
      <c r="H257">
        <v>3860</v>
      </c>
      <c r="I257">
        <v>3720</v>
      </c>
      <c r="J257">
        <v>3770</v>
      </c>
      <c r="K257">
        <v>141273900</v>
      </c>
      <c r="L257">
        <v>3678.0070000000001</v>
      </c>
    </row>
    <row r="258" spans="1:12" x14ac:dyDescent="0.25">
      <c r="A258">
        <v>20180126</v>
      </c>
      <c r="B258" t="str">
        <f t="shared" si="12"/>
        <v>01/26/2018</v>
      </c>
      <c r="C258" t="s">
        <v>265</v>
      </c>
      <c r="D258" t="str">
        <f t="shared" si="13"/>
        <v>2018</v>
      </c>
      <c r="E258">
        <f t="shared" si="14"/>
        <v>1</v>
      </c>
      <c r="F258">
        <f t="shared" si="15"/>
        <v>4</v>
      </c>
      <c r="G258">
        <v>3790</v>
      </c>
      <c r="H258">
        <v>3860</v>
      </c>
      <c r="I258">
        <v>3780</v>
      </c>
      <c r="J258">
        <v>3850</v>
      </c>
      <c r="K258">
        <v>135628300</v>
      </c>
      <c r="L258">
        <v>3756.0549999999998</v>
      </c>
    </row>
    <row r="259" spans="1:12" x14ac:dyDescent="0.25">
      <c r="A259">
        <v>20180129</v>
      </c>
      <c r="B259" t="str">
        <f t="shared" ref="B259:B322" si="16">CONCATENATE(LEFT(RIGHT(A259,4),2),"/",RIGHT(A259,2),"/",(LEFT(A259,4)))</f>
        <v>01/29/2018</v>
      </c>
      <c r="C259" t="s">
        <v>266</v>
      </c>
      <c r="D259" t="str">
        <f t="shared" ref="D259:D322" si="17">RIGHT(C259,4)</f>
        <v>2018</v>
      </c>
      <c r="E259">
        <f t="shared" ref="E259:E322" si="18">MONTH(C259)</f>
        <v>1</v>
      </c>
      <c r="F259">
        <f t="shared" ref="F259:F322" si="19">WEEKNUM(C259)</f>
        <v>5</v>
      </c>
      <c r="G259">
        <v>3850</v>
      </c>
      <c r="H259">
        <v>3850</v>
      </c>
      <c r="I259">
        <v>3760</v>
      </c>
      <c r="J259">
        <v>3800</v>
      </c>
      <c r="K259">
        <v>122622900</v>
      </c>
      <c r="L259">
        <v>3707.2750000000001</v>
      </c>
    </row>
    <row r="260" spans="1:12" x14ac:dyDescent="0.25">
      <c r="A260">
        <v>20180130</v>
      </c>
      <c r="B260" t="str">
        <f t="shared" si="16"/>
        <v>01/30/2018</v>
      </c>
      <c r="C260" t="s">
        <v>267</v>
      </c>
      <c r="D260" t="str">
        <f t="shared" si="17"/>
        <v>2018</v>
      </c>
      <c r="E260">
        <f t="shared" si="18"/>
        <v>1</v>
      </c>
      <c r="F260">
        <f t="shared" si="19"/>
        <v>5</v>
      </c>
      <c r="G260">
        <v>3800</v>
      </c>
      <c r="H260">
        <v>3800</v>
      </c>
      <c r="I260">
        <v>3710</v>
      </c>
      <c r="J260">
        <v>3720</v>
      </c>
      <c r="K260">
        <v>179332000</v>
      </c>
      <c r="L260">
        <v>3629.2269999999999</v>
      </c>
    </row>
    <row r="261" spans="1:12" x14ac:dyDescent="0.25">
      <c r="A261">
        <v>20180131</v>
      </c>
      <c r="B261" t="str">
        <f t="shared" si="16"/>
        <v>01/31/2018</v>
      </c>
      <c r="C261" t="s">
        <v>268</v>
      </c>
      <c r="D261" t="str">
        <f t="shared" si="17"/>
        <v>2018</v>
      </c>
      <c r="E261">
        <f t="shared" si="18"/>
        <v>1</v>
      </c>
      <c r="F261">
        <f t="shared" si="19"/>
        <v>5</v>
      </c>
      <c r="G261">
        <v>3700</v>
      </c>
      <c r="H261">
        <v>3720</v>
      </c>
      <c r="I261">
        <v>3630</v>
      </c>
      <c r="J261">
        <v>3700</v>
      </c>
      <c r="K261">
        <v>263207500</v>
      </c>
      <c r="L261">
        <v>3609.7150000000001</v>
      </c>
    </row>
    <row r="262" spans="1:12" x14ac:dyDescent="0.25">
      <c r="A262">
        <v>20180201</v>
      </c>
      <c r="B262" t="str">
        <f t="shared" si="16"/>
        <v>02/01/2018</v>
      </c>
      <c r="C262" t="s">
        <v>269</v>
      </c>
      <c r="D262" t="str">
        <f t="shared" si="17"/>
        <v>2018</v>
      </c>
      <c r="E262">
        <f t="shared" si="18"/>
        <v>2</v>
      </c>
      <c r="F262">
        <f t="shared" si="19"/>
        <v>5</v>
      </c>
      <c r="G262">
        <v>3730</v>
      </c>
      <c r="H262">
        <v>3760</v>
      </c>
      <c r="I262">
        <v>3700</v>
      </c>
      <c r="J262">
        <v>3700</v>
      </c>
      <c r="K262">
        <v>145586000</v>
      </c>
      <c r="L262">
        <v>3609.7150000000001</v>
      </c>
    </row>
    <row r="263" spans="1:12" x14ac:dyDescent="0.25">
      <c r="A263">
        <v>20180202</v>
      </c>
      <c r="B263" t="str">
        <f t="shared" si="16"/>
        <v>02/02/2018</v>
      </c>
      <c r="C263" t="s">
        <v>270</v>
      </c>
      <c r="D263" t="str">
        <f t="shared" si="17"/>
        <v>2018</v>
      </c>
      <c r="E263">
        <f t="shared" si="18"/>
        <v>2</v>
      </c>
      <c r="F263">
        <f t="shared" si="19"/>
        <v>5</v>
      </c>
      <c r="G263">
        <v>3740</v>
      </c>
      <c r="H263">
        <v>3750</v>
      </c>
      <c r="I263">
        <v>3710</v>
      </c>
      <c r="J263">
        <v>3740</v>
      </c>
      <c r="K263">
        <v>114113200</v>
      </c>
      <c r="L263">
        <v>3648.739</v>
      </c>
    </row>
    <row r="264" spans="1:12" x14ac:dyDescent="0.25">
      <c r="A264">
        <v>20180205</v>
      </c>
      <c r="B264" t="str">
        <f t="shared" si="16"/>
        <v>02/05/2018</v>
      </c>
      <c r="C264" t="s">
        <v>271</v>
      </c>
      <c r="D264" t="str">
        <f t="shared" si="17"/>
        <v>2018</v>
      </c>
      <c r="E264">
        <f t="shared" si="18"/>
        <v>2</v>
      </c>
      <c r="F264">
        <f t="shared" si="19"/>
        <v>6</v>
      </c>
      <c r="G264">
        <v>3650</v>
      </c>
      <c r="H264">
        <v>3790</v>
      </c>
      <c r="I264">
        <v>3650</v>
      </c>
      <c r="J264">
        <v>3780</v>
      </c>
      <c r="K264">
        <v>112677000</v>
      </c>
      <c r="L264">
        <v>3687.7629999999999</v>
      </c>
    </row>
    <row r="265" spans="1:12" x14ac:dyDescent="0.25">
      <c r="A265">
        <v>20180206</v>
      </c>
      <c r="B265" t="str">
        <f t="shared" si="16"/>
        <v>02/06/2018</v>
      </c>
      <c r="C265" t="s">
        <v>272</v>
      </c>
      <c r="D265" t="str">
        <f t="shared" si="17"/>
        <v>2018</v>
      </c>
      <c r="E265">
        <f t="shared" si="18"/>
        <v>2</v>
      </c>
      <c r="F265">
        <f t="shared" si="19"/>
        <v>6</v>
      </c>
      <c r="G265">
        <v>3690</v>
      </c>
      <c r="H265">
        <v>3720</v>
      </c>
      <c r="I265">
        <v>3660</v>
      </c>
      <c r="J265">
        <v>3680</v>
      </c>
      <c r="K265">
        <v>260283000</v>
      </c>
      <c r="L265">
        <v>3590.203</v>
      </c>
    </row>
    <row r="266" spans="1:12" x14ac:dyDescent="0.25">
      <c r="A266">
        <v>20180207</v>
      </c>
      <c r="B266" t="str">
        <f t="shared" si="16"/>
        <v>02/07/2018</v>
      </c>
      <c r="C266" t="s">
        <v>273</v>
      </c>
      <c r="D266" t="str">
        <f t="shared" si="17"/>
        <v>2018</v>
      </c>
      <c r="E266">
        <f t="shared" si="18"/>
        <v>2</v>
      </c>
      <c r="F266">
        <f t="shared" si="19"/>
        <v>6</v>
      </c>
      <c r="G266">
        <v>3710</v>
      </c>
      <c r="H266">
        <v>3750</v>
      </c>
      <c r="I266">
        <v>3700</v>
      </c>
      <c r="J266">
        <v>3700</v>
      </c>
      <c r="K266">
        <v>137926500</v>
      </c>
      <c r="L266">
        <v>3609.7150000000001</v>
      </c>
    </row>
    <row r="267" spans="1:12" x14ac:dyDescent="0.25">
      <c r="A267">
        <v>20180208</v>
      </c>
      <c r="B267" t="str">
        <f t="shared" si="16"/>
        <v>02/08/2018</v>
      </c>
      <c r="C267" t="s">
        <v>274</v>
      </c>
      <c r="D267" t="str">
        <f t="shared" si="17"/>
        <v>2018</v>
      </c>
      <c r="E267">
        <f t="shared" si="18"/>
        <v>2</v>
      </c>
      <c r="F267">
        <f t="shared" si="19"/>
        <v>6</v>
      </c>
      <c r="G267">
        <v>3680</v>
      </c>
      <c r="H267">
        <v>3730</v>
      </c>
      <c r="I267">
        <v>3680</v>
      </c>
      <c r="J267">
        <v>3720</v>
      </c>
      <c r="K267">
        <v>111109200</v>
      </c>
      <c r="L267">
        <v>3629.2269999999999</v>
      </c>
    </row>
    <row r="268" spans="1:12" x14ac:dyDescent="0.25">
      <c r="A268">
        <v>20180209</v>
      </c>
      <c r="B268" t="str">
        <f t="shared" si="16"/>
        <v>02/09/2018</v>
      </c>
      <c r="C268" t="s">
        <v>275</v>
      </c>
      <c r="D268" t="str">
        <f t="shared" si="17"/>
        <v>2018</v>
      </c>
      <c r="E268">
        <f t="shared" si="18"/>
        <v>2</v>
      </c>
      <c r="F268">
        <f t="shared" si="19"/>
        <v>6</v>
      </c>
      <c r="G268">
        <v>3690</v>
      </c>
      <c r="H268">
        <v>3730</v>
      </c>
      <c r="I268">
        <v>3680</v>
      </c>
      <c r="J268">
        <v>3710</v>
      </c>
      <c r="K268">
        <v>93140200</v>
      </c>
      <c r="L268">
        <v>3619.471</v>
      </c>
    </row>
    <row r="269" spans="1:12" x14ac:dyDescent="0.25">
      <c r="A269">
        <v>20180212</v>
      </c>
      <c r="B269" t="str">
        <f t="shared" si="16"/>
        <v>02/12/2018</v>
      </c>
      <c r="C269" t="s">
        <v>276</v>
      </c>
      <c r="D269" t="str">
        <f t="shared" si="17"/>
        <v>2018</v>
      </c>
      <c r="E269">
        <f t="shared" si="18"/>
        <v>2</v>
      </c>
      <c r="F269">
        <f t="shared" si="19"/>
        <v>7</v>
      </c>
      <c r="G269">
        <v>3700</v>
      </c>
      <c r="H269">
        <v>3800</v>
      </c>
      <c r="I269">
        <v>3700</v>
      </c>
      <c r="J269">
        <v>3800</v>
      </c>
      <c r="K269">
        <v>81517000</v>
      </c>
      <c r="L269">
        <v>3707.2750000000001</v>
      </c>
    </row>
    <row r="270" spans="1:12" x14ac:dyDescent="0.25">
      <c r="A270">
        <v>20180213</v>
      </c>
      <c r="B270" t="str">
        <f t="shared" si="16"/>
        <v>02/13/2018</v>
      </c>
      <c r="C270" t="s">
        <v>277</v>
      </c>
      <c r="D270" t="str">
        <f t="shared" si="17"/>
        <v>2018</v>
      </c>
      <c r="E270">
        <f t="shared" si="18"/>
        <v>2</v>
      </c>
      <c r="F270">
        <f t="shared" si="19"/>
        <v>7</v>
      </c>
      <c r="G270">
        <v>3810</v>
      </c>
      <c r="H270">
        <v>3890</v>
      </c>
      <c r="I270">
        <v>3810</v>
      </c>
      <c r="J270">
        <v>3880</v>
      </c>
      <c r="K270">
        <v>108236400</v>
      </c>
      <c r="L270">
        <v>3785.3229999999999</v>
      </c>
    </row>
    <row r="271" spans="1:12" x14ac:dyDescent="0.25">
      <c r="A271">
        <v>20180214</v>
      </c>
      <c r="B271" t="str">
        <f t="shared" si="16"/>
        <v>02/14/2018</v>
      </c>
      <c r="C271" t="s">
        <v>278</v>
      </c>
      <c r="D271" t="str">
        <f t="shared" si="17"/>
        <v>2018</v>
      </c>
      <c r="E271">
        <f t="shared" si="18"/>
        <v>2</v>
      </c>
      <c r="F271">
        <f t="shared" si="19"/>
        <v>7</v>
      </c>
      <c r="G271">
        <v>3900</v>
      </c>
      <c r="H271">
        <v>3910</v>
      </c>
      <c r="I271">
        <v>3830</v>
      </c>
      <c r="J271">
        <v>3860</v>
      </c>
      <c r="K271">
        <v>67665200</v>
      </c>
      <c r="L271">
        <v>3765.8110000000001</v>
      </c>
    </row>
    <row r="272" spans="1:12" x14ac:dyDescent="0.25">
      <c r="A272">
        <v>20180215</v>
      </c>
      <c r="B272" t="str">
        <f t="shared" si="16"/>
        <v>02/15/2018</v>
      </c>
      <c r="C272" t="s">
        <v>279</v>
      </c>
      <c r="D272" t="str">
        <f t="shared" si="17"/>
        <v>2018</v>
      </c>
      <c r="E272">
        <f t="shared" si="18"/>
        <v>2</v>
      </c>
      <c r="F272">
        <f t="shared" si="19"/>
        <v>7</v>
      </c>
      <c r="G272">
        <v>3860</v>
      </c>
      <c r="H272">
        <v>3870</v>
      </c>
      <c r="I272">
        <v>3820</v>
      </c>
      <c r="J272">
        <v>3840</v>
      </c>
      <c r="K272">
        <v>52893500</v>
      </c>
      <c r="L272">
        <v>3746.299</v>
      </c>
    </row>
    <row r="273" spans="1:12" x14ac:dyDescent="0.25">
      <c r="A273">
        <v>20180219</v>
      </c>
      <c r="B273" t="str">
        <f t="shared" si="16"/>
        <v>02/19/2018</v>
      </c>
      <c r="C273" t="s">
        <v>280</v>
      </c>
      <c r="D273" t="str">
        <f t="shared" si="17"/>
        <v>2018</v>
      </c>
      <c r="E273">
        <f t="shared" si="18"/>
        <v>2</v>
      </c>
      <c r="F273">
        <f t="shared" si="19"/>
        <v>8</v>
      </c>
      <c r="G273">
        <v>3850</v>
      </c>
      <c r="H273">
        <v>3860</v>
      </c>
      <c r="I273">
        <v>3820</v>
      </c>
      <c r="J273">
        <v>3860</v>
      </c>
      <c r="K273">
        <v>63409000</v>
      </c>
      <c r="L273">
        <v>3765.8110000000001</v>
      </c>
    </row>
    <row r="274" spans="1:12" x14ac:dyDescent="0.25">
      <c r="A274">
        <v>20180220</v>
      </c>
      <c r="B274" t="str">
        <f t="shared" si="16"/>
        <v>02/20/2018</v>
      </c>
      <c r="C274" t="s">
        <v>281</v>
      </c>
      <c r="D274" t="str">
        <f t="shared" si="17"/>
        <v>2018</v>
      </c>
      <c r="E274">
        <f t="shared" si="18"/>
        <v>2</v>
      </c>
      <c r="F274">
        <f t="shared" si="19"/>
        <v>8</v>
      </c>
      <c r="G274">
        <v>3840</v>
      </c>
      <c r="H274">
        <v>3860</v>
      </c>
      <c r="I274">
        <v>3780</v>
      </c>
      <c r="J274">
        <v>3800</v>
      </c>
      <c r="K274">
        <v>91506500</v>
      </c>
      <c r="L274">
        <v>3707.2750000000001</v>
      </c>
    </row>
    <row r="275" spans="1:12" x14ac:dyDescent="0.25">
      <c r="A275">
        <v>20180221</v>
      </c>
      <c r="B275" t="str">
        <f t="shared" si="16"/>
        <v>02/21/2018</v>
      </c>
      <c r="C275" t="s">
        <v>282</v>
      </c>
      <c r="D275" t="str">
        <f t="shared" si="17"/>
        <v>2018</v>
      </c>
      <c r="E275">
        <f t="shared" si="18"/>
        <v>2</v>
      </c>
      <c r="F275">
        <f t="shared" si="19"/>
        <v>8</v>
      </c>
      <c r="G275">
        <v>3800</v>
      </c>
      <c r="H275">
        <v>3800</v>
      </c>
      <c r="I275">
        <v>3750</v>
      </c>
      <c r="J275">
        <v>3800</v>
      </c>
      <c r="K275">
        <v>109361300</v>
      </c>
      <c r="L275">
        <v>3707.2750000000001</v>
      </c>
    </row>
    <row r="276" spans="1:12" x14ac:dyDescent="0.25">
      <c r="A276">
        <v>20180222</v>
      </c>
      <c r="B276" t="str">
        <f t="shared" si="16"/>
        <v>02/22/2018</v>
      </c>
      <c r="C276" t="s">
        <v>283</v>
      </c>
      <c r="D276" t="str">
        <f t="shared" si="17"/>
        <v>2018</v>
      </c>
      <c r="E276">
        <f t="shared" si="18"/>
        <v>2</v>
      </c>
      <c r="F276">
        <f t="shared" si="19"/>
        <v>8</v>
      </c>
      <c r="G276">
        <v>3780</v>
      </c>
      <c r="H276">
        <v>3790</v>
      </c>
      <c r="I276">
        <v>3760</v>
      </c>
      <c r="J276">
        <v>3770</v>
      </c>
      <c r="K276">
        <v>103834700</v>
      </c>
      <c r="L276">
        <v>3678.0070000000001</v>
      </c>
    </row>
    <row r="277" spans="1:12" x14ac:dyDescent="0.25">
      <c r="A277">
        <v>20180223</v>
      </c>
      <c r="B277" t="str">
        <f t="shared" si="16"/>
        <v>02/23/2018</v>
      </c>
      <c r="C277" t="s">
        <v>284</v>
      </c>
      <c r="D277" t="str">
        <f t="shared" si="17"/>
        <v>2018</v>
      </c>
      <c r="E277">
        <f t="shared" si="18"/>
        <v>2</v>
      </c>
      <c r="F277">
        <f t="shared" si="19"/>
        <v>8</v>
      </c>
      <c r="G277">
        <v>3760</v>
      </c>
      <c r="H277">
        <v>3810</v>
      </c>
      <c r="I277">
        <v>3760</v>
      </c>
      <c r="J277">
        <v>3790</v>
      </c>
      <c r="K277">
        <v>107749300</v>
      </c>
      <c r="L277">
        <v>3697.5189999999998</v>
      </c>
    </row>
    <row r="278" spans="1:12" x14ac:dyDescent="0.25">
      <c r="A278">
        <v>20180226</v>
      </c>
      <c r="B278" t="str">
        <f t="shared" si="16"/>
        <v>02/26/2018</v>
      </c>
      <c r="C278" t="s">
        <v>285</v>
      </c>
      <c r="D278" t="str">
        <f t="shared" si="17"/>
        <v>2018</v>
      </c>
      <c r="E278">
        <f t="shared" si="18"/>
        <v>2</v>
      </c>
      <c r="F278">
        <f t="shared" si="19"/>
        <v>9</v>
      </c>
      <c r="G278">
        <v>3750</v>
      </c>
      <c r="H278">
        <v>3790</v>
      </c>
      <c r="I278">
        <v>3730</v>
      </c>
      <c r="J278">
        <v>3740</v>
      </c>
      <c r="K278">
        <v>97544400</v>
      </c>
      <c r="L278">
        <v>3648.739</v>
      </c>
    </row>
    <row r="279" spans="1:12" x14ac:dyDescent="0.25">
      <c r="A279">
        <v>20180227</v>
      </c>
      <c r="B279" t="str">
        <f t="shared" si="16"/>
        <v>02/27/2018</v>
      </c>
      <c r="C279" t="s">
        <v>286</v>
      </c>
      <c r="D279" t="str">
        <f t="shared" si="17"/>
        <v>2018</v>
      </c>
      <c r="E279">
        <f t="shared" si="18"/>
        <v>2</v>
      </c>
      <c r="F279">
        <f t="shared" si="19"/>
        <v>9</v>
      </c>
      <c r="G279">
        <v>3740</v>
      </c>
      <c r="H279">
        <v>3790</v>
      </c>
      <c r="I279">
        <v>3730</v>
      </c>
      <c r="J279">
        <v>3770</v>
      </c>
      <c r="K279">
        <v>76509500</v>
      </c>
      <c r="L279">
        <v>3678.0070000000001</v>
      </c>
    </row>
    <row r="280" spans="1:12" x14ac:dyDescent="0.25">
      <c r="A280">
        <v>20180228</v>
      </c>
      <c r="B280" t="str">
        <f t="shared" si="16"/>
        <v>02/28/2018</v>
      </c>
      <c r="C280" t="s">
        <v>287</v>
      </c>
      <c r="D280" t="str">
        <f t="shared" si="17"/>
        <v>2018</v>
      </c>
      <c r="E280">
        <f t="shared" si="18"/>
        <v>2</v>
      </c>
      <c r="F280">
        <f t="shared" si="19"/>
        <v>9</v>
      </c>
      <c r="G280">
        <v>3780</v>
      </c>
      <c r="H280">
        <v>3790</v>
      </c>
      <c r="I280">
        <v>3740</v>
      </c>
      <c r="J280">
        <v>3780</v>
      </c>
      <c r="K280">
        <v>126297800</v>
      </c>
      <c r="L280">
        <v>3687.7629999999999</v>
      </c>
    </row>
    <row r="281" spans="1:12" x14ac:dyDescent="0.25">
      <c r="A281">
        <v>20180301</v>
      </c>
      <c r="B281" t="str">
        <f t="shared" si="16"/>
        <v>03/01/2018</v>
      </c>
      <c r="C281" t="s">
        <v>288</v>
      </c>
      <c r="D281" t="str">
        <f t="shared" si="17"/>
        <v>2018</v>
      </c>
      <c r="E281">
        <f t="shared" si="18"/>
        <v>3</v>
      </c>
      <c r="F281">
        <f t="shared" si="19"/>
        <v>9</v>
      </c>
      <c r="G281">
        <v>3800</v>
      </c>
      <c r="H281">
        <v>3820</v>
      </c>
      <c r="I281">
        <v>3780</v>
      </c>
      <c r="J281">
        <v>3790</v>
      </c>
      <c r="K281">
        <v>107991400</v>
      </c>
      <c r="L281">
        <v>3697.5189999999998</v>
      </c>
    </row>
    <row r="282" spans="1:12" x14ac:dyDescent="0.25">
      <c r="A282">
        <v>20180302</v>
      </c>
      <c r="B282" t="str">
        <f t="shared" si="16"/>
        <v>03/02/2018</v>
      </c>
      <c r="C282" t="s">
        <v>289</v>
      </c>
      <c r="D282" t="str">
        <f t="shared" si="17"/>
        <v>2018</v>
      </c>
      <c r="E282">
        <f t="shared" si="18"/>
        <v>3</v>
      </c>
      <c r="F282">
        <f t="shared" si="19"/>
        <v>9</v>
      </c>
      <c r="G282">
        <v>3790</v>
      </c>
      <c r="H282">
        <v>3790</v>
      </c>
      <c r="I282">
        <v>3740</v>
      </c>
      <c r="J282">
        <v>3790</v>
      </c>
      <c r="K282">
        <v>61833600</v>
      </c>
      <c r="L282">
        <v>3697.5189999999998</v>
      </c>
    </row>
    <row r="283" spans="1:12" x14ac:dyDescent="0.25">
      <c r="A283">
        <v>20180305</v>
      </c>
      <c r="B283" t="str">
        <f t="shared" si="16"/>
        <v>03/05/2018</v>
      </c>
      <c r="C283" t="s">
        <v>290</v>
      </c>
      <c r="D283" t="str">
        <f t="shared" si="17"/>
        <v>2018</v>
      </c>
      <c r="E283">
        <f t="shared" si="18"/>
        <v>3</v>
      </c>
      <c r="F283">
        <f t="shared" si="19"/>
        <v>10</v>
      </c>
      <c r="G283">
        <v>3800</v>
      </c>
      <c r="H283">
        <v>3800</v>
      </c>
      <c r="I283">
        <v>3770</v>
      </c>
      <c r="J283">
        <v>3770</v>
      </c>
      <c r="K283">
        <v>55258400</v>
      </c>
      <c r="L283">
        <v>3678.0070000000001</v>
      </c>
    </row>
    <row r="284" spans="1:12" x14ac:dyDescent="0.25">
      <c r="A284">
        <v>20180306</v>
      </c>
      <c r="B284" t="str">
        <f t="shared" si="16"/>
        <v>03/06/2018</v>
      </c>
      <c r="C284" t="s">
        <v>291</v>
      </c>
      <c r="D284" t="str">
        <f t="shared" si="17"/>
        <v>2018</v>
      </c>
      <c r="E284">
        <f t="shared" si="18"/>
        <v>3</v>
      </c>
      <c r="F284">
        <f t="shared" si="19"/>
        <v>10</v>
      </c>
      <c r="G284">
        <v>3780</v>
      </c>
      <c r="H284">
        <v>3810</v>
      </c>
      <c r="I284">
        <v>3700</v>
      </c>
      <c r="J284">
        <v>3730</v>
      </c>
      <c r="K284">
        <v>91074000</v>
      </c>
      <c r="L284">
        <v>3638.9830000000002</v>
      </c>
    </row>
    <row r="285" spans="1:12" x14ac:dyDescent="0.25">
      <c r="A285">
        <v>20180307</v>
      </c>
      <c r="B285" t="str">
        <f t="shared" si="16"/>
        <v>03/07/2018</v>
      </c>
      <c r="C285" t="s">
        <v>292</v>
      </c>
      <c r="D285" t="str">
        <f t="shared" si="17"/>
        <v>2018</v>
      </c>
      <c r="E285">
        <f t="shared" si="18"/>
        <v>3</v>
      </c>
      <c r="F285">
        <f t="shared" si="19"/>
        <v>10</v>
      </c>
      <c r="G285">
        <v>3720</v>
      </c>
      <c r="H285">
        <v>3730</v>
      </c>
      <c r="I285">
        <v>3650</v>
      </c>
      <c r="J285">
        <v>3660</v>
      </c>
      <c r="K285">
        <v>141612300</v>
      </c>
      <c r="L285">
        <v>3570.6909999999998</v>
      </c>
    </row>
    <row r="286" spans="1:12" x14ac:dyDescent="0.25">
      <c r="A286">
        <v>20180308</v>
      </c>
      <c r="B286" t="str">
        <f t="shared" si="16"/>
        <v>03/08/2018</v>
      </c>
      <c r="C286" t="s">
        <v>293</v>
      </c>
      <c r="D286" t="str">
        <f t="shared" si="17"/>
        <v>2018</v>
      </c>
      <c r="E286">
        <f t="shared" si="18"/>
        <v>3</v>
      </c>
      <c r="F286">
        <f t="shared" si="19"/>
        <v>10</v>
      </c>
      <c r="G286">
        <v>3730</v>
      </c>
      <c r="H286">
        <v>3770</v>
      </c>
      <c r="I286">
        <v>3690</v>
      </c>
      <c r="J286">
        <v>3770</v>
      </c>
      <c r="K286">
        <v>130641100</v>
      </c>
      <c r="L286">
        <v>3678.0070000000001</v>
      </c>
    </row>
    <row r="287" spans="1:12" x14ac:dyDescent="0.25">
      <c r="A287">
        <v>20180309</v>
      </c>
      <c r="B287" t="str">
        <f t="shared" si="16"/>
        <v>03/09/2018</v>
      </c>
      <c r="C287" t="s">
        <v>294</v>
      </c>
      <c r="D287" t="str">
        <f t="shared" si="17"/>
        <v>2018</v>
      </c>
      <c r="E287">
        <f t="shared" si="18"/>
        <v>3</v>
      </c>
      <c r="F287">
        <f t="shared" si="19"/>
        <v>10</v>
      </c>
      <c r="G287">
        <v>3720</v>
      </c>
      <c r="H287">
        <v>3750</v>
      </c>
      <c r="I287">
        <v>3680</v>
      </c>
      <c r="J287">
        <v>3690</v>
      </c>
      <c r="K287">
        <v>99179200</v>
      </c>
      <c r="L287">
        <v>3599.9589999999998</v>
      </c>
    </row>
    <row r="288" spans="1:12" x14ac:dyDescent="0.25">
      <c r="A288">
        <v>20180312</v>
      </c>
      <c r="B288" t="str">
        <f t="shared" si="16"/>
        <v>03/12/2018</v>
      </c>
      <c r="C288" t="s">
        <v>295</v>
      </c>
      <c r="D288" t="str">
        <f t="shared" si="17"/>
        <v>2018</v>
      </c>
      <c r="E288">
        <f t="shared" si="18"/>
        <v>3</v>
      </c>
      <c r="F288">
        <f t="shared" si="19"/>
        <v>11</v>
      </c>
      <c r="G288">
        <v>3700</v>
      </c>
      <c r="H288">
        <v>3760</v>
      </c>
      <c r="I288">
        <v>3700</v>
      </c>
      <c r="J288">
        <v>3760</v>
      </c>
      <c r="K288">
        <v>144225600</v>
      </c>
      <c r="L288">
        <v>3668.2510000000002</v>
      </c>
    </row>
    <row r="289" spans="1:12" x14ac:dyDescent="0.25">
      <c r="A289">
        <v>20180313</v>
      </c>
      <c r="B289" t="str">
        <f t="shared" si="16"/>
        <v>03/13/2018</v>
      </c>
      <c r="C289" t="s">
        <v>296</v>
      </c>
      <c r="D289" t="str">
        <f t="shared" si="17"/>
        <v>2018</v>
      </c>
      <c r="E289">
        <f t="shared" si="18"/>
        <v>3</v>
      </c>
      <c r="F289">
        <f t="shared" si="19"/>
        <v>11</v>
      </c>
      <c r="G289">
        <v>3760</v>
      </c>
      <c r="H289">
        <v>3770</v>
      </c>
      <c r="I289">
        <v>3720</v>
      </c>
      <c r="J289">
        <v>3760</v>
      </c>
      <c r="K289">
        <v>127738800</v>
      </c>
      <c r="L289">
        <v>3668.2510000000002</v>
      </c>
    </row>
    <row r="290" spans="1:12" x14ac:dyDescent="0.25">
      <c r="A290">
        <v>20180314</v>
      </c>
      <c r="B290" t="str">
        <f t="shared" si="16"/>
        <v>03/14/2018</v>
      </c>
      <c r="C290" t="s">
        <v>297</v>
      </c>
      <c r="D290" t="str">
        <f t="shared" si="17"/>
        <v>2018</v>
      </c>
      <c r="E290">
        <f t="shared" si="18"/>
        <v>3</v>
      </c>
      <c r="F290">
        <f t="shared" si="19"/>
        <v>11</v>
      </c>
      <c r="G290">
        <v>3750</v>
      </c>
      <c r="H290">
        <v>3750</v>
      </c>
      <c r="I290">
        <v>3700</v>
      </c>
      <c r="J290">
        <v>3750</v>
      </c>
      <c r="K290">
        <v>58574900</v>
      </c>
      <c r="L290">
        <v>3658.4949999999999</v>
      </c>
    </row>
    <row r="291" spans="1:12" x14ac:dyDescent="0.25">
      <c r="A291">
        <v>20180315</v>
      </c>
      <c r="B291" t="str">
        <f t="shared" si="16"/>
        <v>03/15/2018</v>
      </c>
      <c r="C291" t="s">
        <v>298</v>
      </c>
      <c r="D291" t="str">
        <f t="shared" si="17"/>
        <v>2018</v>
      </c>
      <c r="E291">
        <f t="shared" si="18"/>
        <v>3</v>
      </c>
      <c r="F291">
        <f t="shared" si="19"/>
        <v>11</v>
      </c>
      <c r="G291">
        <v>3700</v>
      </c>
      <c r="H291">
        <v>3720</v>
      </c>
      <c r="I291">
        <v>3640</v>
      </c>
      <c r="J291">
        <v>3640</v>
      </c>
      <c r="K291">
        <v>150015200</v>
      </c>
      <c r="L291">
        <v>3551.1790000000001</v>
      </c>
    </row>
    <row r="292" spans="1:12" x14ac:dyDescent="0.25">
      <c r="A292">
        <v>20180316</v>
      </c>
      <c r="B292" t="str">
        <f t="shared" si="16"/>
        <v>03/16/2018</v>
      </c>
      <c r="C292" t="s">
        <v>299</v>
      </c>
      <c r="D292" t="str">
        <f t="shared" si="17"/>
        <v>2018</v>
      </c>
      <c r="E292">
        <f t="shared" si="18"/>
        <v>3</v>
      </c>
      <c r="F292">
        <f t="shared" si="19"/>
        <v>11</v>
      </c>
      <c r="G292">
        <v>3640</v>
      </c>
      <c r="H292">
        <v>3680</v>
      </c>
      <c r="I292">
        <v>3550</v>
      </c>
      <c r="J292">
        <v>3680</v>
      </c>
      <c r="K292">
        <v>226448600</v>
      </c>
      <c r="L292">
        <v>3590.203</v>
      </c>
    </row>
    <row r="293" spans="1:12" x14ac:dyDescent="0.25">
      <c r="A293">
        <v>20180319</v>
      </c>
      <c r="B293" t="str">
        <f t="shared" si="16"/>
        <v>03/19/2018</v>
      </c>
      <c r="C293" t="s">
        <v>300</v>
      </c>
      <c r="D293" t="str">
        <f t="shared" si="17"/>
        <v>2018</v>
      </c>
      <c r="E293">
        <f t="shared" si="18"/>
        <v>3</v>
      </c>
      <c r="F293">
        <f t="shared" si="19"/>
        <v>12</v>
      </c>
      <c r="G293">
        <v>3690</v>
      </c>
      <c r="H293">
        <v>3720</v>
      </c>
      <c r="I293">
        <v>3670</v>
      </c>
      <c r="J293">
        <v>3690</v>
      </c>
      <c r="K293">
        <v>90080400</v>
      </c>
      <c r="L293">
        <v>3599.9589999999998</v>
      </c>
    </row>
    <row r="294" spans="1:12" x14ac:dyDescent="0.25">
      <c r="A294">
        <v>20180320</v>
      </c>
      <c r="B294" t="str">
        <f t="shared" si="16"/>
        <v>03/20/2018</v>
      </c>
      <c r="C294" t="s">
        <v>301</v>
      </c>
      <c r="D294" t="str">
        <f t="shared" si="17"/>
        <v>2018</v>
      </c>
      <c r="E294">
        <f t="shared" si="18"/>
        <v>3</v>
      </c>
      <c r="F294">
        <f t="shared" si="19"/>
        <v>12</v>
      </c>
      <c r="G294">
        <v>3720</v>
      </c>
      <c r="H294">
        <v>3740</v>
      </c>
      <c r="I294">
        <v>3660</v>
      </c>
      <c r="J294">
        <v>3740</v>
      </c>
      <c r="K294">
        <v>105284400</v>
      </c>
      <c r="L294">
        <v>3648.739</v>
      </c>
    </row>
    <row r="295" spans="1:12" x14ac:dyDescent="0.25">
      <c r="A295">
        <v>20180321</v>
      </c>
      <c r="B295" t="str">
        <f t="shared" si="16"/>
        <v>03/21/2018</v>
      </c>
      <c r="C295" t="s">
        <v>302</v>
      </c>
      <c r="D295" t="str">
        <f t="shared" si="17"/>
        <v>2018</v>
      </c>
      <c r="E295">
        <f t="shared" si="18"/>
        <v>3</v>
      </c>
      <c r="F295">
        <f t="shared" si="19"/>
        <v>12</v>
      </c>
      <c r="G295">
        <v>3750</v>
      </c>
      <c r="H295">
        <v>3820</v>
      </c>
      <c r="I295">
        <v>3740</v>
      </c>
      <c r="J295">
        <v>3810</v>
      </c>
      <c r="K295">
        <v>134110400</v>
      </c>
      <c r="L295">
        <v>3717.0309999999999</v>
      </c>
    </row>
    <row r="296" spans="1:12" x14ac:dyDescent="0.25">
      <c r="A296">
        <v>20180322</v>
      </c>
      <c r="B296" t="str">
        <f t="shared" si="16"/>
        <v>03/22/2018</v>
      </c>
      <c r="C296" t="s">
        <v>303</v>
      </c>
      <c r="D296" t="str">
        <f t="shared" si="17"/>
        <v>2018</v>
      </c>
      <c r="E296">
        <f t="shared" si="18"/>
        <v>3</v>
      </c>
      <c r="F296">
        <f t="shared" si="19"/>
        <v>12</v>
      </c>
      <c r="G296">
        <v>3800</v>
      </c>
      <c r="H296">
        <v>3800</v>
      </c>
      <c r="I296">
        <v>3660</v>
      </c>
      <c r="J296">
        <v>3670</v>
      </c>
      <c r="K296">
        <v>144557000</v>
      </c>
      <c r="L296">
        <v>3580.4470000000001</v>
      </c>
    </row>
    <row r="297" spans="1:12" x14ac:dyDescent="0.25">
      <c r="A297">
        <v>20180323</v>
      </c>
      <c r="B297" t="str">
        <f t="shared" si="16"/>
        <v>03/23/2018</v>
      </c>
      <c r="C297" t="s">
        <v>304</v>
      </c>
      <c r="D297" t="str">
        <f t="shared" si="17"/>
        <v>2018</v>
      </c>
      <c r="E297">
        <f t="shared" si="18"/>
        <v>3</v>
      </c>
      <c r="F297">
        <f t="shared" si="19"/>
        <v>12</v>
      </c>
      <c r="G297">
        <v>3560</v>
      </c>
      <c r="H297">
        <v>3600</v>
      </c>
      <c r="I297">
        <v>3450</v>
      </c>
      <c r="J297">
        <v>3600</v>
      </c>
      <c r="K297">
        <v>196695900</v>
      </c>
      <c r="L297">
        <v>3512.1550000000002</v>
      </c>
    </row>
    <row r="298" spans="1:12" x14ac:dyDescent="0.25">
      <c r="A298">
        <v>20180326</v>
      </c>
      <c r="B298" t="str">
        <f t="shared" si="16"/>
        <v>03/26/2018</v>
      </c>
      <c r="C298" t="s">
        <v>305</v>
      </c>
      <c r="D298" t="str">
        <f t="shared" si="17"/>
        <v>2018</v>
      </c>
      <c r="E298">
        <f t="shared" si="18"/>
        <v>3</v>
      </c>
      <c r="F298">
        <f t="shared" si="19"/>
        <v>13</v>
      </c>
      <c r="G298">
        <v>3580</v>
      </c>
      <c r="H298">
        <v>3610</v>
      </c>
      <c r="I298">
        <v>3540</v>
      </c>
      <c r="J298">
        <v>3600</v>
      </c>
      <c r="K298">
        <v>89913100</v>
      </c>
      <c r="L298">
        <v>3512.1550000000002</v>
      </c>
    </row>
    <row r="299" spans="1:12" x14ac:dyDescent="0.25">
      <c r="A299">
        <v>20180327</v>
      </c>
      <c r="B299" t="str">
        <f t="shared" si="16"/>
        <v>03/27/2018</v>
      </c>
      <c r="C299" t="s">
        <v>306</v>
      </c>
      <c r="D299" t="str">
        <f t="shared" si="17"/>
        <v>2018</v>
      </c>
      <c r="E299">
        <f t="shared" si="18"/>
        <v>3</v>
      </c>
      <c r="F299">
        <f t="shared" si="19"/>
        <v>13</v>
      </c>
      <c r="G299">
        <v>3660</v>
      </c>
      <c r="H299">
        <v>3670</v>
      </c>
      <c r="I299">
        <v>3570</v>
      </c>
      <c r="J299">
        <v>3600</v>
      </c>
      <c r="K299">
        <v>102444600</v>
      </c>
      <c r="L299">
        <v>3512.1550000000002</v>
      </c>
    </row>
    <row r="300" spans="1:12" x14ac:dyDescent="0.25">
      <c r="A300">
        <v>20180328</v>
      </c>
      <c r="B300" t="str">
        <f t="shared" si="16"/>
        <v>03/28/2018</v>
      </c>
      <c r="C300" t="s">
        <v>307</v>
      </c>
      <c r="D300" t="str">
        <f t="shared" si="17"/>
        <v>2018</v>
      </c>
      <c r="E300">
        <f t="shared" si="18"/>
        <v>3</v>
      </c>
      <c r="F300">
        <f t="shared" si="19"/>
        <v>13</v>
      </c>
      <c r="G300">
        <v>3640</v>
      </c>
      <c r="H300">
        <v>3650</v>
      </c>
      <c r="I300">
        <v>3500</v>
      </c>
      <c r="J300">
        <v>3550</v>
      </c>
      <c r="K300">
        <v>98368300</v>
      </c>
      <c r="L300">
        <v>3463.375</v>
      </c>
    </row>
    <row r="301" spans="1:12" x14ac:dyDescent="0.25">
      <c r="A301">
        <v>20180329</v>
      </c>
      <c r="B301" t="str">
        <f t="shared" si="16"/>
        <v>03/29/2018</v>
      </c>
      <c r="C301" t="s">
        <v>308</v>
      </c>
      <c r="D301" t="str">
        <f t="shared" si="17"/>
        <v>2018</v>
      </c>
      <c r="E301">
        <f t="shared" si="18"/>
        <v>3</v>
      </c>
      <c r="F301">
        <f t="shared" si="19"/>
        <v>13</v>
      </c>
      <c r="G301">
        <v>3590</v>
      </c>
      <c r="H301">
        <v>3600</v>
      </c>
      <c r="I301">
        <v>3520</v>
      </c>
      <c r="J301">
        <v>3600</v>
      </c>
      <c r="K301">
        <v>130860500</v>
      </c>
      <c r="L301">
        <v>3512.1550000000002</v>
      </c>
    </row>
    <row r="302" spans="1:12" x14ac:dyDescent="0.25">
      <c r="A302">
        <v>20180402</v>
      </c>
      <c r="B302" t="str">
        <f t="shared" si="16"/>
        <v>04/02/2018</v>
      </c>
      <c r="C302" t="s">
        <v>309</v>
      </c>
      <c r="D302" t="str">
        <f t="shared" si="17"/>
        <v>2018</v>
      </c>
      <c r="E302">
        <f t="shared" si="18"/>
        <v>4</v>
      </c>
      <c r="F302">
        <f t="shared" si="19"/>
        <v>14</v>
      </c>
      <c r="G302">
        <v>3500</v>
      </c>
      <c r="H302">
        <v>3600</v>
      </c>
      <c r="I302">
        <v>3490</v>
      </c>
      <c r="J302">
        <v>3600</v>
      </c>
      <c r="K302">
        <v>69286700</v>
      </c>
      <c r="L302">
        <v>3512.1550000000002</v>
      </c>
    </row>
    <row r="303" spans="1:12" x14ac:dyDescent="0.25">
      <c r="A303">
        <v>20180403</v>
      </c>
      <c r="B303" t="str">
        <f t="shared" si="16"/>
        <v>04/03/2018</v>
      </c>
      <c r="C303" t="s">
        <v>310</v>
      </c>
      <c r="D303" t="str">
        <f t="shared" si="17"/>
        <v>2018</v>
      </c>
      <c r="E303">
        <f t="shared" si="18"/>
        <v>4</v>
      </c>
      <c r="F303">
        <f t="shared" si="19"/>
        <v>14</v>
      </c>
      <c r="G303">
        <v>3530</v>
      </c>
      <c r="H303">
        <v>3600</v>
      </c>
      <c r="I303">
        <v>3530</v>
      </c>
      <c r="J303">
        <v>3600</v>
      </c>
      <c r="K303">
        <v>45524700</v>
      </c>
      <c r="L303">
        <v>3512.1550000000002</v>
      </c>
    </row>
    <row r="304" spans="1:12" x14ac:dyDescent="0.25">
      <c r="A304">
        <v>20180404</v>
      </c>
      <c r="B304" t="str">
        <f t="shared" si="16"/>
        <v>04/04/2018</v>
      </c>
      <c r="C304" t="s">
        <v>311</v>
      </c>
      <c r="D304" t="str">
        <f t="shared" si="17"/>
        <v>2018</v>
      </c>
      <c r="E304">
        <f t="shared" si="18"/>
        <v>4</v>
      </c>
      <c r="F304">
        <f t="shared" si="19"/>
        <v>14</v>
      </c>
      <c r="G304">
        <v>3600</v>
      </c>
      <c r="H304">
        <v>3600</v>
      </c>
      <c r="I304">
        <v>3460</v>
      </c>
      <c r="J304">
        <v>3490</v>
      </c>
      <c r="K304">
        <v>88879000</v>
      </c>
      <c r="L304">
        <v>3404.8389999999999</v>
      </c>
    </row>
    <row r="305" spans="1:12" x14ac:dyDescent="0.25">
      <c r="A305">
        <v>20180405</v>
      </c>
      <c r="B305" t="str">
        <f t="shared" si="16"/>
        <v>04/05/2018</v>
      </c>
      <c r="C305" t="s">
        <v>312</v>
      </c>
      <c r="D305" t="str">
        <f t="shared" si="17"/>
        <v>2018</v>
      </c>
      <c r="E305">
        <f t="shared" si="18"/>
        <v>4</v>
      </c>
      <c r="F305">
        <f t="shared" si="19"/>
        <v>14</v>
      </c>
      <c r="G305">
        <v>3510</v>
      </c>
      <c r="H305">
        <v>3540</v>
      </c>
      <c r="I305">
        <v>3470</v>
      </c>
      <c r="J305">
        <v>3470</v>
      </c>
      <c r="K305">
        <v>79530000</v>
      </c>
      <c r="L305">
        <v>3385.3270000000002</v>
      </c>
    </row>
    <row r="306" spans="1:12" x14ac:dyDescent="0.25">
      <c r="A306">
        <v>20180406</v>
      </c>
      <c r="B306" t="str">
        <f t="shared" si="16"/>
        <v>04/06/2018</v>
      </c>
      <c r="C306" t="s">
        <v>313</v>
      </c>
      <c r="D306" t="str">
        <f t="shared" si="17"/>
        <v>2018</v>
      </c>
      <c r="E306">
        <f t="shared" si="18"/>
        <v>4</v>
      </c>
      <c r="F306">
        <f t="shared" si="19"/>
        <v>14</v>
      </c>
      <c r="G306">
        <v>3470</v>
      </c>
      <c r="H306">
        <v>3490</v>
      </c>
      <c r="I306">
        <v>3450</v>
      </c>
      <c r="J306">
        <v>3480</v>
      </c>
      <c r="K306">
        <v>67557000</v>
      </c>
      <c r="L306">
        <v>3395.0830000000001</v>
      </c>
    </row>
    <row r="307" spans="1:12" x14ac:dyDescent="0.25">
      <c r="A307">
        <v>20180409</v>
      </c>
      <c r="B307" t="str">
        <f t="shared" si="16"/>
        <v>04/09/2018</v>
      </c>
      <c r="C307" t="s">
        <v>314</v>
      </c>
      <c r="D307" t="str">
        <f t="shared" si="17"/>
        <v>2018</v>
      </c>
      <c r="E307">
        <f t="shared" si="18"/>
        <v>4</v>
      </c>
      <c r="F307">
        <f t="shared" si="19"/>
        <v>15</v>
      </c>
      <c r="G307">
        <v>3530</v>
      </c>
      <c r="H307">
        <v>3530</v>
      </c>
      <c r="I307">
        <v>3480</v>
      </c>
      <c r="J307">
        <v>3530</v>
      </c>
      <c r="K307">
        <v>48595300</v>
      </c>
      <c r="L307">
        <v>3443.8629999999998</v>
      </c>
    </row>
    <row r="308" spans="1:12" x14ac:dyDescent="0.25">
      <c r="A308">
        <v>20180410</v>
      </c>
      <c r="B308" t="str">
        <f t="shared" si="16"/>
        <v>04/10/2018</v>
      </c>
      <c r="C308" t="s">
        <v>315</v>
      </c>
      <c r="D308" t="str">
        <f t="shared" si="17"/>
        <v>2018</v>
      </c>
      <c r="E308">
        <f t="shared" si="18"/>
        <v>4</v>
      </c>
      <c r="F308">
        <f t="shared" si="19"/>
        <v>15</v>
      </c>
      <c r="G308">
        <v>3540</v>
      </c>
      <c r="H308">
        <v>3630</v>
      </c>
      <c r="I308">
        <v>3530</v>
      </c>
      <c r="J308">
        <v>3580</v>
      </c>
      <c r="K308">
        <v>85668600</v>
      </c>
      <c r="L308">
        <v>3492.643</v>
      </c>
    </row>
    <row r="309" spans="1:12" x14ac:dyDescent="0.25">
      <c r="A309">
        <v>20180411</v>
      </c>
      <c r="B309" t="str">
        <f t="shared" si="16"/>
        <v>04/11/2018</v>
      </c>
      <c r="C309" t="s">
        <v>316</v>
      </c>
      <c r="D309" t="str">
        <f t="shared" si="17"/>
        <v>2018</v>
      </c>
      <c r="E309">
        <f t="shared" si="18"/>
        <v>4</v>
      </c>
      <c r="F309">
        <f t="shared" si="19"/>
        <v>15</v>
      </c>
      <c r="G309">
        <v>3650</v>
      </c>
      <c r="H309">
        <v>3670</v>
      </c>
      <c r="I309">
        <v>3630</v>
      </c>
      <c r="J309">
        <v>3650</v>
      </c>
      <c r="K309">
        <v>87702400</v>
      </c>
      <c r="L309">
        <v>3560.9349999999999</v>
      </c>
    </row>
    <row r="310" spans="1:12" x14ac:dyDescent="0.25">
      <c r="A310">
        <v>20180412</v>
      </c>
      <c r="B310" t="str">
        <f t="shared" si="16"/>
        <v>04/12/2018</v>
      </c>
      <c r="C310" t="s">
        <v>317</v>
      </c>
      <c r="D310" t="str">
        <f t="shared" si="17"/>
        <v>2018</v>
      </c>
      <c r="E310">
        <f t="shared" si="18"/>
        <v>4</v>
      </c>
      <c r="F310">
        <f t="shared" si="19"/>
        <v>15</v>
      </c>
      <c r="G310">
        <v>3670</v>
      </c>
      <c r="H310">
        <v>3670</v>
      </c>
      <c r="I310">
        <v>3570</v>
      </c>
      <c r="J310">
        <v>3590</v>
      </c>
      <c r="K310">
        <v>61989600</v>
      </c>
      <c r="L310">
        <v>3502.3989999999999</v>
      </c>
    </row>
    <row r="311" spans="1:12" x14ac:dyDescent="0.25">
      <c r="A311">
        <v>20180413</v>
      </c>
      <c r="B311" t="str">
        <f t="shared" si="16"/>
        <v>04/13/2018</v>
      </c>
      <c r="C311" t="s">
        <v>318</v>
      </c>
      <c r="D311" t="str">
        <f t="shared" si="17"/>
        <v>2018</v>
      </c>
      <c r="E311">
        <f t="shared" si="18"/>
        <v>4</v>
      </c>
      <c r="F311">
        <f t="shared" si="19"/>
        <v>15</v>
      </c>
      <c r="G311">
        <v>3640</v>
      </c>
      <c r="H311">
        <v>3650</v>
      </c>
      <c r="I311">
        <v>3550</v>
      </c>
      <c r="J311">
        <v>3550</v>
      </c>
      <c r="K311">
        <v>58708000</v>
      </c>
      <c r="L311">
        <v>3463.375</v>
      </c>
    </row>
    <row r="312" spans="1:12" x14ac:dyDescent="0.25">
      <c r="A312">
        <v>20180416</v>
      </c>
      <c r="B312" t="str">
        <f t="shared" si="16"/>
        <v>04/16/2018</v>
      </c>
      <c r="C312" t="s">
        <v>319</v>
      </c>
      <c r="D312" t="str">
        <f t="shared" si="17"/>
        <v>2018</v>
      </c>
      <c r="E312">
        <f t="shared" si="18"/>
        <v>4</v>
      </c>
      <c r="F312">
        <f t="shared" si="19"/>
        <v>16</v>
      </c>
      <c r="G312">
        <v>3580</v>
      </c>
      <c r="H312">
        <v>3590</v>
      </c>
      <c r="I312">
        <v>3540</v>
      </c>
      <c r="J312">
        <v>3560</v>
      </c>
      <c r="K312">
        <v>33337200</v>
      </c>
      <c r="L312">
        <v>3473.1309999999999</v>
      </c>
    </row>
    <row r="313" spans="1:12" x14ac:dyDescent="0.25">
      <c r="A313">
        <v>20180417</v>
      </c>
      <c r="B313" t="str">
        <f t="shared" si="16"/>
        <v>04/17/2018</v>
      </c>
      <c r="C313" t="s">
        <v>320</v>
      </c>
      <c r="D313" t="str">
        <f t="shared" si="17"/>
        <v>2018</v>
      </c>
      <c r="E313">
        <f t="shared" si="18"/>
        <v>4</v>
      </c>
      <c r="F313">
        <f t="shared" si="19"/>
        <v>16</v>
      </c>
      <c r="G313">
        <v>3540</v>
      </c>
      <c r="H313">
        <v>3610</v>
      </c>
      <c r="I313">
        <v>3540</v>
      </c>
      <c r="J313">
        <v>3590</v>
      </c>
      <c r="K313">
        <v>57838000</v>
      </c>
      <c r="L313">
        <v>3502.3989999999999</v>
      </c>
    </row>
    <row r="314" spans="1:12" x14ac:dyDescent="0.25">
      <c r="A314">
        <v>20180418</v>
      </c>
      <c r="B314" t="str">
        <f t="shared" si="16"/>
        <v>04/18/2018</v>
      </c>
      <c r="C314" t="s">
        <v>321</v>
      </c>
      <c r="D314" t="str">
        <f t="shared" si="17"/>
        <v>2018</v>
      </c>
      <c r="E314">
        <f t="shared" si="18"/>
        <v>4</v>
      </c>
      <c r="F314">
        <f t="shared" si="19"/>
        <v>16</v>
      </c>
      <c r="G314">
        <v>3640</v>
      </c>
      <c r="H314">
        <v>3660</v>
      </c>
      <c r="I314">
        <v>3620</v>
      </c>
      <c r="J314">
        <v>3660</v>
      </c>
      <c r="K314">
        <v>67903000</v>
      </c>
      <c r="L314">
        <v>3570.6909999999998</v>
      </c>
    </row>
    <row r="315" spans="1:12" x14ac:dyDescent="0.25">
      <c r="A315">
        <v>20180419</v>
      </c>
      <c r="B315" t="str">
        <f t="shared" si="16"/>
        <v>04/19/2018</v>
      </c>
      <c r="C315" t="s">
        <v>322</v>
      </c>
      <c r="D315" t="str">
        <f t="shared" si="17"/>
        <v>2018</v>
      </c>
      <c r="E315">
        <f t="shared" si="18"/>
        <v>4</v>
      </c>
      <c r="F315">
        <f t="shared" si="19"/>
        <v>16</v>
      </c>
      <c r="G315">
        <v>3660</v>
      </c>
      <c r="H315">
        <v>3660</v>
      </c>
      <c r="I315">
        <v>3610</v>
      </c>
      <c r="J315">
        <v>3630</v>
      </c>
      <c r="K315">
        <v>79775800</v>
      </c>
      <c r="L315">
        <v>3541.4229999999998</v>
      </c>
    </row>
    <row r="316" spans="1:12" x14ac:dyDescent="0.25">
      <c r="A316">
        <v>20180420</v>
      </c>
      <c r="B316" t="str">
        <f t="shared" si="16"/>
        <v>04/20/2018</v>
      </c>
      <c r="C316" t="s">
        <v>323</v>
      </c>
      <c r="D316" t="str">
        <f t="shared" si="17"/>
        <v>2018</v>
      </c>
      <c r="E316">
        <f t="shared" si="18"/>
        <v>4</v>
      </c>
      <c r="F316">
        <f t="shared" si="19"/>
        <v>16</v>
      </c>
      <c r="G316">
        <v>3650</v>
      </c>
      <c r="H316">
        <v>3660</v>
      </c>
      <c r="I316">
        <v>3590</v>
      </c>
      <c r="J316">
        <v>3660</v>
      </c>
      <c r="K316">
        <v>69834000</v>
      </c>
      <c r="L316">
        <v>3570.6909999999998</v>
      </c>
    </row>
    <row r="317" spans="1:12" x14ac:dyDescent="0.25">
      <c r="A317">
        <v>20180423</v>
      </c>
      <c r="B317" t="str">
        <f t="shared" si="16"/>
        <v>04/23/2018</v>
      </c>
      <c r="C317" t="s">
        <v>324</v>
      </c>
      <c r="D317" t="str">
        <f t="shared" si="17"/>
        <v>2018</v>
      </c>
      <c r="E317">
        <f t="shared" si="18"/>
        <v>4</v>
      </c>
      <c r="F317">
        <f t="shared" si="19"/>
        <v>17</v>
      </c>
      <c r="G317">
        <v>3630</v>
      </c>
      <c r="H317">
        <v>3640</v>
      </c>
      <c r="I317">
        <v>3580</v>
      </c>
      <c r="J317">
        <v>3580</v>
      </c>
      <c r="K317">
        <v>87721200</v>
      </c>
      <c r="L317">
        <v>3492.643</v>
      </c>
    </row>
    <row r="318" spans="1:12" x14ac:dyDescent="0.25">
      <c r="A318">
        <v>20180424</v>
      </c>
      <c r="B318" t="str">
        <f t="shared" si="16"/>
        <v>04/24/2018</v>
      </c>
      <c r="C318" t="s">
        <v>325</v>
      </c>
      <c r="D318" t="str">
        <f t="shared" si="17"/>
        <v>2018</v>
      </c>
      <c r="E318">
        <f t="shared" si="18"/>
        <v>4</v>
      </c>
      <c r="F318">
        <f t="shared" si="19"/>
        <v>17</v>
      </c>
      <c r="G318">
        <v>3570</v>
      </c>
      <c r="H318">
        <v>3580</v>
      </c>
      <c r="I318">
        <v>3480</v>
      </c>
      <c r="J318">
        <v>3490</v>
      </c>
      <c r="K318">
        <v>101460000</v>
      </c>
      <c r="L318">
        <v>3404.8389999999999</v>
      </c>
    </row>
    <row r="319" spans="1:12" x14ac:dyDescent="0.25">
      <c r="A319">
        <v>20180425</v>
      </c>
      <c r="B319" t="str">
        <f t="shared" si="16"/>
        <v>04/25/2018</v>
      </c>
      <c r="C319" t="s">
        <v>326</v>
      </c>
      <c r="D319" t="str">
        <f t="shared" si="17"/>
        <v>2018</v>
      </c>
      <c r="E319">
        <f t="shared" si="18"/>
        <v>4</v>
      </c>
      <c r="F319">
        <f t="shared" si="19"/>
        <v>17</v>
      </c>
      <c r="G319">
        <v>3450</v>
      </c>
      <c r="H319">
        <v>3460</v>
      </c>
      <c r="I319">
        <v>3290</v>
      </c>
      <c r="J319">
        <v>3310</v>
      </c>
      <c r="K319">
        <v>191386400</v>
      </c>
      <c r="L319">
        <v>3229.232</v>
      </c>
    </row>
    <row r="320" spans="1:12" x14ac:dyDescent="0.25">
      <c r="A320">
        <v>20180426</v>
      </c>
      <c r="B320" t="str">
        <f t="shared" si="16"/>
        <v>04/26/2018</v>
      </c>
      <c r="C320" t="s">
        <v>327</v>
      </c>
      <c r="D320" t="str">
        <f t="shared" si="17"/>
        <v>2018</v>
      </c>
      <c r="E320">
        <f t="shared" si="18"/>
        <v>4</v>
      </c>
      <c r="F320">
        <f t="shared" si="19"/>
        <v>17</v>
      </c>
      <c r="G320">
        <v>3290</v>
      </c>
      <c r="H320">
        <v>3310</v>
      </c>
      <c r="I320">
        <v>3120</v>
      </c>
      <c r="J320">
        <v>3140</v>
      </c>
      <c r="K320">
        <v>312116000</v>
      </c>
      <c r="L320">
        <v>3063.38</v>
      </c>
    </row>
    <row r="321" spans="1:12" x14ac:dyDescent="0.25">
      <c r="A321">
        <v>20180427</v>
      </c>
      <c r="B321" t="str">
        <f t="shared" si="16"/>
        <v>04/27/2018</v>
      </c>
      <c r="C321" t="s">
        <v>328</v>
      </c>
      <c r="D321" t="str">
        <f t="shared" si="17"/>
        <v>2018</v>
      </c>
      <c r="E321">
        <f t="shared" si="18"/>
        <v>4</v>
      </c>
      <c r="F321">
        <f t="shared" si="19"/>
        <v>17</v>
      </c>
      <c r="G321">
        <v>3200</v>
      </c>
      <c r="H321">
        <v>3250</v>
      </c>
      <c r="I321">
        <v>3130</v>
      </c>
      <c r="J321">
        <v>3150</v>
      </c>
      <c r="K321">
        <v>212898600</v>
      </c>
      <c r="L321">
        <v>3073.136</v>
      </c>
    </row>
    <row r="322" spans="1:12" x14ac:dyDescent="0.25">
      <c r="A322">
        <v>20180430</v>
      </c>
      <c r="B322" t="str">
        <f t="shared" si="16"/>
        <v>04/30/2018</v>
      </c>
      <c r="C322" t="s">
        <v>329</v>
      </c>
      <c r="D322" t="str">
        <f t="shared" si="17"/>
        <v>2018</v>
      </c>
      <c r="E322">
        <f t="shared" si="18"/>
        <v>4</v>
      </c>
      <c r="F322">
        <f t="shared" si="19"/>
        <v>18</v>
      </c>
      <c r="G322">
        <v>3190</v>
      </c>
      <c r="H322">
        <v>3280</v>
      </c>
      <c r="I322">
        <v>3160</v>
      </c>
      <c r="J322">
        <v>3220</v>
      </c>
      <c r="K322">
        <v>130203400</v>
      </c>
      <c r="L322">
        <v>3141.4279999999999</v>
      </c>
    </row>
    <row r="323" spans="1:12" x14ac:dyDescent="0.25">
      <c r="A323">
        <v>20180502</v>
      </c>
      <c r="B323" t="str">
        <f t="shared" ref="B323:B386" si="20">CONCATENATE(LEFT(RIGHT(A323,4),2),"/",RIGHT(A323,2),"/",(LEFT(A323,4)))</f>
        <v>05/02/2018</v>
      </c>
      <c r="C323" t="s">
        <v>330</v>
      </c>
      <c r="D323" t="str">
        <f t="shared" ref="D323:D386" si="21">RIGHT(C323,4)</f>
        <v>2018</v>
      </c>
      <c r="E323">
        <f t="shared" ref="E323:E386" si="22">MONTH(C323)</f>
        <v>5</v>
      </c>
      <c r="F323">
        <f t="shared" ref="F323:F386" si="23">WEEKNUM(C323)</f>
        <v>18</v>
      </c>
      <c r="G323">
        <v>3230</v>
      </c>
      <c r="H323">
        <v>3240</v>
      </c>
      <c r="I323">
        <v>3190</v>
      </c>
      <c r="J323">
        <v>3230</v>
      </c>
      <c r="K323">
        <v>118974600</v>
      </c>
      <c r="L323">
        <v>3151.1840000000002</v>
      </c>
    </row>
    <row r="324" spans="1:12" x14ac:dyDescent="0.25">
      <c r="A324">
        <v>20180503</v>
      </c>
      <c r="B324" t="str">
        <f t="shared" si="20"/>
        <v>05/03/2018</v>
      </c>
      <c r="C324" t="s">
        <v>331</v>
      </c>
      <c r="D324" t="str">
        <f t="shared" si="21"/>
        <v>2018</v>
      </c>
      <c r="E324">
        <f t="shared" si="22"/>
        <v>5</v>
      </c>
      <c r="F324">
        <f t="shared" si="23"/>
        <v>18</v>
      </c>
      <c r="G324">
        <v>3200</v>
      </c>
      <c r="H324">
        <v>3200</v>
      </c>
      <c r="I324">
        <v>3140</v>
      </c>
      <c r="J324">
        <v>3150</v>
      </c>
      <c r="K324">
        <v>144844300</v>
      </c>
      <c r="L324">
        <v>3073.136</v>
      </c>
    </row>
    <row r="325" spans="1:12" x14ac:dyDescent="0.25">
      <c r="A325">
        <v>20180504</v>
      </c>
      <c r="B325" t="str">
        <f t="shared" si="20"/>
        <v>05/04/2018</v>
      </c>
      <c r="C325" t="s">
        <v>332</v>
      </c>
      <c r="D325" t="str">
        <f t="shared" si="21"/>
        <v>2018</v>
      </c>
      <c r="E325">
        <f t="shared" si="22"/>
        <v>5</v>
      </c>
      <c r="F325">
        <f t="shared" si="23"/>
        <v>18</v>
      </c>
      <c r="G325">
        <v>3150</v>
      </c>
      <c r="H325">
        <v>3170</v>
      </c>
      <c r="I325">
        <v>3010</v>
      </c>
      <c r="J325">
        <v>3030</v>
      </c>
      <c r="K325">
        <v>182507000</v>
      </c>
      <c r="L325">
        <v>2956.0639999999999</v>
      </c>
    </row>
    <row r="326" spans="1:12" x14ac:dyDescent="0.25">
      <c r="A326">
        <v>20180507</v>
      </c>
      <c r="B326" t="str">
        <f t="shared" si="20"/>
        <v>05/07/2018</v>
      </c>
      <c r="C326" t="s">
        <v>333</v>
      </c>
      <c r="D326" t="str">
        <f t="shared" si="21"/>
        <v>2018</v>
      </c>
      <c r="E326">
        <f t="shared" si="22"/>
        <v>5</v>
      </c>
      <c r="F326">
        <f t="shared" si="23"/>
        <v>19</v>
      </c>
      <c r="G326">
        <v>3080</v>
      </c>
      <c r="H326">
        <v>3100</v>
      </c>
      <c r="I326">
        <v>2990</v>
      </c>
      <c r="J326">
        <v>3050</v>
      </c>
      <c r="K326">
        <v>184094400</v>
      </c>
      <c r="L326">
        <v>2975.576</v>
      </c>
    </row>
    <row r="327" spans="1:12" x14ac:dyDescent="0.25">
      <c r="A327">
        <v>20180508</v>
      </c>
      <c r="B327" t="str">
        <f t="shared" si="20"/>
        <v>05/08/2018</v>
      </c>
      <c r="C327" t="s">
        <v>334</v>
      </c>
      <c r="D327" t="str">
        <f t="shared" si="21"/>
        <v>2018</v>
      </c>
      <c r="E327">
        <f t="shared" si="22"/>
        <v>5</v>
      </c>
      <c r="F327">
        <f t="shared" si="23"/>
        <v>19</v>
      </c>
      <c r="G327">
        <v>3090</v>
      </c>
      <c r="H327">
        <v>3090</v>
      </c>
      <c r="I327">
        <v>3020</v>
      </c>
      <c r="J327">
        <v>3070</v>
      </c>
      <c r="K327">
        <v>110461000</v>
      </c>
      <c r="L327">
        <v>2995.0880000000002</v>
      </c>
    </row>
    <row r="328" spans="1:12" x14ac:dyDescent="0.25">
      <c r="A328">
        <v>20180509</v>
      </c>
      <c r="B328" t="str">
        <f t="shared" si="20"/>
        <v>05/09/2018</v>
      </c>
      <c r="C328" t="s">
        <v>335</v>
      </c>
      <c r="D328" t="str">
        <f t="shared" si="21"/>
        <v>2018</v>
      </c>
      <c r="E328">
        <f t="shared" si="22"/>
        <v>5</v>
      </c>
      <c r="F328">
        <f t="shared" si="23"/>
        <v>19</v>
      </c>
      <c r="G328">
        <v>3120</v>
      </c>
      <c r="H328">
        <v>3230</v>
      </c>
      <c r="I328">
        <v>3070</v>
      </c>
      <c r="J328">
        <v>3210</v>
      </c>
      <c r="K328">
        <v>185427300</v>
      </c>
      <c r="L328">
        <v>3131.672</v>
      </c>
    </row>
    <row r="329" spans="1:12" x14ac:dyDescent="0.25">
      <c r="A329">
        <v>20180511</v>
      </c>
      <c r="B329" t="str">
        <f t="shared" si="20"/>
        <v>05/11/2018</v>
      </c>
      <c r="C329" t="s">
        <v>336</v>
      </c>
      <c r="D329" t="str">
        <f t="shared" si="21"/>
        <v>2018</v>
      </c>
      <c r="E329">
        <f t="shared" si="22"/>
        <v>5</v>
      </c>
      <c r="F329">
        <f t="shared" si="23"/>
        <v>19</v>
      </c>
      <c r="G329">
        <v>3260</v>
      </c>
      <c r="H329">
        <v>3300</v>
      </c>
      <c r="I329">
        <v>3160</v>
      </c>
      <c r="J329">
        <v>3160</v>
      </c>
      <c r="K329">
        <v>161449300</v>
      </c>
      <c r="L329">
        <v>3082.8919999999998</v>
      </c>
    </row>
    <row r="330" spans="1:12" x14ac:dyDescent="0.25">
      <c r="A330">
        <v>20180514</v>
      </c>
      <c r="B330" t="str">
        <f t="shared" si="20"/>
        <v>05/14/2018</v>
      </c>
      <c r="C330" t="s">
        <v>337</v>
      </c>
      <c r="D330" t="str">
        <f t="shared" si="21"/>
        <v>2018</v>
      </c>
      <c r="E330">
        <f t="shared" si="22"/>
        <v>5</v>
      </c>
      <c r="F330">
        <f t="shared" si="23"/>
        <v>20</v>
      </c>
      <c r="G330">
        <v>3150</v>
      </c>
      <c r="H330">
        <v>3190</v>
      </c>
      <c r="I330">
        <v>3100</v>
      </c>
      <c r="J330">
        <v>3190</v>
      </c>
      <c r="K330">
        <v>96224700</v>
      </c>
      <c r="L330">
        <v>3112.16</v>
      </c>
    </row>
    <row r="331" spans="1:12" x14ac:dyDescent="0.25">
      <c r="A331">
        <v>20180515</v>
      </c>
      <c r="B331" t="str">
        <f t="shared" si="20"/>
        <v>05/15/2018</v>
      </c>
      <c r="C331" t="s">
        <v>338</v>
      </c>
      <c r="D331" t="str">
        <f t="shared" si="21"/>
        <v>2018</v>
      </c>
      <c r="E331">
        <f t="shared" si="22"/>
        <v>5</v>
      </c>
      <c r="F331">
        <f t="shared" si="23"/>
        <v>20</v>
      </c>
      <c r="G331">
        <v>3220</v>
      </c>
      <c r="H331">
        <v>3220</v>
      </c>
      <c r="I331">
        <v>3060</v>
      </c>
      <c r="J331">
        <v>3070</v>
      </c>
      <c r="K331">
        <v>108029400</v>
      </c>
      <c r="L331">
        <v>2995.0880000000002</v>
      </c>
    </row>
    <row r="332" spans="1:12" x14ac:dyDescent="0.25">
      <c r="A332">
        <v>20180516</v>
      </c>
      <c r="B332" t="str">
        <f t="shared" si="20"/>
        <v>05/16/2018</v>
      </c>
      <c r="C332" t="s">
        <v>339</v>
      </c>
      <c r="D332" t="str">
        <f t="shared" si="21"/>
        <v>2018</v>
      </c>
      <c r="E332">
        <f t="shared" si="22"/>
        <v>5</v>
      </c>
      <c r="F332">
        <f t="shared" si="23"/>
        <v>20</v>
      </c>
      <c r="G332">
        <v>3010</v>
      </c>
      <c r="H332">
        <v>3070</v>
      </c>
      <c r="I332">
        <v>2950</v>
      </c>
      <c r="J332">
        <v>3070</v>
      </c>
      <c r="K332">
        <v>298925000</v>
      </c>
      <c r="L332">
        <v>2995.0880000000002</v>
      </c>
    </row>
    <row r="333" spans="1:12" x14ac:dyDescent="0.25">
      <c r="A333">
        <v>20180517</v>
      </c>
      <c r="B333" t="str">
        <f t="shared" si="20"/>
        <v>05/17/2018</v>
      </c>
      <c r="C333" t="s">
        <v>340</v>
      </c>
      <c r="D333" t="str">
        <f t="shared" si="21"/>
        <v>2018</v>
      </c>
      <c r="E333">
        <f t="shared" si="22"/>
        <v>5</v>
      </c>
      <c r="F333">
        <f t="shared" si="23"/>
        <v>20</v>
      </c>
      <c r="G333">
        <v>3070</v>
      </c>
      <c r="H333">
        <v>3100</v>
      </c>
      <c r="I333">
        <v>2990</v>
      </c>
      <c r="J333">
        <v>2990</v>
      </c>
      <c r="K333">
        <v>172832900</v>
      </c>
      <c r="L333">
        <v>2917.04</v>
      </c>
    </row>
    <row r="334" spans="1:12" x14ac:dyDescent="0.25">
      <c r="A334">
        <v>20180518</v>
      </c>
      <c r="B334" t="str">
        <f t="shared" si="20"/>
        <v>05/18/2018</v>
      </c>
      <c r="C334" t="s">
        <v>341</v>
      </c>
      <c r="D334" t="str">
        <f t="shared" si="21"/>
        <v>2018</v>
      </c>
      <c r="E334">
        <f t="shared" si="22"/>
        <v>5</v>
      </c>
      <c r="F334">
        <f t="shared" si="23"/>
        <v>20</v>
      </c>
      <c r="G334">
        <v>3000</v>
      </c>
      <c r="H334">
        <v>3040</v>
      </c>
      <c r="I334">
        <v>2920</v>
      </c>
      <c r="J334">
        <v>2940</v>
      </c>
      <c r="K334">
        <v>215062300</v>
      </c>
      <c r="L334">
        <v>2868.26</v>
      </c>
    </row>
    <row r="335" spans="1:12" x14ac:dyDescent="0.25">
      <c r="A335">
        <v>20180521</v>
      </c>
      <c r="B335" t="str">
        <f t="shared" si="20"/>
        <v>05/21/2018</v>
      </c>
      <c r="C335" t="s">
        <v>342</v>
      </c>
      <c r="D335" t="str">
        <f t="shared" si="21"/>
        <v>2018</v>
      </c>
      <c r="E335">
        <f t="shared" si="22"/>
        <v>5</v>
      </c>
      <c r="F335">
        <f t="shared" si="23"/>
        <v>21</v>
      </c>
      <c r="G335">
        <v>2900</v>
      </c>
      <c r="H335">
        <v>2920</v>
      </c>
      <c r="I335">
        <v>2750</v>
      </c>
      <c r="J335">
        <v>2760</v>
      </c>
      <c r="K335">
        <v>517921400</v>
      </c>
      <c r="L335">
        <v>2692.652</v>
      </c>
    </row>
    <row r="336" spans="1:12" x14ac:dyDescent="0.25">
      <c r="A336">
        <v>20180522</v>
      </c>
      <c r="B336" t="str">
        <f t="shared" si="20"/>
        <v>05/22/2018</v>
      </c>
      <c r="C336" t="s">
        <v>343</v>
      </c>
      <c r="D336" t="str">
        <f t="shared" si="21"/>
        <v>2018</v>
      </c>
      <c r="E336">
        <f t="shared" si="22"/>
        <v>5</v>
      </c>
      <c r="F336">
        <f t="shared" si="23"/>
        <v>21</v>
      </c>
      <c r="G336">
        <v>2770</v>
      </c>
      <c r="H336">
        <v>2840</v>
      </c>
      <c r="I336">
        <v>2720</v>
      </c>
      <c r="J336">
        <v>2720</v>
      </c>
      <c r="K336">
        <v>332514600</v>
      </c>
      <c r="L336">
        <v>2653.6280000000002</v>
      </c>
    </row>
    <row r="337" spans="1:12" x14ac:dyDescent="0.25">
      <c r="A337">
        <v>20180523</v>
      </c>
      <c r="B337" t="str">
        <f t="shared" si="20"/>
        <v>05/23/2018</v>
      </c>
      <c r="C337" t="s">
        <v>344</v>
      </c>
      <c r="D337" t="str">
        <f t="shared" si="21"/>
        <v>2018</v>
      </c>
      <c r="E337">
        <f t="shared" si="22"/>
        <v>5</v>
      </c>
      <c r="F337">
        <f t="shared" si="23"/>
        <v>21</v>
      </c>
      <c r="G337">
        <v>2780</v>
      </c>
      <c r="H337">
        <v>2920</v>
      </c>
      <c r="I337">
        <v>2770</v>
      </c>
      <c r="J337">
        <v>2880</v>
      </c>
      <c r="K337">
        <v>409918600</v>
      </c>
      <c r="L337">
        <v>2809.7240000000002</v>
      </c>
    </row>
    <row r="338" spans="1:12" x14ac:dyDescent="0.25">
      <c r="A338">
        <v>20180524</v>
      </c>
      <c r="B338" t="str">
        <f t="shared" si="20"/>
        <v>05/24/2018</v>
      </c>
      <c r="C338" t="s">
        <v>345</v>
      </c>
      <c r="D338" t="str">
        <f t="shared" si="21"/>
        <v>2018</v>
      </c>
      <c r="E338">
        <f t="shared" si="22"/>
        <v>5</v>
      </c>
      <c r="F338">
        <f t="shared" si="23"/>
        <v>21</v>
      </c>
      <c r="G338">
        <v>2930</v>
      </c>
      <c r="H338">
        <v>3070</v>
      </c>
      <c r="I338">
        <v>2920</v>
      </c>
      <c r="J338">
        <v>3060</v>
      </c>
      <c r="K338">
        <v>251856200</v>
      </c>
      <c r="L338">
        <v>2985.3319999999999</v>
      </c>
    </row>
    <row r="339" spans="1:12" x14ac:dyDescent="0.25">
      <c r="A339">
        <v>20180525</v>
      </c>
      <c r="B339" t="str">
        <f t="shared" si="20"/>
        <v>05/25/2018</v>
      </c>
      <c r="C339" t="s">
        <v>346</v>
      </c>
      <c r="D339" t="str">
        <f t="shared" si="21"/>
        <v>2018</v>
      </c>
      <c r="E339">
        <f t="shared" si="22"/>
        <v>5</v>
      </c>
      <c r="F339">
        <f t="shared" si="23"/>
        <v>21</v>
      </c>
      <c r="G339">
        <v>3090</v>
      </c>
      <c r="H339">
        <v>3130</v>
      </c>
      <c r="I339">
        <v>3020</v>
      </c>
      <c r="J339">
        <v>3120</v>
      </c>
      <c r="K339">
        <v>192249700</v>
      </c>
      <c r="L339">
        <v>3043.8679999999999</v>
      </c>
    </row>
    <row r="340" spans="1:12" x14ac:dyDescent="0.25">
      <c r="A340">
        <v>20180528</v>
      </c>
      <c r="B340" t="str">
        <f t="shared" si="20"/>
        <v>05/28/2018</v>
      </c>
      <c r="C340" t="s">
        <v>347</v>
      </c>
      <c r="D340" t="str">
        <f t="shared" si="21"/>
        <v>2018</v>
      </c>
      <c r="E340">
        <f t="shared" si="22"/>
        <v>5</v>
      </c>
      <c r="F340">
        <f t="shared" si="23"/>
        <v>22</v>
      </c>
      <c r="G340">
        <v>3130</v>
      </c>
      <c r="H340">
        <v>3290</v>
      </c>
      <c r="I340">
        <v>3120</v>
      </c>
      <c r="J340">
        <v>3250</v>
      </c>
      <c r="K340">
        <v>186045100</v>
      </c>
      <c r="L340">
        <v>3170.6959999999999</v>
      </c>
    </row>
    <row r="341" spans="1:12" x14ac:dyDescent="0.25">
      <c r="A341">
        <v>20180530</v>
      </c>
      <c r="B341" t="str">
        <f t="shared" si="20"/>
        <v>05/30/2018</v>
      </c>
      <c r="C341" t="s">
        <v>348</v>
      </c>
      <c r="D341" t="str">
        <f t="shared" si="21"/>
        <v>2018</v>
      </c>
      <c r="E341">
        <f t="shared" si="22"/>
        <v>5</v>
      </c>
      <c r="F341">
        <f t="shared" si="23"/>
        <v>22</v>
      </c>
      <c r="G341">
        <v>3250</v>
      </c>
      <c r="H341">
        <v>3280</v>
      </c>
      <c r="I341">
        <v>3140</v>
      </c>
      <c r="J341">
        <v>3140</v>
      </c>
      <c r="K341">
        <v>306227900</v>
      </c>
      <c r="L341">
        <v>3063.38</v>
      </c>
    </row>
    <row r="342" spans="1:12" x14ac:dyDescent="0.25">
      <c r="A342">
        <v>20180531</v>
      </c>
      <c r="B342" t="str">
        <f t="shared" si="20"/>
        <v>05/31/2018</v>
      </c>
      <c r="C342" t="s">
        <v>349</v>
      </c>
      <c r="D342" t="str">
        <f t="shared" si="21"/>
        <v>2018</v>
      </c>
      <c r="E342">
        <f t="shared" si="22"/>
        <v>5</v>
      </c>
      <c r="F342">
        <f t="shared" si="23"/>
        <v>22</v>
      </c>
      <c r="G342">
        <v>3170</v>
      </c>
      <c r="H342">
        <v>3190</v>
      </c>
      <c r="I342">
        <v>3070</v>
      </c>
      <c r="J342">
        <v>3080</v>
      </c>
      <c r="K342">
        <v>312316900</v>
      </c>
      <c r="L342">
        <v>3004.8440000000001</v>
      </c>
    </row>
    <row r="343" spans="1:12" x14ac:dyDescent="0.25">
      <c r="A343">
        <v>20180604</v>
      </c>
      <c r="B343" t="str">
        <f t="shared" si="20"/>
        <v>06/04/2018</v>
      </c>
      <c r="C343" t="s">
        <v>350</v>
      </c>
      <c r="D343" t="str">
        <f t="shared" si="21"/>
        <v>2018</v>
      </c>
      <c r="E343">
        <f t="shared" si="22"/>
        <v>6</v>
      </c>
      <c r="F343">
        <f t="shared" si="23"/>
        <v>23</v>
      </c>
      <c r="G343">
        <v>3150</v>
      </c>
      <c r="H343">
        <v>3170</v>
      </c>
      <c r="I343">
        <v>3100</v>
      </c>
      <c r="J343">
        <v>3130</v>
      </c>
      <c r="K343">
        <v>211936400</v>
      </c>
      <c r="L343">
        <v>3053.6239999999998</v>
      </c>
    </row>
    <row r="344" spans="1:12" x14ac:dyDescent="0.25">
      <c r="A344">
        <v>20180605</v>
      </c>
      <c r="B344" t="str">
        <f t="shared" si="20"/>
        <v>06/05/2018</v>
      </c>
      <c r="C344" t="s">
        <v>351</v>
      </c>
      <c r="D344" t="str">
        <f t="shared" si="21"/>
        <v>2018</v>
      </c>
      <c r="E344">
        <f t="shared" si="22"/>
        <v>6</v>
      </c>
      <c r="F344">
        <f t="shared" si="23"/>
        <v>23</v>
      </c>
      <c r="G344">
        <v>3150</v>
      </c>
      <c r="H344">
        <v>3160</v>
      </c>
      <c r="I344">
        <v>3090</v>
      </c>
      <c r="J344">
        <v>3110</v>
      </c>
      <c r="K344">
        <v>135979600</v>
      </c>
      <c r="L344">
        <v>3034.1120000000001</v>
      </c>
    </row>
    <row r="345" spans="1:12" x14ac:dyDescent="0.25">
      <c r="A345">
        <v>20180606</v>
      </c>
      <c r="B345" t="str">
        <f t="shared" si="20"/>
        <v>06/06/2018</v>
      </c>
      <c r="C345" t="s">
        <v>352</v>
      </c>
      <c r="D345" t="str">
        <f t="shared" si="21"/>
        <v>2018</v>
      </c>
      <c r="E345">
        <f t="shared" si="22"/>
        <v>6</v>
      </c>
      <c r="F345">
        <f t="shared" si="23"/>
        <v>23</v>
      </c>
      <c r="G345">
        <v>3120</v>
      </c>
      <c r="H345">
        <v>3160</v>
      </c>
      <c r="I345">
        <v>3090</v>
      </c>
      <c r="J345">
        <v>3150</v>
      </c>
      <c r="K345">
        <v>99509500</v>
      </c>
      <c r="L345">
        <v>3073.136</v>
      </c>
    </row>
    <row r="346" spans="1:12" x14ac:dyDescent="0.25">
      <c r="A346">
        <v>20180607</v>
      </c>
      <c r="B346" t="str">
        <f t="shared" si="20"/>
        <v>06/07/2018</v>
      </c>
      <c r="C346" t="s">
        <v>353</v>
      </c>
      <c r="D346" t="str">
        <f t="shared" si="21"/>
        <v>2018</v>
      </c>
      <c r="E346">
        <f t="shared" si="22"/>
        <v>6</v>
      </c>
      <c r="F346">
        <f t="shared" si="23"/>
        <v>23</v>
      </c>
      <c r="G346">
        <v>3180</v>
      </c>
      <c r="H346">
        <v>3270</v>
      </c>
      <c r="I346">
        <v>3160</v>
      </c>
      <c r="J346">
        <v>3270</v>
      </c>
      <c r="K346">
        <v>183746200</v>
      </c>
      <c r="L346">
        <v>3190.2080000000001</v>
      </c>
    </row>
    <row r="347" spans="1:12" x14ac:dyDescent="0.25">
      <c r="A347">
        <v>20180608</v>
      </c>
      <c r="B347" t="str">
        <f t="shared" si="20"/>
        <v>06/08/2018</v>
      </c>
      <c r="C347" t="s">
        <v>354</v>
      </c>
      <c r="D347" t="str">
        <f t="shared" si="21"/>
        <v>2018</v>
      </c>
      <c r="E347">
        <f t="shared" si="22"/>
        <v>6</v>
      </c>
      <c r="F347">
        <f t="shared" si="23"/>
        <v>23</v>
      </c>
      <c r="G347">
        <v>3210</v>
      </c>
      <c r="H347">
        <v>3250</v>
      </c>
      <c r="I347">
        <v>3110</v>
      </c>
      <c r="J347">
        <v>3140</v>
      </c>
      <c r="K347">
        <v>262972300</v>
      </c>
      <c r="L347">
        <v>3063.38</v>
      </c>
    </row>
    <row r="348" spans="1:12" x14ac:dyDescent="0.25">
      <c r="A348">
        <v>20180620</v>
      </c>
      <c r="B348" t="str">
        <f t="shared" si="20"/>
        <v>06/20/2018</v>
      </c>
      <c r="C348" t="s">
        <v>355</v>
      </c>
      <c r="D348" t="str">
        <f t="shared" si="21"/>
        <v>2018</v>
      </c>
      <c r="E348">
        <f t="shared" si="22"/>
        <v>6</v>
      </c>
      <c r="F348">
        <f t="shared" si="23"/>
        <v>25</v>
      </c>
      <c r="G348">
        <v>3020</v>
      </c>
      <c r="H348">
        <v>3030</v>
      </c>
      <c r="I348">
        <v>2950</v>
      </c>
      <c r="J348">
        <v>2960</v>
      </c>
      <c r="K348">
        <v>355486900</v>
      </c>
      <c r="L348">
        <v>2887.7719999999999</v>
      </c>
    </row>
    <row r="349" spans="1:12" x14ac:dyDescent="0.25">
      <c r="A349">
        <v>20180621</v>
      </c>
      <c r="B349" t="str">
        <f t="shared" si="20"/>
        <v>06/21/2018</v>
      </c>
      <c r="C349" t="s">
        <v>356</v>
      </c>
      <c r="D349" t="str">
        <f t="shared" si="21"/>
        <v>2018</v>
      </c>
      <c r="E349">
        <f t="shared" si="22"/>
        <v>6</v>
      </c>
      <c r="F349">
        <f t="shared" si="23"/>
        <v>25</v>
      </c>
      <c r="G349">
        <v>2950</v>
      </c>
      <c r="H349">
        <v>2990</v>
      </c>
      <c r="I349">
        <v>2910</v>
      </c>
      <c r="J349">
        <v>2910</v>
      </c>
      <c r="K349">
        <v>135602900</v>
      </c>
      <c r="L349">
        <v>2838.9920000000002</v>
      </c>
    </row>
    <row r="350" spans="1:12" x14ac:dyDescent="0.25">
      <c r="A350">
        <v>20180622</v>
      </c>
      <c r="B350" t="str">
        <f t="shared" si="20"/>
        <v>06/22/2018</v>
      </c>
      <c r="C350" t="s">
        <v>357</v>
      </c>
      <c r="D350" t="str">
        <f t="shared" si="21"/>
        <v>2018</v>
      </c>
      <c r="E350">
        <f t="shared" si="22"/>
        <v>6</v>
      </c>
      <c r="F350">
        <f t="shared" si="23"/>
        <v>25</v>
      </c>
      <c r="G350">
        <v>2900</v>
      </c>
      <c r="H350">
        <v>2980</v>
      </c>
      <c r="I350">
        <v>2870</v>
      </c>
      <c r="J350">
        <v>2980</v>
      </c>
      <c r="K350">
        <v>211595500</v>
      </c>
      <c r="L350">
        <v>2907.2840000000001</v>
      </c>
    </row>
    <row r="351" spans="1:12" x14ac:dyDescent="0.25">
      <c r="A351">
        <v>20180625</v>
      </c>
      <c r="B351" t="str">
        <f t="shared" si="20"/>
        <v>06/25/2018</v>
      </c>
      <c r="C351" t="s">
        <v>358</v>
      </c>
      <c r="D351" t="str">
        <f t="shared" si="21"/>
        <v>2018</v>
      </c>
      <c r="E351">
        <f t="shared" si="22"/>
        <v>6</v>
      </c>
      <c r="F351">
        <f t="shared" si="23"/>
        <v>26</v>
      </c>
      <c r="G351">
        <v>2980</v>
      </c>
      <c r="H351">
        <v>3000</v>
      </c>
      <c r="I351">
        <v>2870</v>
      </c>
      <c r="J351">
        <v>2890</v>
      </c>
      <c r="K351">
        <v>143039300</v>
      </c>
      <c r="L351">
        <v>2819.48</v>
      </c>
    </row>
    <row r="352" spans="1:12" x14ac:dyDescent="0.25">
      <c r="A352">
        <v>20180626</v>
      </c>
      <c r="B352" t="str">
        <f t="shared" si="20"/>
        <v>06/26/2018</v>
      </c>
      <c r="C352" t="s">
        <v>359</v>
      </c>
      <c r="D352" t="str">
        <f t="shared" si="21"/>
        <v>2018</v>
      </c>
      <c r="E352">
        <f t="shared" si="22"/>
        <v>6</v>
      </c>
      <c r="F352">
        <f t="shared" si="23"/>
        <v>26</v>
      </c>
      <c r="G352">
        <v>2810</v>
      </c>
      <c r="H352">
        <v>2910</v>
      </c>
      <c r="I352">
        <v>2810</v>
      </c>
      <c r="J352">
        <v>2820</v>
      </c>
      <c r="K352">
        <v>185812800</v>
      </c>
      <c r="L352">
        <v>2751.1880000000001</v>
      </c>
    </row>
    <row r="353" spans="1:12" x14ac:dyDescent="0.25">
      <c r="A353">
        <v>20180627</v>
      </c>
      <c r="B353" t="str">
        <f t="shared" si="20"/>
        <v>06/27/2018</v>
      </c>
      <c r="C353" t="s">
        <v>360</v>
      </c>
      <c r="D353" t="str">
        <f t="shared" si="21"/>
        <v>2018</v>
      </c>
      <c r="E353">
        <f t="shared" si="22"/>
        <v>6</v>
      </c>
      <c r="F353">
        <f t="shared" si="23"/>
        <v>26</v>
      </c>
      <c r="G353">
        <v>2880</v>
      </c>
      <c r="H353">
        <v>2880</v>
      </c>
      <c r="I353">
        <v>2830</v>
      </c>
      <c r="J353">
        <v>2840</v>
      </c>
      <c r="K353">
        <v>133617400</v>
      </c>
      <c r="L353">
        <v>2770.7</v>
      </c>
    </row>
    <row r="354" spans="1:12" x14ac:dyDescent="0.25">
      <c r="A354">
        <v>20180628</v>
      </c>
      <c r="B354" t="str">
        <f t="shared" si="20"/>
        <v>06/28/2018</v>
      </c>
      <c r="C354" t="s">
        <v>361</v>
      </c>
      <c r="D354" t="str">
        <f t="shared" si="21"/>
        <v>2018</v>
      </c>
      <c r="E354">
        <f t="shared" si="22"/>
        <v>6</v>
      </c>
      <c r="F354">
        <f t="shared" si="23"/>
        <v>26</v>
      </c>
      <c r="G354">
        <v>2820</v>
      </c>
      <c r="H354">
        <v>2850</v>
      </c>
      <c r="I354">
        <v>2740</v>
      </c>
      <c r="J354">
        <v>2750</v>
      </c>
      <c r="K354">
        <v>197464500</v>
      </c>
      <c r="L354">
        <v>2682.8960000000002</v>
      </c>
    </row>
    <row r="355" spans="1:12" x14ac:dyDescent="0.25">
      <c r="A355">
        <v>20180629</v>
      </c>
      <c r="B355" t="str">
        <f t="shared" si="20"/>
        <v>06/29/2018</v>
      </c>
      <c r="C355" t="s">
        <v>362</v>
      </c>
      <c r="D355" t="str">
        <f t="shared" si="21"/>
        <v>2018</v>
      </c>
      <c r="E355">
        <f t="shared" si="22"/>
        <v>6</v>
      </c>
      <c r="F355">
        <f t="shared" si="23"/>
        <v>26</v>
      </c>
      <c r="G355">
        <v>2800</v>
      </c>
      <c r="H355">
        <v>2900</v>
      </c>
      <c r="I355">
        <v>2780</v>
      </c>
      <c r="J355">
        <v>2840</v>
      </c>
      <c r="K355">
        <v>216878100</v>
      </c>
      <c r="L355">
        <v>2770.7</v>
      </c>
    </row>
    <row r="356" spans="1:12" x14ac:dyDescent="0.25">
      <c r="A356">
        <v>20180702</v>
      </c>
      <c r="B356" t="str">
        <f t="shared" si="20"/>
        <v>07/02/2018</v>
      </c>
      <c r="C356" t="s">
        <v>363</v>
      </c>
      <c r="D356" t="str">
        <f t="shared" si="21"/>
        <v>2018</v>
      </c>
      <c r="E356">
        <f t="shared" si="22"/>
        <v>7</v>
      </c>
      <c r="F356">
        <f t="shared" si="23"/>
        <v>27</v>
      </c>
      <c r="G356">
        <v>2890</v>
      </c>
      <c r="H356">
        <v>2910</v>
      </c>
      <c r="I356">
        <v>2820</v>
      </c>
      <c r="J356">
        <v>2850</v>
      </c>
      <c r="K356">
        <v>151334600</v>
      </c>
      <c r="L356">
        <v>2780.4560000000001</v>
      </c>
    </row>
    <row r="357" spans="1:12" x14ac:dyDescent="0.25">
      <c r="A357">
        <v>20180703</v>
      </c>
      <c r="B357" t="str">
        <f t="shared" si="20"/>
        <v>07/03/2018</v>
      </c>
      <c r="C357" t="s">
        <v>364</v>
      </c>
      <c r="D357" t="str">
        <f t="shared" si="21"/>
        <v>2018</v>
      </c>
      <c r="E357">
        <f t="shared" si="22"/>
        <v>7</v>
      </c>
      <c r="F357">
        <f t="shared" si="23"/>
        <v>27</v>
      </c>
      <c r="G357">
        <v>2850</v>
      </c>
      <c r="H357">
        <v>2860</v>
      </c>
      <c r="I357">
        <v>2770</v>
      </c>
      <c r="J357">
        <v>2830</v>
      </c>
      <c r="K357">
        <v>88835200</v>
      </c>
      <c r="L357">
        <v>2760.944</v>
      </c>
    </row>
    <row r="358" spans="1:12" x14ac:dyDescent="0.25">
      <c r="A358">
        <v>20180704</v>
      </c>
      <c r="B358" t="str">
        <f t="shared" si="20"/>
        <v>07/04/2018</v>
      </c>
      <c r="C358" t="s">
        <v>365</v>
      </c>
      <c r="D358" t="str">
        <f t="shared" si="21"/>
        <v>2018</v>
      </c>
      <c r="E358">
        <f t="shared" si="22"/>
        <v>7</v>
      </c>
      <c r="F358">
        <f t="shared" si="23"/>
        <v>27</v>
      </c>
      <c r="G358">
        <v>2830</v>
      </c>
      <c r="H358">
        <v>2950</v>
      </c>
      <c r="I358">
        <v>2790</v>
      </c>
      <c r="J358">
        <v>2930</v>
      </c>
      <c r="K358">
        <v>128906900</v>
      </c>
      <c r="L358">
        <v>2858.5039999999999</v>
      </c>
    </row>
    <row r="359" spans="1:12" x14ac:dyDescent="0.25">
      <c r="A359">
        <v>20180705</v>
      </c>
      <c r="B359" t="str">
        <f t="shared" si="20"/>
        <v>07/05/2018</v>
      </c>
      <c r="C359" t="s">
        <v>366</v>
      </c>
      <c r="D359" t="str">
        <f t="shared" si="21"/>
        <v>2018</v>
      </c>
      <c r="E359">
        <f t="shared" si="22"/>
        <v>7</v>
      </c>
      <c r="F359">
        <f t="shared" si="23"/>
        <v>27</v>
      </c>
      <c r="G359">
        <v>2890</v>
      </c>
      <c r="H359">
        <v>2920</v>
      </c>
      <c r="I359">
        <v>2860</v>
      </c>
      <c r="J359">
        <v>2910</v>
      </c>
      <c r="K359">
        <v>63494300</v>
      </c>
      <c r="L359">
        <v>2838.9920000000002</v>
      </c>
    </row>
    <row r="360" spans="1:12" x14ac:dyDescent="0.25">
      <c r="A360">
        <v>20180706</v>
      </c>
      <c r="B360" t="str">
        <f t="shared" si="20"/>
        <v>07/06/2018</v>
      </c>
      <c r="C360" t="s">
        <v>367</v>
      </c>
      <c r="D360" t="str">
        <f t="shared" si="21"/>
        <v>2018</v>
      </c>
      <c r="E360">
        <f t="shared" si="22"/>
        <v>7</v>
      </c>
      <c r="F360">
        <f t="shared" si="23"/>
        <v>27</v>
      </c>
      <c r="G360">
        <v>2910</v>
      </c>
      <c r="H360">
        <v>2910</v>
      </c>
      <c r="I360">
        <v>2840</v>
      </c>
      <c r="J360">
        <v>2840</v>
      </c>
      <c r="K360">
        <v>76368500</v>
      </c>
      <c r="L360">
        <v>2770.7</v>
      </c>
    </row>
    <row r="361" spans="1:12" x14ac:dyDescent="0.25">
      <c r="A361">
        <v>20180709</v>
      </c>
      <c r="B361" t="str">
        <f t="shared" si="20"/>
        <v>07/09/2018</v>
      </c>
      <c r="C361" t="s">
        <v>368</v>
      </c>
      <c r="D361" t="str">
        <f t="shared" si="21"/>
        <v>2018</v>
      </c>
      <c r="E361">
        <f t="shared" si="22"/>
        <v>7</v>
      </c>
      <c r="F361">
        <f t="shared" si="23"/>
        <v>28</v>
      </c>
      <c r="G361">
        <v>2860</v>
      </c>
      <c r="H361">
        <v>3030</v>
      </c>
      <c r="I361">
        <v>2860</v>
      </c>
      <c r="J361">
        <v>3010</v>
      </c>
      <c r="K361">
        <v>127889400</v>
      </c>
      <c r="L361">
        <v>2936.5520000000001</v>
      </c>
    </row>
    <row r="362" spans="1:12" x14ac:dyDescent="0.25">
      <c r="A362">
        <v>20180710</v>
      </c>
      <c r="B362" t="str">
        <f t="shared" si="20"/>
        <v>07/10/2018</v>
      </c>
      <c r="C362" t="s">
        <v>369</v>
      </c>
      <c r="D362" t="str">
        <f t="shared" si="21"/>
        <v>2018</v>
      </c>
      <c r="E362">
        <f t="shared" si="22"/>
        <v>7</v>
      </c>
      <c r="F362">
        <f t="shared" si="23"/>
        <v>28</v>
      </c>
      <c r="G362">
        <v>3040</v>
      </c>
      <c r="H362">
        <v>3080</v>
      </c>
      <c r="I362">
        <v>2980</v>
      </c>
      <c r="J362">
        <v>3050</v>
      </c>
      <c r="K362">
        <v>131641500</v>
      </c>
      <c r="L362">
        <v>2975.576</v>
      </c>
    </row>
    <row r="363" spans="1:12" x14ac:dyDescent="0.25">
      <c r="A363">
        <v>20180711</v>
      </c>
      <c r="B363" t="str">
        <f t="shared" si="20"/>
        <v>07/11/2018</v>
      </c>
      <c r="C363" t="s">
        <v>370</v>
      </c>
      <c r="D363" t="str">
        <f t="shared" si="21"/>
        <v>2018</v>
      </c>
      <c r="E363">
        <f t="shared" si="22"/>
        <v>7</v>
      </c>
      <c r="F363">
        <f t="shared" si="23"/>
        <v>28</v>
      </c>
      <c r="G363">
        <v>3000</v>
      </c>
      <c r="H363">
        <v>3000</v>
      </c>
      <c r="I363">
        <v>2950</v>
      </c>
      <c r="J363">
        <v>2990</v>
      </c>
      <c r="K363">
        <v>133041300</v>
      </c>
      <c r="L363">
        <v>2917.04</v>
      </c>
    </row>
    <row r="364" spans="1:12" x14ac:dyDescent="0.25">
      <c r="A364">
        <v>20180712</v>
      </c>
      <c r="B364" t="str">
        <f t="shared" si="20"/>
        <v>07/12/2018</v>
      </c>
      <c r="C364" t="s">
        <v>371</v>
      </c>
      <c r="D364" t="str">
        <f t="shared" si="21"/>
        <v>2018</v>
      </c>
      <c r="E364">
        <f t="shared" si="22"/>
        <v>7</v>
      </c>
      <c r="F364">
        <f t="shared" si="23"/>
        <v>28</v>
      </c>
      <c r="G364">
        <v>2960</v>
      </c>
      <c r="H364">
        <v>3000</v>
      </c>
      <c r="I364">
        <v>2950</v>
      </c>
      <c r="J364">
        <v>2970</v>
      </c>
      <c r="K364">
        <v>91682700</v>
      </c>
      <c r="L364">
        <v>2897.5279999999998</v>
      </c>
    </row>
    <row r="365" spans="1:12" x14ac:dyDescent="0.25">
      <c r="A365">
        <v>20180713</v>
      </c>
      <c r="B365" t="str">
        <f t="shared" si="20"/>
        <v>07/13/2018</v>
      </c>
      <c r="C365" t="s">
        <v>372</v>
      </c>
      <c r="D365" t="str">
        <f t="shared" si="21"/>
        <v>2018</v>
      </c>
      <c r="E365">
        <f t="shared" si="22"/>
        <v>7</v>
      </c>
      <c r="F365">
        <f t="shared" si="23"/>
        <v>28</v>
      </c>
      <c r="G365">
        <v>2960</v>
      </c>
      <c r="H365">
        <v>3030</v>
      </c>
      <c r="I365">
        <v>2960</v>
      </c>
      <c r="J365">
        <v>2970</v>
      </c>
      <c r="K365">
        <v>101906100</v>
      </c>
      <c r="L365">
        <v>2897.5279999999998</v>
      </c>
    </row>
    <row r="366" spans="1:12" x14ac:dyDescent="0.25">
      <c r="A366">
        <v>20180716</v>
      </c>
      <c r="B366" t="str">
        <f t="shared" si="20"/>
        <v>07/16/2018</v>
      </c>
      <c r="C366" t="s">
        <v>373</v>
      </c>
      <c r="D366" t="str">
        <f t="shared" si="21"/>
        <v>2018</v>
      </c>
      <c r="E366">
        <f t="shared" si="22"/>
        <v>7</v>
      </c>
      <c r="F366">
        <f t="shared" si="23"/>
        <v>29</v>
      </c>
      <c r="G366">
        <v>3000</v>
      </c>
      <c r="H366">
        <v>3010</v>
      </c>
      <c r="I366">
        <v>2890</v>
      </c>
      <c r="J366">
        <v>2970</v>
      </c>
      <c r="K366">
        <v>86614100</v>
      </c>
      <c r="L366">
        <v>2897.5279999999998</v>
      </c>
    </row>
    <row r="367" spans="1:12" x14ac:dyDescent="0.25">
      <c r="A367">
        <v>20180717</v>
      </c>
      <c r="B367" t="str">
        <f t="shared" si="20"/>
        <v>07/17/2018</v>
      </c>
      <c r="C367" t="s">
        <v>374</v>
      </c>
      <c r="D367" t="str">
        <f t="shared" si="21"/>
        <v>2018</v>
      </c>
      <c r="E367">
        <f t="shared" si="22"/>
        <v>7</v>
      </c>
      <c r="F367">
        <f t="shared" si="23"/>
        <v>29</v>
      </c>
      <c r="G367">
        <v>2930</v>
      </c>
      <c r="H367">
        <v>2940</v>
      </c>
      <c r="I367">
        <v>2860</v>
      </c>
      <c r="J367">
        <v>2870</v>
      </c>
      <c r="K367">
        <v>137087200</v>
      </c>
      <c r="L367">
        <v>2799.9679999999998</v>
      </c>
    </row>
    <row r="368" spans="1:12" x14ac:dyDescent="0.25">
      <c r="A368">
        <v>20180718</v>
      </c>
      <c r="B368" t="str">
        <f t="shared" si="20"/>
        <v>07/18/2018</v>
      </c>
      <c r="C368" t="s">
        <v>375</v>
      </c>
      <c r="D368" t="str">
        <f t="shared" si="21"/>
        <v>2018</v>
      </c>
      <c r="E368">
        <f t="shared" si="22"/>
        <v>7</v>
      </c>
      <c r="F368">
        <f t="shared" si="23"/>
        <v>29</v>
      </c>
      <c r="G368">
        <v>2870</v>
      </c>
      <c r="H368">
        <v>2900</v>
      </c>
      <c r="I368">
        <v>2850</v>
      </c>
      <c r="J368">
        <v>2850</v>
      </c>
      <c r="K368">
        <v>114063400</v>
      </c>
      <c r="L368">
        <v>2780.4560000000001</v>
      </c>
    </row>
    <row r="369" spans="1:12" x14ac:dyDescent="0.25">
      <c r="A369">
        <v>20180719</v>
      </c>
      <c r="B369" t="str">
        <f t="shared" si="20"/>
        <v>07/19/2018</v>
      </c>
      <c r="C369" t="s">
        <v>376</v>
      </c>
      <c r="D369" t="str">
        <f t="shared" si="21"/>
        <v>2018</v>
      </c>
      <c r="E369">
        <f t="shared" si="22"/>
        <v>7</v>
      </c>
      <c r="F369">
        <f t="shared" si="23"/>
        <v>29</v>
      </c>
      <c r="G369">
        <v>2900</v>
      </c>
      <c r="H369">
        <v>2960</v>
      </c>
      <c r="I369">
        <v>2870</v>
      </c>
      <c r="J369">
        <v>2890</v>
      </c>
      <c r="K369">
        <v>142315400</v>
      </c>
      <c r="L369">
        <v>2819.48</v>
      </c>
    </row>
    <row r="370" spans="1:12" x14ac:dyDescent="0.25">
      <c r="A370">
        <v>20180720</v>
      </c>
      <c r="B370" t="str">
        <f t="shared" si="20"/>
        <v>07/20/2018</v>
      </c>
      <c r="C370" t="s">
        <v>377</v>
      </c>
      <c r="D370" t="str">
        <f t="shared" si="21"/>
        <v>2018</v>
      </c>
      <c r="E370">
        <f t="shared" si="22"/>
        <v>7</v>
      </c>
      <c r="F370">
        <f t="shared" si="23"/>
        <v>29</v>
      </c>
      <c r="G370">
        <v>2890</v>
      </c>
      <c r="H370">
        <v>2980</v>
      </c>
      <c r="I370">
        <v>2870</v>
      </c>
      <c r="J370">
        <v>2980</v>
      </c>
      <c r="K370">
        <v>72551000</v>
      </c>
      <c r="L370">
        <v>2907.2840000000001</v>
      </c>
    </row>
    <row r="371" spans="1:12" x14ac:dyDescent="0.25">
      <c r="A371">
        <v>20180723</v>
      </c>
      <c r="B371" t="str">
        <f t="shared" si="20"/>
        <v>07/23/2018</v>
      </c>
      <c r="C371" t="s">
        <v>378</v>
      </c>
      <c r="D371" t="str">
        <f t="shared" si="21"/>
        <v>2018</v>
      </c>
      <c r="E371">
        <f t="shared" si="22"/>
        <v>7</v>
      </c>
      <c r="F371">
        <f t="shared" si="23"/>
        <v>30</v>
      </c>
      <c r="G371">
        <v>3000</v>
      </c>
      <c r="H371">
        <v>3050</v>
      </c>
      <c r="I371">
        <v>2990</v>
      </c>
      <c r="J371">
        <v>3040</v>
      </c>
      <c r="K371">
        <v>88975300</v>
      </c>
      <c r="L371">
        <v>2965.82</v>
      </c>
    </row>
    <row r="372" spans="1:12" x14ac:dyDescent="0.25">
      <c r="A372">
        <v>20180724</v>
      </c>
      <c r="B372" t="str">
        <f t="shared" si="20"/>
        <v>07/24/2018</v>
      </c>
      <c r="C372" t="s">
        <v>379</v>
      </c>
      <c r="D372" t="str">
        <f t="shared" si="21"/>
        <v>2018</v>
      </c>
      <c r="E372">
        <f t="shared" si="22"/>
        <v>7</v>
      </c>
      <c r="F372">
        <f t="shared" si="23"/>
        <v>30</v>
      </c>
      <c r="G372">
        <v>3060</v>
      </c>
      <c r="H372">
        <v>3070</v>
      </c>
      <c r="I372">
        <v>3010</v>
      </c>
      <c r="J372">
        <v>3010</v>
      </c>
      <c r="K372">
        <v>72961600</v>
      </c>
      <c r="L372">
        <v>2936.5520000000001</v>
      </c>
    </row>
    <row r="373" spans="1:12" x14ac:dyDescent="0.25">
      <c r="A373">
        <v>20180725</v>
      </c>
      <c r="B373" t="str">
        <f t="shared" si="20"/>
        <v>07/25/2018</v>
      </c>
      <c r="C373" t="s">
        <v>380</v>
      </c>
      <c r="D373" t="str">
        <f t="shared" si="21"/>
        <v>2018</v>
      </c>
      <c r="E373">
        <f t="shared" si="22"/>
        <v>7</v>
      </c>
      <c r="F373">
        <f t="shared" si="23"/>
        <v>30</v>
      </c>
      <c r="G373">
        <v>2980</v>
      </c>
      <c r="H373">
        <v>3020</v>
      </c>
      <c r="I373">
        <v>2950</v>
      </c>
      <c r="J373">
        <v>2990</v>
      </c>
      <c r="K373">
        <v>71955500</v>
      </c>
      <c r="L373">
        <v>2917.04</v>
      </c>
    </row>
    <row r="374" spans="1:12" x14ac:dyDescent="0.25">
      <c r="A374">
        <v>20180726</v>
      </c>
      <c r="B374" t="str">
        <f t="shared" si="20"/>
        <v>07/26/2018</v>
      </c>
      <c r="C374" t="s">
        <v>381</v>
      </c>
      <c r="D374" t="str">
        <f t="shared" si="21"/>
        <v>2018</v>
      </c>
      <c r="E374">
        <f t="shared" si="22"/>
        <v>7</v>
      </c>
      <c r="F374">
        <f t="shared" si="23"/>
        <v>30</v>
      </c>
      <c r="G374">
        <v>3050</v>
      </c>
      <c r="H374">
        <v>3070</v>
      </c>
      <c r="I374">
        <v>3030</v>
      </c>
      <c r="J374">
        <v>3040</v>
      </c>
      <c r="K374">
        <v>84696100</v>
      </c>
      <c r="L374">
        <v>2965.82</v>
      </c>
    </row>
    <row r="375" spans="1:12" x14ac:dyDescent="0.25">
      <c r="A375">
        <v>20180727</v>
      </c>
      <c r="B375" t="str">
        <f t="shared" si="20"/>
        <v>07/27/2018</v>
      </c>
      <c r="C375" t="s">
        <v>382</v>
      </c>
      <c r="D375" t="str">
        <f t="shared" si="21"/>
        <v>2018</v>
      </c>
      <c r="E375">
        <f t="shared" si="22"/>
        <v>7</v>
      </c>
      <c r="F375">
        <f t="shared" si="23"/>
        <v>30</v>
      </c>
      <c r="G375">
        <v>3060</v>
      </c>
      <c r="H375">
        <v>3090</v>
      </c>
      <c r="I375">
        <v>3020</v>
      </c>
      <c r="J375">
        <v>3090</v>
      </c>
      <c r="K375">
        <v>54705200</v>
      </c>
      <c r="L375">
        <v>3014.6</v>
      </c>
    </row>
    <row r="376" spans="1:12" x14ac:dyDescent="0.25">
      <c r="A376">
        <v>20180730</v>
      </c>
      <c r="B376" t="str">
        <f t="shared" si="20"/>
        <v>07/30/2018</v>
      </c>
      <c r="C376" t="s">
        <v>383</v>
      </c>
      <c r="D376" t="str">
        <f t="shared" si="21"/>
        <v>2018</v>
      </c>
      <c r="E376">
        <f t="shared" si="22"/>
        <v>7</v>
      </c>
      <c r="F376">
        <f t="shared" si="23"/>
        <v>31</v>
      </c>
      <c r="G376">
        <v>3100</v>
      </c>
      <c r="H376">
        <v>3110</v>
      </c>
      <c r="I376">
        <v>3070</v>
      </c>
      <c r="J376">
        <v>3080</v>
      </c>
      <c r="K376">
        <v>66856300</v>
      </c>
      <c r="L376">
        <v>3004.8440000000001</v>
      </c>
    </row>
    <row r="377" spans="1:12" x14ac:dyDescent="0.25">
      <c r="A377">
        <v>20180731</v>
      </c>
      <c r="B377" t="str">
        <f t="shared" si="20"/>
        <v>07/31/2018</v>
      </c>
      <c r="C377" t="s">
        <v>384</v>
      </c>
      <c r="D377" t="str">
        <f t="shared" si="21"/>
        <v>2018</v>
      </c>
      <c r="E377">
        <f t="shared" si="22"/>
        <v>7</v>
      </c>
      <c r="F377">
        <f t="shared" si="23"/>
        <v>31</v>
      </c>
      <c r="G377">
        <v>3080</v>
      </c>
      <c r="H377">
        <v>3080</v>
      </c>
      <c r="I377">
        <v>3000</v>
      </c>
      <c r="J377">
        <v>3070</v>
      </c>
      <c r="K377">
        <v>107458400</v>
      </c>
      <c r="L377">
        <v>2995.0880000000002</v>
      </c>
    </row>
    <row r="378" spans="1:12" x14ac:dyDescent="0.25">
      <c r="A378">
        <v>20180801</v>
      </c>
      <c r="B378" t="str">
        <f t="shared" si="20"/>
        <v>08/01/2018</v>
      </c>
      <c r="C378" t="s">
        <v>385</v>
      </c>
      <c r="D378" t="str">
        <f t="shared" si="21"/>
        <v>2018</v>
      </c>
      <c r="E378">
        <f t="shared" si="22"/>
        <v>8</v>
      </c>
      <c r="F378">
        <f t="shared" si="23"/>
        <v>31</v>
      </c>
      <c r="G378">
        <v>3070</v>
      </c>
      <c r="H378">
        <v>3200</v>
      </c>
      <c r="I378">
        <v>3050</v>
      </c>
      <c r="J378">
        <v>3190</v>
      </c>
      <c r="K378">
        <v>147098300</v>
      </c>
      <c r="L378">
        <v>3112.16</v>
      </c>
    </row>
    <row r="379" spans="1:12" x14ac:dyDescent="0.25">
      <c r="A379">
        <v>20180802</v>
      </c>
      <c r="B379" t="str">
        <f t="shared" si="20"/>
        <v>08/02/2018</v>
      </c>
      <c r="C379" t="s">
        <v>386</v>
      </c>
      <c r="D379" t="str">
        <f t="shared" si="21"/>
        <v>2018</v>
      </c>
      <c r="E379">
        <f t="shared" si="22"/>
        <v>8</v>
      </c>
      <c r="F379">
        <f t="shared" si="23"/>
        <v>31</v>
      </c>
      <c r="G379">
        <v>3200</v>
      </c>
      <c r="H379">
        <v>3260</v>
      </c>
      <c r="I379">
        <v>3190</v>
      </c>
      <c r="J379">
        <v>3250</v>
      </c>
      <c r="K379">
        <v>158406800</v>
      </c>
      <c r="L379">
        <v>3170.6959999999999</v>
      </c>
    </row>
    <row r="380" spans="1:12" x14ac:dyDescent="0.25">
      <c r="A380">
        <v>20180803</v>
      </c>
      <c r="B380" t="str">
        <f t="shared" si="20"/>
        <v>08/03/2018</v>
      </c>
      <c r="C380" t="s">
        <v>387</v>
      </c>
      <c r="D380" t="str">
        <f t="shared" si="21"/>
        <v>2018</v>
      </c>
      <c r="E380">
        <f t="shared" si="22"/>
        <v>8</v>
      </c>
      <c r="F380">
        <f t="shared" si="23"/>
        <v>31</v>
      </c>
      <c r="G380">
        <v>3270</v>
      </c>
      <c r="H380">
        <v>3350</v>
      </c>
      <c r="I380">
        <v>3230</v>
      </c>
      <c r="J380">
        <v>3330</v>
      </c>
      <c r="K380">
        <v>100589700</v>
      </c>
      <c r="L380">
        <v>3248.7440000000001</v>
      </c>
    </row>
    <row r="381" spans="1:12" x14ac:dyDescent="0.25">
      <c r="A381">
        <v>20180806</v>
      </c>
      <c r="B381" t="str">
        <f t="shared" si="20"/>
        <v>08/06/2018</v>
      </c>
      <c r="C381" t="s">
        <v>388</v>
      </c>
      <c r="D381" t="str">
        <f t="shared" si="21"/>
        <v>2018</v>
      </c>
      <c r="E381">
        <f t="shared" si="22"/>
        <v>8</v>
      </c>
      <c r="F381">
        <f t="shared" si="23"/>
        <v>32</v>
      </c>
      <c r="G381">
        <v>3350</v>
      </c>
      <c r="H381">
        <v>3420</v>
      </c>
      <c r="I381">
        <v>3340</v>
      </c>
      <c r="J381">
        <v>3410</v>
      </c>
      <c r="K381">
        <v>143310900</v>
      </c>
      <c r="L381">
        <v>3326.7910000000002</v>
      </c>
    </row>
    <row r="382" spans="1:12" x14ac:dyDescent="0.25">
      <c r="A382">
        <v>20180807</v>
      </c>
      <c r="B382" t="str">
        <f t="shared" si="20"/>
        <v>08/07/2018</v>
      </c>
      <c r="C382" t="s">
        <v>389</v>
      </c>
      <c r="D382" t="str">
        <f t="shared" si="21"/>
        <v>2018</v>
      </c>
      <c r="E382">
        <f t="shared" si="22"/>
        <v>8</v>
      </c>
      <c r="F382">
        <f t="shared" si="23"/>
        <v>32</v>
      </c>
      <c r="G382">
        <v>3350</v>
      </c>
      <c r="H382">
        <v>3400</v>
      </c>
      <c r="I382">
        <v>3330</v>
      </c>
      <c r="J382">
        <v>3350</v>
      </c>
      <c r="K382">
        <v>89404000</v>
      </c>
      <c r="L382">
        <v>3268.2559999999999</v>
      </c>
    </row>
    <row r="383" spans="1:12" x14ac:dyDescent="0.25">
      <c r="A383">
        <v>20180808</v>
      </c>
      <c r="B383" t="str">
        <f t="shared" si="20"/>
        <v>08/08/2018</v>
      </c>
      <c r="C383" t="s">
        <v>390</v>
      </c>
      <c r="D383" t="str">
        <f t="shared" si="21"/>
        <v>2018</v>
      </c>
      <c r="E383">
        <f t="shared" si="22"/>
        <v>8</v>
      </c>
      <c r="F383">
        <f t="shared" si="23"/>
        <v>32</v>
      </c>
      <c r="G383">
        <v>3400</v>
      </c>
      <c r="H383">
        <v>3400</v>
      </c>
      <c r="I383">
        <v>3310</v>
      </c>
      <c r="J383">
        <v>3330</v>
      </c>
      <c r="K383">
        <v>90710200</v>
      </c>
      <c r="L383">
        <v>3248.7440000000001</v>
      </c>
    </row>
    <row r="384" spans="1:12" x14ac:dyDescent="0.25">
      <c r="A384">
        <v>20180809</v>
      </c>
      <c r="B384" t="str">
        <f t="shared" si="20"/>
        <v>08/09/2018</v>
      </c>
      <c r="C384" t="s">
        <v>391</v>
      </c>
      <c r="D384" t="str">
        <f t="shared" si="21"/>
        <v>2018</v>
      </c>
      <c r="E384">
        <f t="shared" si="22"/>
        <v>8</v>
      </c>
      <c r="F384">
        <f t="shared" si="23"/>
        <v>32</v>
      </c>
      <c r="G384">
        <v>3330</v>
      </c>
      <c r="H384">
        <v>3350</v>
      </c>
      <c r="I384">
        <v>3300</v>
      </c>
      <c r="J384">
        <v>3330</v>
      </c>
      <c r="K384">
        <v>69654300</v>
      </c>
      <c r="L384">
        <v>3248.7440000000001</v>
      </c>
    </row>
    <row r="385" spans="1:12" x14ac:dyDescent="0.25">
      <c r="A385">
        <v>20180810</v>
      </c>
      <c r="B385" t="str">
        <f t="shared" si="20"/>
        <v>08/10/2018</v>
      </c>
      <c r="C385" t="s">
        <v>392</v>
      </c>
      <c r="D385" t="str">
        <f t="shared" si="21"/>
        <v>2018</v>
      </c>
      <c r="E385">
        <f t="shared" si="22"/>
        <v>8</v>
      </c>
      <c r="F385">
        <f t="shared" si="23"/>
        <v>32</v>
      </c>
      <c r="G385">
        <v>3350</v>
      </c>
      <c r="H385">
        <v>3470</v>
      </c>
      <c r="I385">
        <v>3350</v>
      </c>
      <c r="J385">
        <v>3390</v>
      </c>
      <c r="K385">
        <v>115961500</v>
      </c>
      <c r="L385">
        <v>3307.28</v>
      </c>
    </row>
    <row r="386" spans="1:12" x14ac:dyDescent="0.25">
      <c r="A386">
        <v>20180813</v>
      </c>
      <c r="B386" t="str">
        <f t="shared" si="20"/>
        <v>08/13/2018</v>
      </c>
      <c r="C386" t="s">
        <v>393</v>
      </c>
      <c r="D386" t="str">
        <f t="shared" si="21"/>
        <v>2018</v>
      </c>
      <c r="E386">
        <f t="shared" si="22"/>
        <v>8</v>
      </c>
      <c r="F386">
        <f t="shared" si="23"/>
        <v>33</v>
      </c>
      <c r="G386">
        <v>3300</v>
      </c>
      <c r="H386">
        <v>3320</v>
      </c>
      <c r="I386">
        <v>3130</v>
      </c>
      <c r="J386">
        <v>3140</v>
      </c>
      <c r="K386">
        <v>179328600</v>
      </c>
      <c r="L386">
        <v>3063.38</v>
      </c>
    </row>
    <row r="387" spans="1:12" x14ac:dyDescent="0.25">
      <c r="A387">
        <v>20180814</v>
      </c>
      <c r="B387" t="str">
        <f t="shared" ref="B387:B450" si="24">CONCATENATE(LEFT(RIGHT(A387,4),2),"/",RIGHT(A387,2),"/",(LEFT(A387,4)))</f>
        <v>08/14/2018</v>
      </c>
      <c r="C387" t="s">
        <v>394</v>
      </c>
      <c r="D387" t="str">
        <f t="shared" ref="D387:D450" si="25">RIGHT(C387,4)</f>
        <v>2018</v>
      </c>
      <c r="E387">
        <f t="shared" ref="E387:E450" si="26">MONTH(C387)</f>
        <v>8</v>
      </c>
      <c r="F387">
        <f t="shared" ref="F387:F450" si="27">WEEKNUM(C387)</f>
        <v>33</v>
      </c>
      <c r="G387">
        <v>3090</v>
      </c>
      <c r="H387">
        <v>3150</v>
      </c>
      <c r="I387">
        <v>3040</v>
      </c>
      <c r="J387">
        <v>3130</v>
      </c>
      <c r="K387">
        <v>154831700</v>
      </c>
      <c r="L387">
        <v>3053.6239999999998</v>
      </c>
    </row>
    <row r="388" spans="1:12" x14ac:dyDescent="0.25">
      <c r="A388">
        <v>20180815</v>
      </c>
      <c r="B388" t="str">
        <f t="shared" si="24"/>
        <v>08/15/2018</v>
      </c>
      <c r="C388" t="s">
        <v>395</v>
      </c>
      <c r="D388" t="str">
        <f t="shared" si="25"/>
        <v>2018</v>
      </c>
      <c r="E388">
        <f t="shared" si="26"/>
        <v>8</v>
      </c>
      <c r="F388">
        <f t="shared" si="27"/>
        <v>33</v>
      </c>
      <c r="G388">
        <v>3150</v>
      </c>
      <c r="H388">
        <v>3220</v>
      </c>
      <c r="I388">
        <v>3020</v>
      </c>
      <c r="J388">
        <v>3210</v>
      </c>
      <c r="K388">
        <v>138367300</v>
      </c>
      <c r="L388">
        <v>3131.672</v>
      </c>
    </row>
    <row r="389" spans="1:12" x14ac:dyDescent="0.25">
      <c r="A389">
        <v>20180816</v>
      </c>
      <c r="B389" t="str">
        <f t="shared" si="24"/>
        <v>08/16/2018</v>
      </c>
      <c r="C389" t="s">
        <v>396</v>
      </c>
      <c r="D389" t="str">
        <f t="shared" si="25"/>
        <v>2018</v>
      </c>
      <c r="E389">
        <f t="shared" si="26"/>
        <v>8</v>
      </c>
      <c r="F389">
        <f t="shared" si="27"/>
        <v>33</v>
      </c>
      <c r="G389">
        <v>3180</v>
      </c>
      <c r="H389">
        <v>3180</v>
      </c>
      <c r="I389">
        <v>3050</v>
      </c>
      <c r="J389">
        <v>3050</v>
      </c>
      <c r="K389">
        <v>163665300</v>
      </c>
      <c r="L389">
        <v>2975.576</v>
      </c>
    </row>
    <row r="390" spans="1:12" x14ac:dyDescent="0.25">
      <c r="A390">
        <v>20180820</v>
      </c>
      <c r="B390" t="str">
        <f t="shared" si="24"/>
        <v>08/20/2018</v>
      </c>
      <c r="C390" t="s">
        <v>397</v>
      </c>
      <c r="D390" t="str">
        <f t="shared" si="25"/>
        <v>2018</v>
      </c>
      <c r="E390">
        <f t="shared" si="26"/>
        <v>8</v>
      </c>
      <c r="F390">
        <f t="shared" si="27"/>
        <v>34</v>
      </c>
      <c r="G390">
        <v>3080</v>
      </c>
      <c r="H390">
        <v>3190</v>
      </c>
      <c r="I390">
        <v>3080</v>
      </c>
      <c r="J390">
        <v>3180</v>
      </c>
      <c r="K390">
        <v>101377000</v>
      </c>
      <c r="L390">
        <v>3102.404</v>
      </c>
    </row>
    <row r="391" spans="1:12" x14ac:dyDescent="0.25">
      <c r="A391">
        <v>20180821</v>
      </c>
      <c r="B391" t="str">
        <f t="shared" si="24"/>
        <v>08/21/2018</v>
      </c>
      <c r="C391" t="s">
        <v>398</v>
      </c>
      <c r="D391" t="str">
        <f t="shared" si="25"/>
        <v>2018</v>
      </c>
      <c r="E391">
        <f t="shared" si="26"/>
        <v>8</v>
      </c>
      <c r="F391">
        <f t="shared" si="27"/>
        <v>34</v>
      </c>
      <c r="G391">
        <v>3130</v>
      </c>
      <c r="H391">
        <v>3180</v>
      </c>
      <c r="I391">
        <v>3120</v>
      </c>
      <c r="J391">
        <v>3150</v>
      </c>
      <c r="K391">
        <v>59513000</v>
      </c>
      <c r="L391">
        <v>3073.136</v>
      </c>
    </row>
    <row r="392" spans="1:12" x14ac:dyDescent="0.25">
      <c r="A392">
        <v>20180823</v>
      </c>
      <c r="B392" t="str">
        <f t="shared" si="24"/>
        <v>08/23/2018</v>
      </c>
      <c r="C392" t="s">
        <v>399</v>
      </c>
      <c r="D392" t="str">
        <f t="shared" si="25"/>
        <v>2018</v>
      </c>
      <c r="E392">
        <f t="shared" si="26"/>
        <v>8</v>
      </c>
      <c r="F392">
        <f t="shared" si="27"/>
        <v>34</v>
      </c>
      <c r="G392">
        <v>3180</v>
      </c>
      <c r="H392">
        <v>3270</v>
      </c>
      <c r="I392">
        <v>3130</v>
      </c>
      <c r="J392">
        <v>3270</v>
      </c>
      <c r="K392">
        <v>155835200</v>
      </c>
      <c r="L392">
        <v>3190.2080000000001</v>
      </c>
    </row>
    <row r="393" spans="1:12" x14ac:dyDescent="0.25">
      <c r="A393">
        <v>20180824</v>
      </c>
      <c r="B393" t="str">
        <f t="shared" si="24"/>
        <v>08/24/2018</v>
      </c>
      <c r="C393" t="s">
        <v>400</v>
      </c>
      <c r="D393" t="str">
        <f t="shared" si="25"/>
        <v>2018</v>
      </c>
      <c r="E393">
        <f t="shared" si="26"/>
        <v>8</v>
      </c>
      <c r="F393">
        <f t="shared" si="27"/>
        <v>34</v>
      </c>
      <c r="G393">
        <v>3270</v>
      </c>
      <c r="H393">
        <v>3290</v>
      </c>
      <c r="I393">
        <v>3230</v>
      </c>
      <c r="J393">
        <v>3270</v>
      </c>
      <c r="K393">
        <v>96811700</v>
      </c>
      <c r="L393">
        <v>3190.2080000000001</v>
      </c>
    </row>
    <row r="394" spans="1:12" x14ac:dyDescent="0.25">
      <c r="A394">
        <v>20180827</v>
      </c>
      <c r="B394" t="str">
        <f t="shared" si="24"/>
        <v>08/27/2018</v>
      </c>
      <c r="C394" t="s">
        <v>401</v>
      </c>
      <c r="D394" t="str">
        <f t="shared" si="25"/>
        <v>2018</v>
      </c>
      <c r="E394">
        <f t="shared" si="26"/>
        <v>8</v>
      </c>
      <c r="F394">
        <f t="shared" si="27"/>
        <v>35</v>
      </c>
      <c r="G394">
        <v>3320</v>
      </c>
      <c r="H394">
        <v>3380</v>
      </c>
      <c r="I394">
        <v>3290</v>
      </c>
      <c r="J394">
        <v>3380</v>
      </c>
      <c r="K394">
        <v>112367400</v>
      </c>
      <c r="L394">
        <v>3297.5230000000001</v>
      </c>
    </row>
    <row r="395" spans="1:12" x14ac:dyDescent="0.25">
      <c r="A395">
        <v>20180828</v>
      </c>
      <c r="B395" t="str">
        <f t="shared" si="24"/>
        <v>08/28/2018</v>
      </c>
      <c r="C395" t="s">
        <v>402</v>
      </c>
      <c r="D395" t="str">
        <f t="shared" si="25"/>
        <v>2018</v>
      </c>
      <c r="E395">
        <f t="shared" si="26"/>
        <v>8</v>
      </c>
      <c r="F395">
        <f t="shared" si="27"/>
        <v>35</v>
      </c>
      <c r="G395">
        <v>3330</v>
      </c>
      <c r="H395">
        <v>3380</v>
      </c>
      <c r="I395">
        <v>3300</v>
      </c>
      <c r="J395">
        <v>3330</v>
      </c>
      <c r="K395">
        <v>99638200</v>
      </c>
      <c r="L395">
        <v>3248.7440000000001</v>
      </c>
    </row>
    <row r="396" spans="1:12" x14ac:dyDescent="0.25">
      <c r="A396">
        <v>20180829</v>
      </c>
      <c r="B396" t="str">
        <f t="shared" si="24"/>
        <v>08/29/2018</v>
      </c>
      <c r="C396" t="s">
        <v>403</v>
      </c>
      <c r="D396" t="str">
        <f t="shared" si="25"/>
        <v>2018</v>
      </c>
      <c r="E396">
        <f t="shared" si="26"/>
        <v>8</v>
      </c>
      <c r="F396">
        <f t="shared" si="27"/>
        <v>35</v>
      </c>
      <c r="G396">
        <v>3260</v>
      </c>
      <c r="H396">
        <v>3300</v>
      </c>
      <c r="I396">
        <v>3250</v>
      </c>
      <c r="J396">
        <v>3290</v>
      </c>
      <c r="K396">
        <v>79096600</v>
      </c>
      <c r="L396">
        <v>3209.72</v>
      </c>
    </row>
    <row r="397" spans="1:12" x14ac:dyDescent="0.25">
      <c r="A397">
        <v>20180830</v>
      </c>
      <c r="B397" t="str">
        <f t="shared" si="24"/>
        <v>08/30/2018</v>
      </c>
      <c r="C397" t="s">
        <v>404</v>
      </c>
      <c r="D397" t="str">
        <f t="shared" si="25"/>
        <v>2018</v>
      </c>
      <c r="E397">
        <f t="shared" si="26"/>
        <v>8</v>
      </c>
      <c r="F397">
        <f t="shared" si="27"/>
        <v>35</v>
      </c>
      <c r="G397">
        <v>3290</v>
      </c>
      <c r="H397">
        <v>3310</v>
      </c>
      <c r="I397">
        <v>3190</v>
      </c>
      <c r="J397">
        <v>3190</v>
      </c>
      <c r="K397">
        <v>83543000</v>
      </c>
      <c r="L397">
        <v>3112.16</v>
      </c>
    </row>
    <row r="398" spans="1:12" x14ac:dyDescent="0.25">
      <c r="A398">
        <v>20180831</v>
      </c>
      <c r="B398" t="str">
        <f t="shared" si="24"/>
        <v>08/31/2018</v>
      </c>
      <c r="C398" t="s">
        <v>405</v>
      </c>
      <c r="D398" t="str">
        <f t="shared" si="25"/>
        <v>2018</v>
      </c>
      <c r="E398">
        <f t="shared" si="26"/>
        <v>8</v>
      </c>
      <c r="F398">
        <f t="shared" si="27"/>
        <v>35</v>
      </c>
      <c r="G398">
        <v>3180</v>
      </c>
      <c r="H398">
        <v>3180</v>
      </c>
      <c r="I398">
        <v>3110</v>
      </c>
      <c r="J398">
        <v>3180</v>
      </c>
      <c r="K398">
        <v>142665100</v>
      </c>
      <c r="L398">
        <v>3102.404</v>
      </c>
    </row>
    <row r="399" spans="1:12" x14ac:dyDescent="0.25">
      <c r="A399">
        <v>20180903</v>
      </c>
      <c r="B399" t="str">
        <f t="shared" si="24"/>
        <v>09/03/2018</v>
      </c>
      <c r="C399" t="s">
        <v>406</v>
      </c>
      <c r="D399" t="str">
        <f t="shared" si="25"/>
        <v>2018</v>
      </c>
      <c r="E399">
        <f t="shared" si="26"/>
        <v>9</v>
      </c>
      <c r="F399">
        <f t="shared" si="27"/>
        <v>36</v>
      </c>
      <c r="G399">
        <v>3180</v>
      </c>
      <c r="H399">
        <v>3220</v>
      </c>
      <c r="I399">
        <v>3160</v>
      </c>
      <c r="J399">
        <v>3170</v>
      </c>
      <c r="K399">
        <v>64396700</v>
      </c>
      <c r="L399">
        <v>3092.6480000000001</v>
      </c>
    </row>
    <row r="400" spans="1:12" x14ac:dyDescent="0.25">
      <c r="A400">
        <v>20180904</v>
      </c>
      <c r="B400" t="str">
        <f t="shared" si="24"/>
        <v>09/04/2018</v>
      </c>
      <c r="C400" t="s">
        <v>407</v>
      </c>
      <c r="D400" t="str">
        <f t="shared" si="25"/>
        <v>2018</v>
      </c>
      <c r="E400">
        <f t="shared" si="26"/>
        <v>9</v>
      </c>
      <c r="F400">
        <f t="shared" si="27"/>
        <v>36</v>
      </c>
      <c r="G400">
        <v>3200</v>
      </c>
      <c r="H400">
        <v>3200</v>
      </c>
      <c r="I400">
        <v>3090</v>
      </c>
      <c r="J400">
        <v>3110</v>
      </c>
      <c r="K400">
        <v>76142400</v>
      </c>
      <c r="L400">
        <v>3034.1120000000001</v>
      </c>
    </row>
    <row r="401" spans="1:12" x14ac:dyDescent="0.25">
      <c r="A401">
        <v>20180905</v>
      </c>
      <c r="B401" t="str">
        <f t="shared" si="24"/>
        <v>09/05/2018</v>
      </c>
      <c r="C401" t="s">
        <v>408</v>
      </c>
      <c r="D401" t="str">
        <f t="shared" si="25"/>
        <v>2018</v>
      </c>
      <c r="E401">
        <f t="shared" si="26"/>
        <v>9</v>
      </c>
      <c r="F401">
        <f t="shared" si="27"/>
        <v>36</v>
      </c>
      <c r="G401">
        <v>3070</v>
      </c>
      <c r="H401">
        <v>3070</v>
      </c>
      <c r="I401">
        <v>2900</v>
      </c>
      <c r="J401">
        <v>2930</v>
      </c>
      <c r="K401">
        <v>212574400</v>
      </c>
      <c r="L401">
        <v>2858.5039999999999</v>
      </c>
    </row>
    <row r="402" spans="1:12" x14ac:dyDescent="0.25">
      <c r="A402">
        <v>20180906</v>
      </c>
      <c r="B402" t="str">
        <f t="shared" si="24"/>
        <v>09/06/2018</v>
      </c>
      <c r="C402" t="s">
        <v>409</v>
      </c>
      <c r="D402" t="str">
        <f t="shared" si="25"/>
        <v>2018</v>
      </c>
      <c r="E402">
        <f t="shared" si="26"/>
        <v>9</v>
      </c>
      <c r="F402">
        <f t="shared" si="27"/>
        <v>36</v>
      </c>
      <c r="G402">
        <v>2910</v>
      </c>
      <c r="H402">
        <v>2990</v>
      </c>
      <c r="I402">
        <v>2910</v>
      </c>
      <c r="J402">
        <v>2960</v>
      </c>
      <c r="K402">
        <v>205998900</v>
      </c>
      <c r="L402">
        <v>2887.7719999999999</v>
      </c>
    </row>
    <row r="403" spans="1:12" x14ac:dyDescent="0.25">
      <c r="A403">
        <v>20180907</v>
      </c>
      <c r="B403" t="str">
        <f t="shared" si="24"/>
        <v>09/07/2018</v>
      </c>
      <c r="C403" t="s">
        <v>410</v>
      </c>
      <c r="D403" t="str">
        <f t="shared" si="25"/>
        <v>2018</v>
      </c>
      <c r="E403">
        <f t="shared" si="26"/>
        <v>9</v>
      </c>
      <c r="F403">
        <f t="shared" si="27"/>
        <v>36</v>
      </c>
      <c r="G403">
        <v>2980</v>
      </c>
      <c r="H403">
        <v>3030</v>
      </c>
      <c r="I403">
        <v>2960</v>
      </c>
      <c r="J403">
        <v>3030</v>
      </c>
      <c r="K403">
        <v>141556200</v>
      </c>
      <c r="L403">
        <v>2956.0639999999999</v>
      </c>
    </row>
    <row r="404" spans="1:12" x14ac:dyDescent="0.25">
      <c r="A404">
        <v>20180910</v>
      </c>
      <c r="B404" t="str">
        <f t="shared" si="24"/>
        <v>09/10/2018</v>
      </c>
      <c r="C404" t="s">
        <v>411</v>
      </c>
      <c r="D404" t="str">
        <f t="shared" si="25"/>
        <v>2018</v>
      </c>
      <c r="E404">
        <f t="shared" si="26"/>
        <v>9</v>
      </c>
      <c r="F404">
        <f t="shared" si="27"/>
        <v>37</v>
      </c>
      <c r="G404">
        <v>3030</v>
      </c>
      <c r="H404">
        <v>3030</v>
      </c>
      <c r="I404">
        <v>2960</v>
      </c>
      <c r="J404">
        <v>2970</v>
      </c>
      <c r="K404">
        <v>86547600</v>
      </c>
      <c r="L404">
        <v>2897.5279999999998</v>
      </c>
    </row>
    <row r="405" spans="1:12" x14ac:dyDescent="0.25">
      <c r="A405">
        <v>20180912</v>
      </c>
      <c r="B405" t="str">
        <f t="shared" si="24"/>
        <v>09/12/2018</v>
      </c>
      <c r="C405" t="s">
        <v>412</v>
      </c>
      <c r="D405" t="str">
        <f t="shared" si="25"/>
        <v>2018</v>
      </c>
      <c r="E405">
        <f t="shared" si="26"/>
        <v>9</v>
      </c>
      <c r="F405">
        <f t="shared" si="27"/>
        <v>37</v>
      </c>
      <c r="G405">
        <v>2980</v>
      </c>
      <c r="H405">
        <v>3010</v>
      </c>
      <c r="I405">
        <v>2910</v>
      </c>
      <c r="J405">
        <v>2910</v>
      </c>
      <c r="K405">
        <v>118077900</v>
      </c>
      <c r="L405">
        <v>2838.9920000000002</v>
      </c>
    </row>
    <row r="406" spans="1:12" x14ac:dyDescent="0.25">
      <c r="A406">
        <v>20180913</v>
      </c>
      <c r="B406" t="str">
        <f t="shared" si="24"/>
        <v>09/13/2018</v>
      </c>
      <c r="C406" t="s">
        <v>413</v>
      </c>
      <c r="D406" t="str">
        <f t="shared" si="25"/>
        <v>2018</v>
      </c>
      <c r="E406">
        <f t="shared" si="26"/>
        <v>9</v>
      </c>
      <c r="F406">
        <f t="shared" si="27"/>
        <v>37</v>
      </c>
      <c r="G406">
        <v>2960</v>
      </c>
      <c r="H406">
        <v>3010</v>
      </c>
      <c r="I406">
        <v>2960</v>
      </c>
      <c r="J406">
        <v>3000</v>
      </c>
      <c r="K406">
        <v>125523000</v>
      </c>
      <c r="L406">
        <v>2926.7959999999998</v>
      </c>
    </row>
    <row r="407" spans="1:12" x14ac:dyDescent="0.25">
      <c r="A407">
        <v>20180914</v>
      </c>
      <c r="B407" t="str">
        <f t="shared" si="24"/>
        <v>09/14/2018</v>
      </c>
      <c r="C407" t="s">
        <v>414</v>
      </c>
      <c r="D407" t="str">
        <f t="shared" si="25"/>
        <v>2018</v>
      </c>
      <c r="E407">
        <f t="shared" si="26"/>
        <v>9</v>
      </c>
      <c r="F407">
        <f t="shared" si="27"/>
        <v>37</v>
      </c>
      <c r="G407">
        <v>3030</v>
      </c>
      <c r="H407">
        <v>3070</v>
      </c>
      <c r="I407">
        <v>3000</v>
      </c>
      <c r="J407">
        <v>3070</v>
      </c>
      <c r="K407">
        <v>105124900</v>
      </c>
      <c r="L407">
        <v>2995.0880000000002</v>
      </c>
    </row>
    <row r="408" spans="1:12" x14ac:dyDescent="0.25">
      <c r="A408">
        <v>20180917</v>
      </c>
      <c r="B408" t="str">
        <f t="shared" si="24"/>
        <v>09/17/2018</v>
      </c>
      <c r="C408" t="s">
        <v>415</v>
      </c>
      <c r="D408" t="str">
        <f t="shared" si="25"/>
        <v>2018</v>
      </c>
      <c r="E408">
        <f t="shared" si="26"/>
        <v>9</v>
      </c>
      <c r="F408">
        <f t="shared" si="27"/>
        <v>38</v>
      </c>
      <c r="G408">
        <v>3060</v>
      </c>
      <c r="H408">
        <v>3060</v>
      </c>
      <c r="I408">
        <v>2950</v>
      </c>
      <c r="J408">
        <v>2970</v>
      </c>
      <c r="K408">
        <v>91365700</v>
      </c>
      <c r="L408">
        <v>2897.5279999999998</v>
      </c>
    </row>
    <row r="409" spans="1:12" x14ac:dyDescent="0.25">
      <c r="A409">
        <v>20180918</v>
      </c>
      <c r="B409" t="str">
        <f t="shared" si="24"/>
        <v>09/18/2018</v>
      </c>
      <c r="C409" t="s">
        <v>416</v>
      </c>
      <c r="D409" t="str">
        <f t="shared" si="25"/>
        <v>2018</v>
      </c>
      <c r="E409">
        <f t="shared" si="26"/>
        <v>9</v>
      </c>
      <c r="F409">
        <f t="shared" si="27"/>
        <v>38</v>
      </c>
      <c r="G409">
        <v>2970</v>
      </c>
      <c r="H409">
        <v>2980</v>
      </c>
      <c r="I409">
        <v>2920</v>
      </c>
      <c r="J409">
        <v>2940</v>
      </c>
      <c r="K409">
        <v>138381800</v>
      </c>
      <c r="L409">
        <v>2868.26</v>
      </c>
    </row>
    <row r="410" spans="1:12" x14ac:dyDescent="0.25">
      <c r="A410">
        <v>20180919</v>
      </c>
      <c r="B410" t="str">
        <f t="shared" si="24"/>
        <v>09/19/2018</v>
      </c>
      <c r="C410" t="s">
        <v>417</v>
      </c>
      <c r="D410" t="str">
        <f t="shared" si="25"/>
        <v>2018</v>
      </c>
      <c r="E410">
        <f t="shared" si="26"/>
        <v>9</v>
      </c>
      <c r="F410">
        <f t="shared" si="27"/>
        <v>38</v>
      </c>
      <c r="G410">
        <v>2970</v>
      </c>
      <c r="H410">
        <v>3020</v>
      </c>
      <c r="I410">
        <v>2970</v>
      </c>
      <c r="J410">
        <v>3000</v>
      </c>
      <c r="K410">
        <v>105405100</v>
      </c>
      <c r="L410">
        <v>2926.7959999999998</v>
      </c>
    </row>
    <row r="411" spans="1:12" x14ac:dyDescent="0.25">
      <c r="A411">
        <v>20180920</v>
      </c>
      <c r="B411" t="str">
        <f t="shared" si="24"/>
        <v>09/20/2018</v>
      </c>
      <c r="C411" t="s">
        <v>418</v>
      </c>
      <c r="D411" t="str">
        <f t="shared" si="25"/>
        <v>2018</v>
      </c>
      <c r="E411">
        <f t="shared" si="26"/>
        <v>9</v>
      </c>
      <c r="F411">
        <f t="shared" si="27"/>
        <v>38</v>
      </c>
      <c r="G411">
        <v>3050</v>
      </c>
      <c r="H411">
        <v>3120</v>
      </c>
      <c r="I411">
        <v>3020</v>
      </c>
      <c r="J411">
        <v>3090</v>
      </c>
      <c r="K411">
        <v>154589900</v>
      </c>
      <c r="L411">
        <v>3014.6</v>
      </c>
    </row>
    <row r="412" spans="1:12" x14ac:dyDescent="0.25">
      <c r="A412">
        <v>20180921</v>
      </c>
      <c r="B412" t="str">
        <f t="shared" si="24"/>
        <v>09/21/2018</v>
      </c>
      <c r="C412" t="s">
        <v>419</v>
      </c>
      <c r="D412" t="str">
        <f t="shared" si="25"/>
        <v>2018</v>
      </c>
      <c r="E412">
        <f t="shared" si="26"/>
        <v>9</v>
      </c>
      <c r="F412">
        <f t="shared" si="27"/>
        <v>38</v>
      </c>
      <c r="G412">
        <v>3150</v>
      </c>
      <c r="H412">
        <v>3190</v>
      </c>
      <c r="I412">
        <v>3120</v>
      </c>
      <c r="J412">
        <v>3120</v>
      </c>
      <c r="K412">
        <v>203213300</v>
      </c>
      <c r="L412">
        <v>3043.8679999999999</v>
      </c>
    </row>
    <row r="413" spans="1:12" x14ac:dyDescent="0.25">
      <c r="A413">
        <v>20180924</v>
      </c>
      <c r="B413" t="str">
        <f t="shared" si="24"/>
        <v>09/24/2018</v>
      </c>
      <c r="C413" t="s">
        <v>420</v>
      </c>
      <c r="D413" t="str">
        <f t="shared" si="25"/>
        <v>2018</v>
      </c>
      <c r="E413">
        <f t="shared" si="26"/>
        <v>9</v>
      </c>
      <c r="F413">
        <f t="shared" si="27"/>
        <v>39</v>
      </c>
      <c r="G413">
        <v>3120</v>
      </c>
      <c r="H413">
        <v>3120</v>
      </c>
      <c r="I413">
        <v>3000</v>
      </c>
      <c r="J413">
        <v>3010</v>
      </c>
      <c r="K413">
        <v>95256300</v>
      </c>
      <c r="L413">
        <v>2936.5520000000001</v>
      </c>
    </row>
    <row r="414" spans="1:12" x14ac:dyDescent="0.25">
      <c r="A414">
        <v>20180925</v>
      </c>
      <c r="B414" t="str">
        <f t="shared" si="24"/>
        <v>09/25/2018</v>
      </c>
      <c r="C414" t="s">
        <v>421</v>
      </c>
      <c r="D414" t="str">
        <f t="shared" si="25"/>
        <v>2018</v>
      </c>
      <c r="E414">
        <f t="shared" si="26"/>
        <v>9</v>
      </c>
      <c r="F414">
        <f t="shared" si="27"/>
        <v>39</v>
      </c>
      <c r="G414">
        <v>3010</v>
      </c>
      <c r="H414">
        <v>3030</v>
      </c>
      <c r="I414">
        <v>2980</v>
      </c>
      <c r="J414">
        <v>3030</v>
      </c>
      <c r="K414">
        <v>110115400</v>
      </c>
      <c r="L414">
        <v>2956.0639999999999</v>
      </c>
    </row>
    <row r="415" spans="1:12" x14ac:dyDescent="0.25">
      <c r="A415">
        <v>20180926</v>
      </c>
      <c r="B415" t="str">
        <f t="shared" si="24"/>
        <v>09/26/2018</v>
      </c>
      <c r="C415" t="s">
        <v>422</v>
      </c>
      <c r="D415" t="str">
        <f t="shared" si="25"/>
        <v>2018</v>
      </c>
      <c r="E415">
        <f t="shared" si="26"/>
        <v>9</v>
      </c>
      <c r="F415">
        <f t="shared" si="27"/>
        <v>39</v>
      </c>
      <c r="G415">
        <v>3030</v>
      </c>
      <c r="H415">
        <v>3060</v>
      </c>
      <c r="I415">
        <v>2990</v>
      </c>
      <c r="J415">
        <v>2990</v>
      </c>
      <c r="K415">
        <v>66799500</v>
      </c>
      <c r="L415">
        <v>2917.04</v>
      </c>
    </row>
    <row r="416" spans="1:12" x14ac:dyDescent="0.25">
      <c r="A416">
        <v>20180927</v>
      </c>
      <c r="B416" t="str">
        <f t="shared" si="24"/>
        <v>09/27/2018</v>
      </c>
      <c r="C416" t="s">
        <v>423</v>
      </c>
      <c r="D416" t="str">
        <f t="shared" si="25"/>
        <v>2018</v>
      </c>
      <c r="E416">
        <f t="shared" si="26"/>
        <v>9</v>
      </c>
      <c r="F416">
        <f t="shared" si="27"/>
        <v>39</v>
      </c>
      <c r="G416">
        <v>3000</v>
      </c>
      <c r="H416">
        <v>3080</v>
      </c>
      <c r="I416">
        <v>3000</v>
      </c>
      <c r="J416">
        <v>3070</v>
      </c>
      <c r="K416">
        <v>123373000</v>
      </c>
      <c r="L416">
        <v>2995.0880000000002</v>
      </c>
    </row>
    <row r="417" spans="1:12" x14ac:dyDescent="0.25">
      <c r="A417">
        <v>20180928</v>
      </c>
      <c r="B417" t="str">
        <f t="shared" si="24"/>
        <v>09/28/2018</v>
      </c>
      <c r="C417" t="s">
        <v>424</v>
      </c>
      <c r="D417" t="str">
        <f t="shared" si="25"/>
        <v>2018</v>
      </c>
      <c r="E417">
        <f t="shared" si="26"/>
        <v>9</v>
      </c>
      <c r="F417">
        <f t="shared" si="27"/>
        <v>39</v>
      </c>
      <c r="G417">
        <v>3090</v>
      </c>
      <c r="H417">
        <v>3170</v>
      </c>
      <c r="I417">
        <v>3080</v>
      </c>
      <c r="J417">
        <v>3150</v>
      </c>
      <c r="K417">
        <v>154582600</v>
      </c>
      <c r="L417">
        <v>3073.136</v>
      </c>
    </row>
    <row r="418" spans="1:12" x14ac:dyDescent="0.25">
      <c r="A418">
        <v>20181001</v>
      </c>
      <c r="B418" t="str">
        <f t="shared" si="24"/>
        <v>10/01/2018</v>
      </c>
      <c r="C418" t="s">
        <v>425</v>
      </c>
      <c r="D418" t="str">
        <f t="shared" si="25"/>
        <v>2018</v>
      </c>
      <c r="E418">
        <f t="shared" si="26"/>
        <v>10</v>
      </c>
      <c r="F418">
        <f t="shared" si="27"/>
        <v>40</v>
      </c>
      <c r="G418">
        <v>3150</v>
      </c>
      <c r="H418">
        <v>3190</v>
      </c>
      <c r="I418">
        <v>3150</v>
      </c>
      <c r="J418">
        <v>3180</v>
      </c>
      <c r="K418">
        <v>91436300</v>
      </c>
      <c r="L418">
        <v>3102.404</v>
      </c>
    </row>
    <row r="419" spans="1:12" x14ac:dyDescent="0.25">
      <c r="A419">
        <v>20181002</v>
      </c>
      <c r="B419" t="str">
        <f t="shared" si="24"/>
        <v>10/02/2018</v>
      </c>
      <c r="C419" t="s">
        <v>426</v>
      </c>
      <c r="D419" t="str">
        <f t="shared" si="25"/>
        <v>2018</v>
      </c>
      <c r="E419">
        <f t="shared" si="26"/>
        <v>10</v>
      </c>
      <c r="F419">
        <f t="shared" si="27"/>
        <v>40</v>
      </c>
      <c r="G419">
        <v>3150</v>
      </c>
      <c r="H419">
        <v>3180</v>
      </c>
      <c r="I419">
        <v>3080</v>
      </c>
      <c r="J419">
        <v>3110</v>
      </c>
      <c r="K419">
        <v>132361000</v>
      </c>
      <c r="L419">
        <v>3034.1120000000001</v>
      </c>
    </row>
    <row r="420" spans="1:12" x14ac:dyDescent="0.25">
      <c r="A420">
        <v>20181003</v>
      </c>
      <c r="B420" t="str">
        <f t="shared" si="24"/>
        <v>10/03/2018</v>
      </c>
      <c r="C420" t="s">
        <v>427</v>
      </c>
      <c r="D420" t="str">
        <f t="shared" si="25"/>
        <v>2018</v>
      </c>
      <c r="E420">
        <f t="shared" si="26"/>
        <v>10</v>
      </c>
      <c r="F420">
        <f t="shared" si="27"/>
        <v>40</v>
      </c>
      <c r="G420">
        <v>3150</v>
      </c>
      <c r="H420">
        <v>3150</v>
      </c>
      <c r="I420">
        <v>3080</v>
      </c>
      <c r="J420">
        <v>3100</v>
      </c>
      <c r="K420">
        <v>70057000</v>
      </c>
      <c r="L420">
        <v>3024.3560000000002</v>
      </c>
    </row>
    <row r="421" spans="1:12" x14ac:dyDescent="0.25">
      <c r="A421">
        <v>20181004</v>
      </c>
      <c r="B421" t="str">
        <f t="shared" si="24"/>
        <v>10/04/2018</v>
      </c>
      <c r="C421" t="s">
        <v>428</v>
      </c>
      <c r="D421" t="str">
        <f t="shared" si="25"/>
        <v>2018</v>
      </c>
      <c r="E421">
        <f t="shared" si="26"/>
        <v>10</v>
      </c>
      <c r="F421">
        <f t="shared" si="27"/>
        <v>40</v>
      </c>
      <c r="G421">
        <v>3060</v>
      </c>
      <c r="H421">
        <v>3060</v>
      </c>
      <c r="I421">
        <v>2980</v>
      </c>
      <c r="J421">
        <v>3000</v>
      </c>
      <c r="K421">
        <v>147172500</v>
      </c>
      <c r="L421">
        <v>2926.7959999999998</v>
      </c>
    </row>
    <row r="422" spans="1:12" x14ac:dyDescent="0.25">
      <c r="A422">
        <v>20181005</v>
      </c>
      <c r="B422" t="str">
        <f t="shared" si="24"/>
        <v>10/05/2018</v>
      </c>
      <c r="C422" t="s">
        <v>429</v>
      </c>
      <c r="D422" t="str">
        <f t="shared" si="25"/>
        <v>2018</v>
      </c>
      <c r="E422">
        <f t="shared" si="26"/>
        <v>10</v>
      </c>
      <c r="F422">
        <f t="shared" si="27"/>
        <v>40</v>
      </c>
      <c r="G422">
        <v>3000</v>
      </c>
      <c r="H422">
        <v>3040</v>
      </c>
      <c r="I422">
        <v>2960</v>
      </c>
      <c r="J422">
        <v>2980</v>
      </c>
      <c r="K422">
        <v>145459400</v>
      </c>
      <c r="L422">
        <v>2907.2840000000001</v>
      </c>
    </row>
    <row r="423" spans="1:12" x14ac:dyDescent="0.25">
      <c r="A423">
        <v>20181008</v>
      </c>
      <c r="B423" t="str">
        <f t="shared" si="24"/>
        <v>10/08/2018</v>
      </c>
      <c r="C423" t="s">
        <v>430</v>
      </c>
      <c r="D423" t="str">
        <f t="shared" si="25"/>
        <v>2018</v>
      </c>
      <c r="E423">
        <f t="shared" si="26"/>
        <v>10</v>
      </c>
      <c r="F423">
        <f t="shared" si="27"/>
        <v>41</v>
      </c>
      <c r="G423">
        <v>2970</v>
      </c>
      <c r="H423">
        <v>3010</v>
      </c>
      <c r="I423">
        <v>2960</v>
      </c>
      <c r="J423">
        <v>2970</v>
      </c>
      <c r="K423">
        <v>64842800</v>
      </c>
      <c r="L423">
        <v>2897.5279999999998</v>
      </c>
    </row>
    <row r="424" spans="1:12" x14ac:dyDescent="0.25">
      <c r="A424">
        <v>20181009</v>
      </c>
      <c r="B424" t="str">
        <f t="shared" si="24"/>
        <v>10/09/2018</v>
      </c>
      <c r="C424" t="s">
        <v>431</v>
      </c>
      <c r="D424" t="str">
        <f t="shared" si="25"/>
        <v>2018</v>
      </c>
      <c r="E424">
        <f t="shared" si="26"/>
        <v>10</v>
      </c>
      <c r="F424">
        <f t="shared" si="27"/>
        <v>41</v>
      </c>
      <c r="G424">
        <v>2970</v>
      </c>
      <c r="H424">
        <v>3030</v>
      </c>
      <c r="I424">
        <v>2970</v>
      </c>
      <c r="J424">
        <v>3020</v>
      </c>
      <c r="K424">
        <v>51204000</v>
      </c>
      <c r="L424">
        <v>2946.308</v>
      </c>
    </row>
    <row r="425" spans="1:12" x14ac:dyDescent="0.25">
      <c r="A425">
        <v>20181010</v>
      </c>
      <c r="B425" t="str">
        <f t="shared" si="24"/>
        <v>10/10/2018</v>
      </c>
      <c r="C425" t="s">
        <v>432</v>
      </c>
      <c r="D425" t="str">
        <f t="shared" si="25"/>
        <v>2018</v>
      </c>
      <c r="E425">
        <f t="shared" si="26"/>
        <v>10</v>
      </c>
      <c r="F425">
        <f t="shared" si="27"/>
        <v>41</v>
      </c>
      <c r="G425">
        <v>3030</v>
      </c>
      <c r="H425">
        <v>3040</v>
      </c>
      <c r="I425">
        <v>3010</v>
      </c>
      <c r="J425">
        <v>3010</v>
      </c>
      <c r="K425">
        <v>61258600</v>
      </c>
      <c r="L425">
        <v>2936.5520000000001</v>
      </c>
    </row>
    <row r="426" spans="1:12" x14ac:dyDescent="0.25">
      <c r="A426">
        <v>20181011</v>
      </c>
      <c r="B426" t="str">
        <f t="shared" si="24"/>
        <v>10/11/2018</v>
      </c>
      <c r="C426" t="s">
        <v>433</v>
      </c>
      <c r="D426" t="str">
        <f t="shared" si="25"/>
        <v>2018</v>
      </c>
      <c r="E426">
        <f t="shared" si="26"/>
        <v>10</v>
      </c>
      <c r="F426">
        <f t="shared" si="27"/>
        <v>41</v>
      </c>
      <c r="G426">
        <v>2930</v>
      </c>
      <c r="H426">
        <v>2950</v>
      </c>
      <c r="I426">
        <v>2870</v>
      </c>
      <c r="J426">
        <v>2910</v>
      </c>
      <c r="K426">
        <v>175505100</v>
      </c>
      <c r="L426">
        <v>2838.9920000000002</v>
      </c>
    </row>
    <row r="427" spans="1:12" x14ac:dyDescent="0.25">
      <c r="A427">
        <v>20181012</v>
      </c>
      <c r="B427" t="str">
        <f t="shared" si="24"/>
        <v>10/12/2018</v>
      </c>
      <c r="C427" t="s">
        <v>434</v>
      </c>
      <c r="D427" t="str">
        <f t="shared" si="25"/>
        <v>2018</v>
      </c>
      <c r="E427">
        <f t="shared" si="26"/>
        <v>10</v>
      </c>
      <c r="F427">
        <f t="shared" si="27"/>
        <v>41</v>
      </c>
      <c r="G427">
        <v>2930</v>
      </c>
      <c r="H427">
        <v>2990</v>
      </c>
      <c r="I427">
        <v>2920</v>
      </c>
      <c r="J427">
        <v>2950</v>
      </c>
      <c r="K427">
        <v>118322700</v>
      </c>
      <c r="L427">
        <v>2878.0160000000001</v>
      </c>
    </row>
    <row r="428" spans="1:12" x14ac:dyDescent="0.25">
      <c r="A428">
        <v>20181015</v>
      </c>
      <c r="B428" t="str">
        <f t="shared" si="24"/>
        <v>10/15/2018</v>
      </c>
      <c r="C428" t="s">
        <v>435</v>
      </c>
      <c r="D428" t="str">
        <f t="shared" si="25"/>
        <v>2018</v>
      </c>
      <c r="E428">
        <f t="shared" si="26"/>
        <v>10</v>
      </c>
      <c r="F428">
        <f t="shared" si="27"/>
        <v>42</v>
      </c>
      <c r="G428">
        <v>2960</v>
      </c>
      <c r="H428">
        <v>3030</v>
      </c>
      <c r="I428">
        <v>2960</v>
      </c>
      <c r="J428">
        <v>3000</v>
      </c>
      <c r="K428">
        <v>85743500</v>
      </c>
      <c r="L428">
        <v>2926.7959999999998</v>
      </c>
    </row>
    <row r="429" spans="1:12" x14ac:dyDescent="0.25">
      <c r="A429">
        <v>20181016</v>
      </c>
      <c r="B429" t="str">
        <f t="shared" si="24"/>
        <v>10/16/2018</v>
      </c>
      <c r="C429" t="s">
        <v>436</v>
      </c>
      <c r="D429" t="str">
        <f t="shared" si="25"/>
        <v>2018</v>
      </c>
      <c r="E429">
        <f t="shared" si="26"/>
        <v>10</v>
      </c>
      <c r="F429">
        <f t="shared" si="27"/>
        <v>42</v>
      </c>
      <c r="G429">
        <v>3000</v>
      </c>
      <c r="H429">
        <v>3020</v>
      </c>
      <c r="I429">
        <v>2960</v>
      </c>
      <c r="J429">
        <v>3000</v>
      </c>
      <c r="K429">
        <v>65060100</v>
      </c>
      <c r="L429">
        <v>2926.7959999999998</v>
      </c>
    </row>
    <row r="430" spans="1:12" x14ac:dyDescent="0.25">
      <c r="A430">
        <v>20181017</v>
      </c>
      <c r="B430" t="str">
        <f t="shared" si="24"/>
        <v>10/17/2018</v>
      </c>
      <c r="C430" t="s">
        <v>437</v>
      </c>
      <c r="D430" t="str">
        <f t="shared" si="25"/>
        <v>2018</v>
      </c>
      <c r="E430">
        <f t="shared" si="26"/>
        <v>10</v>
      </c>
      <c r="F430">
        <f t="shared" si="27"/>
        <v>42</v>
      </c>
      <c r="G430">
        <v>3060</v>
      </c>
      <c r="H430">
        <v>3080</v>
      </c>
      <c r="I430">
        <v>3030</v>
      </c>
      <c r="J430">
        <v>3070</v>
      </c>
      <c r="K430">
        <v>80082100</v>
      </c>
      <c r="L430">
        <v>2995.0880000000002</v>
      </c>
    </row>
    <row r="431" spans="1:12" x14ac:dyDescent="0.25">
      <c r="A431">
        <v>20181018</v>
      </c>
      <c r="B431" t="str">
        <f t="shared" si="24"/>
        <v>10/18/2018</v>
      </c>
      <c r="C431" t="s">
        <v>438</v>
      </c>
      <c r="D431" t="str">
        <f t="shared" si="25"/>
        <v>2018</v>
      </c>
      <c r="E431">
        <f t="shared" si="26"/>
        <v>10</v>
      </c>
      <c r="F431">
        <f t="shared" si="27"/>
        <v>42</v>
      </c>
      <c r="G431">
        <v>3070</v>
      </c>
      <c r="H431">
        <v>3100</v>
      </c>
      <c r="I431">
        <v>3050</v>
      </c>
      <c r="J431">
        <v>3090</v>
      </c>
      <c r="K431">
        <v>65133400</v>
      </c>
      <c r="L431">
        <v>3014.6</v>
      </c>
    </row>
    <row r="432" spans="1:12" x14ac:dyDescent="0.25">
      <c r="A432">
        <v>20181019</v>
      </c>
      <c r="B432" t="str">
        <f t="shared" si="24"/>
        <v>10/19/2018</v>
      </c>
      <c r="C432" t="s">
        <v>439</v>
      </c>
      <c r="D432" t="str">
        <f t="shared" si="25"/>
        <v>2018</v>
      </c>
      <c r="E432">
        <f t="shared" si="26"/>
        <v>10</v>
      </c>
      <c r="F432">
        <f t="shared" si="27"/>
        <v>42</v>
      </c>
      <c r="G432">
        <v>3070</v>
      </c>
      <c r="H432">
        <v>3090</v>
      </c>
      <c r="I432">
        <v>3020</v>
      </c>
      <c r="J432">
        <v>3020</v>
      </c>
      <c r="K432">
        <v>80989700</v>
      </c>
      <c r="L432">
        <v>2946.308</v>
      </c>
    </row>
    <row r="433" spans="1:12" x14ac:dyDescent="0.25">
      <c r="A433">
        <v>20181022</v>
      </c>
      <c r="B433" t="str">
        <f t="shared" si="24"/>
        <v>10/22/2018</v>
      </c>
      <c r="C433" t="s">
        <v>440</v>
      </c>
      <c r="D433" t="str">
        <f t="shared" si="25"/>
        <v>2018</v>
      </c>
      <c r="E433">
        <f t="shared" si="26"/>
        <v>10</v>
      </c>
      <c r="F433">
        <f t="shared" si="27"/>
        <v>43</v>
      </c>
      <c r="G433">
        <v>3010</v>
      </c>
      <c r="H433">
        <v>3080</v>
      </c>
      <c r="I433">
        <v>3010</v>
      </c>
      <c r="J433">
        <v>3050</v>
      </c>
      <c r="K433">
        <v>48806100</v>
      </c>
      <c r="L433">
        <v>2975.576</v>
      </c>
    </row>
    <row r="434" spans="1:12" x14ac:dyDescent="0.25">
      <c r="A434">
        <v>20181023</v>
      </c>
      <c r="B434" t="str">
        <f t="shared" si="24"/>
        <v>10/23/2018</v>
      </c>
      <c r="C434" t="s">
        <v>441</v>
      </c>
      <c r="D434" t="str">
        <f t="shared" si="25"/>
        <v>2018</v>
      </c>
      <c r="E434">
        <f t="shared" si="26"/>
        <v>10</v>
      </c>
      <c r="F434">
        <f t="shared" si="27"/>
        <v>43</v>
      </c>
      <c r="G434">
        <v>3040</v>
      </c>
      <c r="H434">
        <v>3070</v>
      </c>
      <c r="I434">
        <v>3010</v>
      </c>
      <c r="J434">
        <v>3020</v>
      </c>
      <c r="K434">
        <v>58554200</v>
      </c>
      <c r="L434">
        <v>2946.308</v>
      </c>
    </row>
    <row r="435" spans="1:12" x14ac:dyDescent="0.25">
      <c r="A435">
        <v>20181024</v>
      </c>
      <c r="B435" t="str">
        <f t="shared" si="24"/>
        <v>10/24/2018</v>
      </c>
      <c r="C435" t="s">
        <v>442</v>
      </c>
      <c r="D435" t="str">
        <f t="shared" si="25"/>
        <v>2018</v>
      </c>
      <c r="E435">
        <f t="shared" si="26"/>
        <v>10</v>
      </c>
      <c r="F435">
        <f t="shared" si="27"/>
        <v>43</v>
      </c>
      <c r="G435">
        <v>3000</v>
      </c>
      <c r="H435">
        <v>3040</v>
      </c>
      <c r="I435">
        <v>2950</v>
      </c>
      <c r="J435">
        <v>2950</v>
      </c>
      <c r="K435">
        <v>84562000</v>
      </c>
      <c r="L435">
        <v>2878.0160000000001</v>
      </c>
    </row>
    <row r="436" spans="1:12" x14ac:dyDescent="0.25">
      <c r="A436">
        <v>20181025</v>
      </c>
      <c r="B436" t="str">
        <f t="shared" si="24"/>
        <v>10/25/2018</v>
      </c>
      <c r="C436" t="s">
        <v>443</v>
      </c>
      <c r="D436" t="str">
        <f t="shared" si="25"/>
        <v>2018</v>
      </c>
      <c r="E436">
        <f t="shared" si="26"/>
        <v>10</v>
      </c>
      <c r="F436">
        <f t="shared" si="27"/>
        <v>43</v>
      </c>
      <c r="G436">
        <v>2910</v>
      </c>
      <c r="H436">
        <v>3000</v>
      </c>
      <c r="I436">
        <v>2910</v>
      </c>
      <c r="J436">
        <v>3000</v>
      </c>
      <c r="K436">
        <v>131210200</v>
      </c>
      <c r="L436">
        <v>2926.7959999999998</v>
      </c>
    </row>
    <row r="437" spans="1:12" x14ac:dyDescent="0.25">
      <c r="A437">
        <v>20181026</v>
      </c>
      <c r="B437" t="str">
        <f t="shared" si="24"/>
        <v>10/26/2018</v>
      </c>
      <c r="C437" t="s">
        <v>444</v>
      </c>
      <c r="D437" t="str">
        <f t="shared" si="25"/>
        <v>2018</v>
      </c>
      <c r="E437">
        <f t="shared" si="26"/>
        <v>10</v>
      </c>
      <c r="F437">
        <f t="shared" si="27"/>
        <v>43</v>
      </c>
      <c r="G437">
        <v>3000</v>
      </c>
      <c r="H437">
        <v>3020</v>
      </c>
      <c r="I437">
        <v>2980</v>
      </c>
      <c r="J437">
        <v>2990</v>
      </c>
      <c r="K437">
        <v>66228600</v>
      </c>
      <c r="L437">
        <v>2917.04</v>
      </c>
    </row>
    <row r="438" spans="1:12" x14ac:dyDescent="0.25">
      <c r="A438">
        <v>20181029</v>
      </c>
      <c r="B438" t="str">
        <f t="shared" si="24"/>
        <v>10/29/2018</v>
      </c>
      <c r="C438" t="s">
        <v>445</v>
      </c>
      <c r="D438" t="str">
        <f t="shared" si="25"/>
        <v>2018</v>
      </c>
      <c r="E438">
        <f t="shared" si="26"/>
        <v>10</v>
      </c>
      <c r="F438">
        <f t="shared" si="27"/>
        <v>44</v>
      </c>
      <c r="G438">
        <v>3000</v>
      </c>
      <c r="H438">
        <v>3020</v>
      </c>
      <c r="I438">
        <v>2950</v>
      </c>
      <c r="J438">
        <v>2950</v>
      </c>
      <c r="K438">
        <v>51288900</v>
      </c>
      <c r="L438">
        <v>2878.0160000000001</v>
      </c>
    </row>
    <row r="439" spans="1:12" x14ac:dyDescent="0.25">
      <c r="A439">
        <v>20181030</v>
      </c>
      <c r="B439" t="str">
        <f t="shared" si="24"/>
        <v>10/30/2018</v>
      </c>
      <c r="C439" t="s">
        <v>446</v>
      </c>
      <c r="D439" t="str">
        <f t="shared" si="25"/>
        <v>2018</v>
      </c>
      <c r="E439">
        <f t="shared" si="26"/>
        <v>10</v>
      </c>
      <c r="F439">
        <f t="shared" si="27"/>
        <v>44</v>
      </c>
      <c r="G439">
        <v>2960</v>
      </c>
      <c r="H439">
        <v>3030</v>
      </c>
      <c r="I439">
        <v>2950</v>
      </c>
      <c r="J439">
        <v>3030</v>
      </c>
      <c r="K439">
        <v>72385100</v>
      </c>
      <c r="L439">
        <v>2956.0639999999999</v>
      </c>
    </row>
    <row r="440" spans="1:12" x14ac:dyDescent="0.25">
      <c r="A440">
        <v>20181031</v>
      </c>
      <c r="B440" t="str">
        <f t="shared" si="24"/>
        <v>10/31/2018</v>
      </c>
      <c r="C440" t="s">
        <v>447</v>
      </c>
      <c r="D440" t="str">
        <f t="shared" si="25"/>
        <v>2018</v>
      </c>
      <c r="E440">
        <f t="shared" si="26"/>
        <v>10</v>
      </c>
      <c r="F440">
        <f t="shared" si="27"/>
        <v>44</v>
      </c>
      <c r="G440">
        <v>3050</v>
      </c>
      <c r="H440">
        <v>3150</v>
      </c>
      <c r="I440">
        <v>3030</v>
      </c>
      <c r="J440">
        <v>3150</v>
      </c>
      <c r="K440">
        <v>218534400</v>
      </c>
      <c r="L440">
        <v>3073.136</v>
      </c>
    </row>
    <row r="441" spans="1:12" x14ac:dyDescent="0.25">
      <c r="A441">
        <v>20181101</v>
      </c>
      <c r="B441" t="str">
        <f t="shared" si="24"/>
        <v>11/01/2018</v>
      </c>
      <c r="C441" t="s">
        <v>448</v>
      </c>
      <c r="D441" t="str">
        <f t="shared" si="25"/>
        <v>2018</v>
      </c>
      <c r="E441">
        <f t="shared" si="26"/>
        <v>11</v>
      </c>
      <c r="F441">
        <f t="shared" si="27"/>
        <v>44</v>
      </c>
      <c r="G441">
        <v>3190</v>
      </c>
      <c r="H441">
        <v>3250</v>
      </c>
      <c r="I441">
        <v>3160</v>
      </c>
      <c r="J441">
        <v>3200</v>
      </c>
      <c r="K441">
        <v>197180000</v>
      </c>
      <c r="L441">
        <v>3121.9160000000002</v>
      </c>
    </row>
    <row r="442" spans="1:12" x14ac:dyDescent="0.25">
      <c r="A442">
        <v>20181102</v>
      </c>
      <c r="B442" t="str">
        <f t="shared" si="24"/>
        <v>11/02/2018</v>
      </c>
      <c r="C442" t="s">
        <v>449</v>
      </c>
      <c r="D442" t="str">
        <f t="shared" si="25"/>
        <v>2018</v>
      </c>
      <c r="E442">
        <f t="shared" si="26"/>
        <v>11</v>
      </c>
      <c r="F442">
        <f t="shared" si="27"/>
        <v>44</v>
      </c>
      <c r="G442">
        <v>3240</v>
      </c>
      <c r="H442">
        <v>3290</v>
      </c>
      <c r="I442">
        <v>3190</v>
      </c>
      <c r="J442">
        <v>3280</v>
      </c>
      <c r="K442">
        <v>167275500</v>
      </c>
      <c r="L442">
        <v>3199.9639999999999</v>
      </c>
    </row>
    <row r="443" spans="1:12" x14ac:dyDescent="0.25">
      <c r="A443">
        <v>20181105</v>
      </c>
      <c r="B443" t="str">
        <f t="shared" si="24"/>
        <v>11/05/2018</v>
      </c>
      <c r="C443" t="s">
        <v>450</v>
      </c>
      <c r="D443" t="str">
        <f t="shared" si="25"/>
        <v>2018</v>
      </c>
      <c r="E443">
        <f t="shared" si="26"/>
        <v>11</v>
      </c>
      <c r="F443">
        <f t="shared" si="27"/>
        <v>45</v>
      </c>
      <c r="G443">
        <v>3260</v>
      </c>
      <c r="H443">
        <v>3280</v>
      </c>
      <c r="I443">
        <v>3220</v>
      </c>
      <c r="J443">
        <v>3270</v>
      </c>
      <c r="K443">
        <v>79594900</v>
      </c>
      <c r="L443">
        <v>3190.2080000000001</v>
      </c>
    </row>
    <row r="444" spans="1:12" x14ac:dyDescent="0.25">
      <c r="A444">
        <v>20181106</v>
      </c>
      <c r="B444" t="str">
        <f t="shared" si="24"/>
        <v>11/06/2018</v>
      </c>
      <c r="C444" t="s">
        <v>451</v>
      </c>
      <c r="D444" t="str">
        <f t="shared" si="25"/>
        <v>2018</v>
      </c>
      <c r="E444">
        <f t="shared" si="26"/>
        <v>11</v>
      </c>
      <c r="F444">
        <f t="shared" si="27"/>
        <v>45</v>
      </c>
      <c r="G444">
        <v>3280</v>
      </c>
      <c r="H444">
        <v>3330</v>
      </c>
      <c r="I444">
        <v>3260</v>
      </c>
      <c r="J444">
        <v>3330</v>
      </c>
      <c r="K444">
        <v>139465400</v>
      </c>
      <c r="L444">
        <v>3248.7440000000001</v>
      </c>
    </row>
    <row r="445" spans="1:12" x14ac:dyDescent="0.25">
      <c r="A445">
        <v>20181107</v>
      </c>
      <c r="B445" t="str">
        <f t="shared" si="24"/>
        <v>11/07/2018</v>
      </c>
      <c r="C445" t="s">
        <v>452</v>
      </c>
      <c r="D445" t="str">
        <f t="shared" si="25"/>
        <v>2018</v>
      </c>
      <c r="E445">
        <f t="shared" si="26"/>
        <v>11</v>
      </c>
      <c r="F445">
        <f t="shared" si="27"/>
        <v>45</v>
      </c>
      <c r="G445">
        <v>3340</v>
      </c>
      <c r="H445">
        <v>3370</v>
      </c>
      <c r="I445">
        <v>3310</v>
      </c>
      <c r="J445">
        <v>3370</v>
      </c>
      <c r="K445">
        <v>162720800</v>
      </c>
      <c r="L445">
        <v>3287.7669999999998</v>
      </c>
    </row>
    <row r="446" spans="1:12" x14ac:dyDescent="0.25">
      <c r="A446">
        <v>20181108</v>
      </c>
      <c r="B446" t="str">
        <f t="shared" si="24"/>
        <v>11/08/2018</v>
      </c>
      <c r="C446" t="s">
        <v>453</v>
      </c>
      <c r="D446" t="str">
        <f t="shared" si="25"/>
        <v>2018</v>
      </c>
      <c r="E446">
        <f t="shared" si="26"/>
        <v>11</v>
      </c>
      <c r="F446">
        <f t="shared" si="27"/>
        <v>45</v>
      </c>
      <c r="G446">
        <v>3400</v>
      </c>
      <c r="H446">
        <v>3490</v>
      </c>
      <c r="I446">
        <v>3390</v>
      </c>
      <c r="J446">
        <v>3450</v>
      </c>
      <c r="K446">
        <v>200247500</v>
      </c>
      <c r="L446">
        <v>3365.8150000000001</v>
      </c>
    </row>
    <row r="447" spans="1:12" x14ac:dyDescent="0.25">
      <c r="A447">
        <v>20181109</v>
      </c>
      <c r="B447" t="str">
        <f t="shared" si="24"/>
        <v>11/09/2018</v>
      </c>
      <c r="C447" t="s">
        <v>454</v>
      </c>
      <c r="D447" t="str">
        <f t="shared" si="25"/>
        <v>2018</v>
      </c>
      <c r="E447">
        <f t="shared" si="26"/>
        <v>11</v>
      </c>
      <c r="F447">
        <f t="shared" si="27"/>
        <v>45</v>
      </c>
      <c r="G447">
        <v>3430</v>
      </c>
      <c r="H447">
        <v>3430</v>
      </c>
      <c r="I447">
        <v>3330</v>
      </c>
      <c r="J447">
        <v>3340</v>
      </c>
      <c r="K447">
        <v>115086300</v>
      </c>
      <c r="L447">
        <v>3258.5</v>
      </c>
    </row>
    <row r="448" spans="1:12" x14ac:dyDescent="0.25">
      <c r="A448">
        <v>20181112</v>
      </c>
      <c r="B448" t="str">
        <f t="shared" si="24"/>
        <v>11/12/2018</v>
      </c>
      <c r="C448" t="s">
        <v>455</v>
      </c>
      <c r="D448" t="str">
        <f t="shared" si="25"/>
        <v>2018</v>
      </c>
      <c r="E448">
        <f t="shared" si="26"/>
        <v>11</v>
      </c>
      <c r="F448">
        <f t="shared" si="27"/>
        <v>46</v>
      </c>
      <c r="G448">
        <v>3320</v>
      </c>
      <c r="H448">
        <v>3360</v>
      </c>
      <c r="I448">
        <v>3280</v>
      </c>
      <c r="J448">
        <v>3280</v>
      </c>
      <c r="K448">
        <v>77097900</v>
      </c>
      <c r="L448">
        <v>3199.9639999999999</v>
      </c>
    </row>
    <row r="449" spans="1:12" x14ac:dyDescent="0.25">
      <c r="A449">
        <v>20181113</v>
      </c>
      <c r="B449" t="str">
        <f t="shared" si="24"/>
        <v>11/13/2018</v>
      </c>
      <c r="C449" t="s">
        <v>456</v>
      </c>
      <c r="D449" t="str">
        <f t="shared" si="25"/>
        <v>2018</v>
      </c>
      <c r="E449">
        <f t="shared" si="26"/>
        <v>11</v>
      </c>
      <c r="F449">
        <f t="shared" si="27"/>
        <v>46</v>
      </c>
      <c r="G449">
        <v>3280</v>
      </c>
      <c r="H449">
        <v>3360</v>
      </c>
      <c r="I449">
        <v>3230</v>
      </c>
      <c r="J449">
        <v>3350</v>
      </c>
      <c r="K449">
        <v>101884200</v>
      </c>
      <c r="L449">
        <v>3268.2559999999999</v>
      </c>
    </row>
    <row r="450" spans="1:12" x14ac:dyDescent="0.25">
      <c r="A450">
        <v>20181114</v>
      </c>
      <c r="B450" t="str">
        <f t="shared" si="24"/>
        <v>11/14/2018</v>
      </c>
      <c r="C450" t="s">
        <v>457</v>
      </c>
      <c r="D450" t="str">
        <f t="shared" si="25"/>
        <v>2018</v>
      </c>
      <c r="E450">
        <f t="shared" si="26"/>
        <v>11</v>
      </c>
      <c r="F450">
        <f t="shared" si="27"/>
        <v>46</v>
      </c>
      <c r="G450">
        <v>3350</v>
      </c>
      <c r="H450">
        <v>3420</v>
      </c>
      <c r="I450">
        <v>3350</v>
      </c>
      <c r="J450">
        <v>3350</v>
      </c>
      <c r="K450">
        <v>113793200</v>
      </c>
      <c r="L450">
        <v>3268.2559999999999</v>
      </c>
    </row>
    <row r="451" spans="1:12" x14ac:dyDescent="0.25">
      <c r="A451">
        <v>20181115</v>
      </c>
      <c r="B451" t="str">
        <f t="shared" ref="B451:B514" si="28">CONCATENATE(LEFT(RIGHT(A451,4),2),"/",RIGHT(A451,2),"/",(LEFT(A451,4)))</f>
        <v>11/15/2018</v>
      </c>
      <c r="C451" t="s">
        <v>458</v>
      </c>
      <c r="D451" t="str">
        <f t="shared" ref="D451:D514" si="29">RIGHT(C451,4)</f>
        <v>2018</v>
      </c>
      <c r="E451">
        <f t="shared" ref="E451:E514" si="30">MONTH(C451)</f>
        <v>11</v>
      </c>
      <c r="F451">
        <f t="shared" ref="F451:F514" si="31">WEEKNUM(C451)</f>
        <v>46</v>
      </c>
      <c r="G451">
        <v>3370</v>
      </c>
      <c r="H451">
        <v>3420</v>
      </c>
      <c r="I451">
        <v>3330</v>
      </c>
      <c r="J451">
        <v>3410</v>
      </c>
      <c r="K451">
        <v>106887100</v>
      </c>
      <c r="L451">
        <v>3326.7910000000002</v>
      </c>
    </row>
    <row r="452" spans="1:12" x14ac:dyDescent="0.25">
      <c r="A452">
        <v>20181116</v>
      </c>
      <c r="B452" t="str">
        <f t="shared" si="28"/>
        <v>11/16/2018</v>
      </c>
      <c r="C452" t="s">
        <v>459</v>
      </c>
      <c r="D452" t="str">
        <f t="shared" si="29"/>
        <v>2018</v>
      </c>
      <c r="E452">
        <f t="shared" si="30"/>
        <v>11</v>
      </c>
      <c r="F452">
        <f t="shared" si="31"/>
        <v>46</v>
      </c>
      <c r="G452">
        <v>3430</v>
      </c>
      <c r="H452">
        <v>3550</v>
      </c>
      <c r="I452">
        <v>3420</v>
      </c>
      <c r="J452">
        <v>3490</v>
      </c>
      <c r="K452">
        <v>173768700</v>
      </c>
      <c r="L452">
        <v>3404.8389999999999</v>
      </c>
    </row>
    <row r="453" spans="1:12" x14ac:dyDescent="0.25">
      <c r="A453">
        <v>20181119</v>
      </c>
      <c r="B453" t="str">
        <f t="shared" si="28"/>
        <v>11/19/2018</v>
      </c>
      <c r="C453" t="s">
        <v>460</v>
      </c>
      <c r="D453" t="str">
        <f t="shared" si="29"/>
        <v>2018</v>
      </c>
      <c r="E453">
        <f t="shared" si="30"/>
        <v>11</v>
      </c>
      <c r="F453">
        <f t="shared" si="31"/>
        <v>47</v>
      </c>
      <c r="G453">
        <v>3540</v>
      </c>
      <c r="H453">
        <v>3540</v>
      </c>
      <c r="I453">
        <v>3450</v>
      </c>
      <c r="J453">
        <v>3520</v>
      </c>
      <c r="K453">
        <v>78672100</v>
      </c>
      <c r="L453">
        <v>3434.107</v>
      </c>
    </row>
    <row r="454" spans="1:12" x14ac:dyDescent="0.25">
      <c r="A454">
        <v>20181121</v>
      </c>
      <c r="B454" t="str">
        <f t="shared" si="28"/>
        <v>11/21/2018</v>
      </c>
      <c r="C454" t="s">
        <v>461</v>
      </c>
      <c r="D454" t="str">
        <f t="shared" si="29"/>
        <v>2018</v>
      </c>
      <c r="E454">
        <f t="shared" si="30"/>
        <v>11</v>
      </c>
      <c r="F454">
        <f t="shared" si="31"/>
        <v>47</v>
      </c>
      <c r="G454">
        <v>3420</v>
      </c>
      <c r="H454">
        <v>3470</v>
      </c>
      <c r="I454">
        <v>3350</v>
      </c>
      <c r="J454">
        <v>3430</v>
      </c>
      <c r="K454">
        <v>138069100</v>
      </c>
      <c r="L454">
        <v>3346.3029999999999</v>
      </c>
    </row>
    <row r="455" spans="1:12" x14ac:dyDescent="0.25">
      <c r="A455">
        <v>20181122</v>
      </c>
      <c r="B455" t="str">
        <f t="shared" si="28"/>
        <v>11/22/2018</v>
      </c>
      <c r="C455" t="s">
        <v>462</v>
      </c>
      <c r="D455" t="str">
        <f t="shared" si="29"/>
        <v>2018</v>
      </c>
      <c r="E455">
        <f t="shared" si="30"/>
        <v>11</v>
      </c>
      <c r="F455">
        <f t="shared" si="31"/>
        <v>47</v>
      </c>
      <c r="G455">
        <v>3430</v>
      </c>
      <c r="H455">
        <v>3550</v>
      </c>
      <c r="I455">
        <v>3430</v>
      </c>
      <c r="J455">
        <v>3550</v>
      </c>
      <c r="K455">
        <v>118307300</v>
      </c>
      <c r="L455">
        <v>3463.375</v>
      </c>
    </row>
    <row r="456" spans="1:12" x14ac:dyDescent="0.25">
      <c r="A456">
        <v>20181123</v>
      </c>
      <c r="B456" t="str">
        <f t="shared" si="28"/>
        <v>11/23/2018</v>
      </c>
      <c r="C456" t="s">
        <v>463</v>
      </c>
      <c r="D456" t="str">
        <f t="shared" si="29"/>
        <v>2018</v>
      </c>
      <c r="E456">
        <f t="shared" si="30"/>
        <v>11</v>
      </c>
      <c r="F456">
        <f t="shared" si="31"/>
        <v>47</v>
      </c>
      <c r="G456">
        <v>3530</v>
      </c>
      <c r="H456">
        <v>3580</v>
      </c>
      <c r="I456">
        <v>3470</v>
      </c>
      <c r="J456">
        <v>3480</v>
      </c>
      <c r="K456">
        <v>77910800</v>
      </c>
      <c r="L456">
        <v>3395.0830000000001</v>
      </c>
    </row>
    <row r="457" spans="1:12" x14ac:dyDescent="0.25">
      <c r="A457">
        <v>20181126</v>
      </c>
      <c r="B457" t="str">
        <f t="shared" si="28"/>
        <v>11/26/2018</v>
      </c>
      <c r="C457" t="s">
        <v>464</v>
      </c>
      <c r="D457" t="str">
        <f t="shared" si="29"/>
        <v>2018</v>
      </c>
      <c r="E457">
        <f t="shared" si="30"/>
        <v>11</v>
      </c>
      <c r="F457">
        <f t="shared" si="31"/>
        <v>48</v>
      </c>
      <c r="G457">
        <v>3450</v>
      </c>
      <c r="H457">
        <v>3550</v>
      </c>
      <c r="I457">
        <v>3450</v>
      </c>
      <c r="J457">
        <v>3540</v>
      </c>
      <c r="K457">
        <v>82014400</v>
      </c>
      <c r="L457">
        <v>3453.6190000000001</v>
      </c>
    </row>
    <row r="458" spans="1:12" x14ac:dyDescent="0.25">
      <c r="A458">
        <v>20181127</v>
      </c>
      <c r="B458" t="str">
        <f t="shared" si="28"/>
        <v>11/27/2018</v>
      </c>
      <c r="C458" t="s">
        <v>465</v>
      </c>
      <c r="D458" t="str">
        <f t="shared" si="29"/>
        <v>2018</v>
      </c>
      <c r="E458">
        <f t="shared" si="30"/>
        <v>11</v>
      </c>
      <c r="F458">
        <f t="shared" si="31"/>
        <v>48</v>
      </c>
      <c r="G458">
        <v>3480</v>
      </c>
      <c r="H458">
        <v>3620</v>
      </c>
      <c r="I458">
        <v>3480</v>
      </c>
      <c r="J458">
        <v>3600</v>
      </c>
      <c r="K458">
        <v>172878800</v>
      </c>
      <c r="L458">
        <v>3512.1550000000002</v>
      </c>
    </row>
    <row r="459" spans="1:12" x14ac:dyDescent="0.25">
      <c r="A459">
        <v>20181128</v>
      </c>
      <c r="B459" t="str">
        <f t="shared" si="28"/>
        <v>11/28/2018</v>
      </c>
      <c r="C459" t="s">
        <v>466</v>
      </c>
      <c r="D459" t="str">
        <f t="shared" si="29"/>
        <v>2018</v>
      </c>
      <c r="E459">
        <f t="shared" si="30"/>
        <v>11</v>
      </c>
      <c r="F459">
        <f t="shared" si="31"/>
        <v>48</v>
      </c>
      <c r="G459">
        <v>3650</v>
      </c>
      <c r="H459">
        <v>3660</v>
      </c>
      <c r="I459">
        <v>3580</v>
      </c>
      <c r="J459">
        <v>3650</v>
      </c>
      <c r="K459">
        <v>96069700</v>
      </c>
      <c r="L459">
        <v>3560.9349999999999</v>
      </c>
    </row>
    <row r="460" spans="1:12" x14ac:dyDescent="0.25">
      <c r="A460">
        <v>20181129</v>
      </c>
      <c r="B460" t="str">
        <f t="shared" si="28"/>
        <v>11/29/2018</v>
      </c>
      <c r="C460" t="s">
        <v>467</v>
      </c>
      <c r="D460" t="str">
        <f t="shared" si="29"/>
        <v>2018</v>
      </c>
      <c r="E460">
        <f t="shared" si="30"/>
        <v>11</v>
      </c>
      <c r="F460">
        <f t="shared" si="31"/>
        <v>48</v>
      </c>
      <c r="G460">
        <v>3700</v>
      </c>
      <c r="H460">
        <v>3760</v>
      </c>
      <c r="I460">
        <v>3680</v>
      </c>
      <c r="J460">
        <v>3710</v>
      </c>
      <c r="K460">
        <v>138182700</v>
      </c>
      <c r="L460">
        <v>3619.471</v>
      </c>
    </row>
    <row r="461" spans="1:12" x14ac:dyDescent="0.25">
      <c r="A461">
        <v>20181130</v>
      </c>
      <c r="B461" t="str">
        <f t="shared" si="28"/>
        <v>11/30/2018</v>
      </c>
      <c r="C461" t="s">
        <v>468</v>
      </c>
      <c r="D461" t="str">
        <f t="shared" si="29"/>
        <v>2018</v>
      </c>
      <c r="E461">
        <f t="shared" si="30"/>
        <v>11</v>
      </c>
      <c r="F461">
        <f t="shared" si="31"/>
        <v>48</v>
      </c>
      <c r="G461">
        <v>3660</v>
      </c>
      <c r="H461">
        <v>3690</v>
      </c>
      <c r="I461">
        <v>3610</v>
      </c>
      <c r="J461">
        <v>3620</v>
      </c>
      <c r="K461">
        <v>211886100</v>
      </c>
      <c r="L461">
        <v>3531.6669999999999</v>
      </c>
    </row>
    <row r="462" spans="1:12" x14ac:dyDescent="0.25">
      <c r="A462">
        <v>20181203</v>
      </c>
      <c r="B462" t="str">
        <f t="shared" si="28"/>
        <v>12/03/2018</v>
      </c>
      <c r="C462" t="s">
        <v>469</v>
      </c>
      <c r="D462" t="str">
        <f t="shared" si="29"/>
        <v>2018</v>
      </c>
      <c r="E462">
        <f t="shared" si="30"/>
        <v>12</v>
      </c>
      <c r="F462">
        <f t="shared" si="31"/>
        <v>49</v>
      </c>
      <c r="G462">
        <v>3720</v>
      </c>
      <c r="H462">
        <v>3780</v>
      </c>
      <c r="I462">
        <v>3690</v>
      </c>
      <c r="J462">
        <v>3690</v>
      </c>
      <c r="K462">
        <v>136737400</v>
      </c>
      <c r="L462">
        <v>3599.9589999999998</v>
      </c>
    </row>
    <row r="463" spans="1:12" x14ac:dyDescent="0.25">
      <c r="A463">
        <v>20181204</v>
      </c>
      <c r="B463" t="str">
        <f t="shared" si="28"/>
        <v>12/04/2018</v>
      </c>
      <c r="C463" t="s">
        <v>470</v>
      </c>
      <c r="D463" t="str">
        <f t="shared" si="29"/>
        <v>2018</v>
      </c>
      <c r="E463">
        <f t="shared" si="30"/>
        <v>12</v>
      </c>
      <c r="F463">
        <f t="shared" si="31"/>
        <v>49</v>
      </c>
      <c r="G463">
        <v>3690</v>
      </c>
      <c r="H463">
        <v>3750</v>
      </c>
      <c r="I463">
        <v>3680</v>
      </c>
      <c r="J463">
        <v>3710</v>
      </c>
      <c r="K463">
        <v>134411900</v>
      </c>
      <c r="L463">
        <v>3619.471</v>
      </c>
    </row>
    <row r="464" spans="1:12" x14ac:dyDescent="0.25">
      <c r="A464">
        <v>20181205</v>
      </c>
      <c r="B464" t="str">
        <f t="shared" si="28"/>
        <v>12/05/2018</v>
      </c>
      <c r="C464" t="s">
        <v>471</v>
      </c>
      <c r="D464" t="str">
        <f t="shared" si="29"/>
        <v>2018</v>
      </c>
      <c r="E464">
        <f t="shared" si="30"/>
        <v>12</v>
      </c>
      <c r="F464">
        <f t="shared" si="31"/>
        <v>49</v>
      </c>
      <c r="G464">
        <v>3640</v>
      </c>
      <c r="H464">
        <v>3680</v>
      </c>
      <c r="I464">
        <v>3610</v>
      </c>
      <c r="J464">
        <v>3650</v>
      </c>
      <c r="K464">
        <v>140136800</v>
      </c>
      <c r="L464">
        <v>3560.9349999999999</v>
      </c>
    </row>
    <row r="465" spans="1:12" x14ac:dyDescent="0.25">
      <c r="A465">
        <v>20181206</v>
      </c>
      <c r="B465" t="str">
        <f t="shared" si="28"/>
        <v>12/06/2018</v>
      </c>
      <c r="C465" t="s">
        <v>472</v>
      </c>
      <c r="D465" t="str">
        <f t="shared" si="29"/>
        <v>2018</v>
      </c>
      <c r="E465">
        <f t="shared" si="30"/>
        <v>12</v>
      </c>
      <c r="F465">
        <f t="shared" si="31"/>
        <v>49</v>
      </c>
      <c r="G465">
        <v>3640</v>
      </c>
      <c r="H465">
        <v>3680</v>
      </c>
      <c r="I465">
        <v>3610</v>
      </c>
      <c r="J465">
        <v>3650</v>
      </c>
      <c r="K465">
        <v>108827300</v>
      </c>
      <c r="L465">
        <v>3560.9349999999999</v>
      </c>
    </row>
    <row r="466" spans="1:12" x14ac:dyDescent="0.25">
      <c r="A466">
        <v>20181207</v>
      </c>
      <c r="B466" t="str">
        <f t="shared" si="28"/>
        <v>12/07/2018</v>
      </c>
      <c r="C466" t="s">
        <v>473</v>
      </c>
      <c r="D466" t="str">
        <f t="shared" si="29"/>
        <v>2018</v>
      </c>
      <c r="E466">
        <f t="shared" si="30"/>
        <v>12</v>
      </c>
      <c r="F466">
        <f t="shared" si="31"/>
        <v>49</v>
      </c>
      <c r="G466">
        <v>3640</v>
      </c>
      <c r="H466">
        <v>3660</v>
      </c>
      <c r="I466">
        <v>3610</v>
      </c>
      <c r="J466">
        <v>3620</v>
      </c>
      <c r="K466">
        <v>111239100</v>
      </c>
      <c r="L466">
        <v>3531.6669999999999</v>
      </c>
    </row>
    <row r="467" spans="1:12" x14ac:dyDescent="0.25">
      <c r="A467">
        <v>20181210</v>
      </c>
      <c r="B467" t="str">
        <f t="shared" si="28"/>
        <v>12/10/2018</v>
      </c>
      <c r="C467" t="s">
        <v>474</v>
      </c>
      <c r="D467" t="str">
        <f t="shared" si="29"/>
        <v>2018</v>
      </c>
      <c r="E467">
        <f t="shared" si="30"/>
        <v>12</v>
      </c>
      <c r="F467">
        <f t="shared" si="31"/>
        <v>50</v>
      </c>
      <c r="G467">
        <v>3610</v>
      </c>
      <c r="H467">
        <v>3630</v>
      </c>
      <c r="I467">
        <v>3570</v>
      </c>
      <c r="J467">
        <v>3610</v>
      </c>
      <c r="K467">
        <v>93075400</v>
      </c>
      <c r="L467">
        <v>3521.9110000000001</v>
      </c>
    </row>
    <row r="468" spans="1:12" x14ac:dyDescent="0.25">
      <c r="A468">
        <v>20181211</v>
      </c>
      <c r="B468" t="str">
        <f t="shared" si="28"/>
        <v>12/11/2018</v>
      </c>
      <c r="C468" t="s">
        <v>475</v>
      </c>
      <c r="D468" t="str">
        <f t="shared" si="29"/>
        <v>2018</v>
      </c>
      <c r="E468">
        <f t="shared" si="30"/>
        <v>12</v>
      </c>
      <c r="F468">
        <f t="shared" si="31"/>
        <v>50</v>
      </c>
      <c r="G468">
        <v>3610</v>
      </c>
      <c r="H468">
        <v>3630</v>
      </c>
      <c r="I468">
        <v>3580</v>
      </c>
      <c r="J468">
        <v>3620</v>
      </c>
      <c r="K468">
        <v>112667200</v>
      </c>
      <c r="L468">
        <v>3531.6669999999999</v>
      </c>
    </row>
    <row r="469" spans="1:12" x14ac:dyDescent="0.25">
      <c r="A469">
        <v>20181212</v>
      </c>
      <c r="B469" t="str">
        <f t="shared" si="28"/>
        <v>12/12/2018</v>
      </c>
      <c r="C469" t="s">
        <v>476</v>
      </c>
      <c r="D469" t="str">
        <f t="shared" si="29"/>
        <v>2018</v>
      </c>
      <c r="E469">
        <f t="shared" si="30"/>
        <v>12</v>
      </c>
      <c r="F469">
        <f t="shared" si="31"/>
        <v>50</v>
      </c>
      <c r="G469">
        <v>3620</v>
      </c>
      <c r="H469">
        <v>3640</v>
      </c>
      <c r="I469">
        <v>3590</v>
      </c>
      <c r="J469">
        <v>3620</v>
      </c>
      <c r="K469">
        <v>88520300</v>
      </c>
      <c r="L469">
        <v>3531.6669999999999</v>
      </c>
    </row>
    <row r="470" spans="1:12" x14ac:dyDescent="0.25">
      <c r="A470">
        <v>20181213</v>
      </c>
      <c r="B470" t="str">
        <f t="shared" si="28"/>
        <v>12/13/2018</v>
      </c>
      <c r="C470" t="s">
        <v>477</v>
      </c>
      <c r="D470" t="str">
        <f t="shared" si="29"/>
        <v>2018</v>
      </c>
      <c r="E470">
        <f t="shared" si="30"/>
        <v>12</v>
      </c>
      <c r="F470">
        <f t="shared" si="31"/>
        <v>50</v>
      </c>
      <c r="G470">
        <v>3690</v>
      </c>
      <c r="H470">
        <v>3690</v>
      </c>
      <c r="I470">
        <v>3650</v>
      </c>
      <c r="J470">
        <v>3680</v>
      </c>
      <c r="K470">
        <v>106283800</v>
      </c>
      <c r="L470">
        <v>3590.203</v>
      </c>
    </row>
    <row r="471" spans="1:12" x14ac:dyDescent="0.25">
      <c r="A471">
        <v>20181214</v>
      </c>
      <c r="B471" t="str">
        <f t="shared" si="28"/>
        <v>12/14/2018</v>
      </c>
      <c r="C471" t="s">
        <v>478</v>
      </c>
      <c r="D471" t="str">
        <f t="shared" si="29"/>
        <v>2018</v>
      </c>
      <c r="E471">
        <f t="shared" si="30"/>
        <v>12</v>
      </c>
      <c r="F471">
        <f t="shared" si="31"/>
        <v>50</v>
      </c>
      <c r="G471">
        <v>3670</v>
      </c>
      <c r="H471">
        <v>3690</v>
      </c>
      <c r="I471">
        <v>3640</v>
      </c>
      <c r="J471">
        <v>3680</v>
      </c>
      <c r="K471">
        <v>122909500</v>
      </c>
      <c r="L471">
        <v>3590.203</v>
      </c>
    </row>
    <row r="472" spans="1:12" x14ac:dyDescent="0.25">
      <c r="A472">
        <v>20181217</v>
      </c>
      <c r="B472" t="str">
        <f t="shared" si="28"/>
        <v>12/17/2018</v>
      </c>
      <c r="C472" t="s">
        <v>479</v>
      </c>
      <c r="D472" t="str">
        <f t="shared" si="29"/>
        <v>2018</v>
      </c>
      <c r="E472">
        <f t="shared" si="30"/>
        <v>12</v>
      </c>
      <c r="F472">
        <f t="shared" si="31"/>
        <v>51</v>
      </c>
      <c r="G472">
        <v>3650</v>
      </c>
      <c r="H472">
        <v>3680</v>
      </c>
      <c r="I472">
        <v>3600</v>
      </c>
      <c r="J472">
        <v>3600</v>
      </c>
      <c r="K472">
        <v>124669800</v>
      </c>
      <c r="L472">
        <v>3512.1550000000002</v>
      </c>
    </row>
    <row r="473" spans="1:12" x14ac:dyDescent="0.25">
      <c r="A473">
        <v>20181218</v>
      </c>
      <c r="B473" t="str">
        <f t="shared" si="28"/>
        <v>12/18/2018</v>
      </c>
      <c r="C473" t="s">
        <v>480</v>
      </c>
      <c r="D473" t="str">
        <f t="shared" si="29"/>
        <v>2018</v>
      </c>
      <c r="E473">
        <f t="shared" si="30"/>
        <v>12</v>
      </c>
      <c r="F473">
        <f t="shared" si="31"/>
        <v>51</v>
      </c>
      <c r="G473">
        <v>3550</v>
      </c>
      <c r="H473">
        <v>3640</v>
      </c>
      <c r="I473">
        <v>3550</v>
      </c>
      <c r="J473">
        <v>3630</v>
      </c>
      <c r="K473">
        <v>118738900</v>
      </c>
      <c r="L473">
        <v>3541.4229999999998</v>
      </c>
    </row>
    <row r="474" spans="1:12" x14ac:dyDescent="0.25">
      <c r="A474">
        <v>20181219</v>
      </c>
      <c r="B474" t="str">
        <f t="shared" si="28"/>
        <v>12/19/2018</v>
      </c>
      <c r="C474" t="s">
        <v>481</v>
      </c>
      <c r="D474" t="str">
        <f t="shared" si="29"/>
        <v>2018</v>
      </c>
      <c r="E474">
        <f t="shared" si="30"/>
        <v>12</v>
      </c>
      <c r="F474">
        <f t="shared" si="31"/>
        <v>51</v>
      </c>
      <c r="G474">
        <v>3600</v>
      </c>
      <c r="H474">
        <v>3670</v>
      </c>
      <c r="I474">
        <v>3600</v>
      </c>
      <c r="J474">
        <v>3670</v>
      </c>
      <c r="K474">
        <v>133097500</v>
      </c>
      <c r="L474">
        <v>3580.4470000000001</v>
      </c>
    </row>
    <row r="475" spans="1:12" x14ac:dyDescent="0.25">
      <c r="A475">
        <v>20181220</v>
      </c>
      <c r="B475" t="str">
        <f t="shared" si="28"/>
        <v>12/20/2018</v>
      </c>
      <c r="C475" t="s">
        <v>482</v>
      </c>
      <c r="D475" t="str">
        <f t="shared" si="29"/>
        <v>2018</v>
      </c>
      <c r="E475">
        <f t="shared" si="30"/>
        <v>12</v>
      </c>
      <c r="F475">
        <f t="shared" si="31"/>
        <v>51</v>
      </c>
      <c r="G475">
        <v>3610</v>
      </c>
      <c r="H475">
        <v>3660</v>
      </c>
      <c r="I475">
        <v>3610</v>
      </c>
      <c r="J475">
        <v>3650</v>
      </c>
      <c r="K475">
        <v>67329000</v>
      </c>
      <c r="L475">
        <v>3560.9349999999999</v>
      </c>
    </row>
    <row r="476" spans="1:12" x14ac:dyDescent="0.25">
      <c r="A476">
        <v>20181221</v>
      </c>
      <c r="B476" t="str">
        <f t="shared" si="28"/>
        <v>12/21/2018</v>
      </c>
      <c r="C476" t="s">
        <v>483</v>
      </c>
      <c r="D476" t="str">
        <f t="shared" si="29"/>
        <v>2018</v>
      </c>
      <c r="E476">
        <f t="shared" si="30"/>
        <v>12</v>
      </c>
      <c r="F476">
        <f t="shared" si="31"/>
        <v>51</v>
      </c>
      <c r="G476">
        <v>3610</v>
      </c>
      <c r="H476">
        <v>3630</v>
      </c>
      <c r="I476">
        <v>3600</v>
      </c>
      <c r="J476">
        <v>3620</v>
      </c>
      <c r="K476">
        <v>174467000</v>
      </c>
      <c r="L476">
        <v>3531.6669999999999</v>
      </c>
    </row>
    <row r="477" spans="1:12" x14ac:dyDescent="0.25">
      <c r="A477">
        <v>20181226</v>
      </c>
      <c r="B477" t="str">
        <f t="shared" si="28"/>
        <v>12/26/2018</v>
      </c>
      <c r="C477" t="s">
        <v>484</v>
      </c>
      <c r="D477" t="str">
        <f t="shared" si="29"/>
        <v>2018</v>
      </c>
      <c r="E477">
        <f t="shared" si="30"/>
        <v>12</v>
      </c>
      <c r="F477">
        <f t="shared" si="31"/>
        <v>52</v>
      </c>
      <c r="G477">
        <v>3550</v>
      </c>
      <c r="H477">
        <v>3630</v>
      </c>
      <c r="I477">
        <v>3520</v>
      </c>
      <c r="J477">
        <v>3600</v>
      </c>
      <c r="K477">
        <v>83406800</v>
      </c>
      <c r="L477">
        <v>3512.1550000000002</v>
      </c>
    </row>
    <row r="478" spans="1:12" x14ac:dyDescent="0.25">
      <c r="A478">
        <v>20181227</v>
      </c>
      <c r="B478" t="str">
        <f t="shared" si="28"/>
        <v>12/27/2018</v>
      </c>
      <c r="C478" t="s">
        <v>485</v>
      </c>
      <c r="D478" t="str">
        <f t="shared" si="29"/>
        <v>2018</v>
      </c>
      <c r="E478">
        <f t="shared" si="30"/>
        <v>12</v>
      </c>
      <c r="F478">
        <f t="shared" si="31"/>
        <v>52</v>
      </c>
      <c r="G478">
        <v>3650</v>
      </c>
      <c r="H478">
        <v>3670</v>
      </c>
      <c r="I478">
        <v>3620</v>
      </c>
      <c r="J478">
        <v>3660</v>
      </c>
      <c r="K478">
        <v>71717800</v>
      </c>
      <c r="L478">
        <v>3570.6909999999998</v>
      </c>
    </row>
    <row r="479" spans="1:12" x14ac:dyDescent="0.25">
      <c r="A479">
        <v>20181228</v>
      </c>
      <c r="B479" t="str">
        <f t="shared" si="28"/>
        <v>12/28/2018</v>
      </c>
      <c r="C479" t="s">
        <v>486</v>
      </c>
      <c r="D479" t="str">
        <f t="shared" si="29"/>
        <v>2018</v>
      </c>
      <c r="E479">
        <f t="shared" si="30"/>
        <v>12</v>
      </c>
      <c r="F479">
        <f t="shared" si="31"/>
        <v>52</v>
      </c>
      <c r="G479">
        <v>3680</v>
      </c>
      <c r="H479">
        <v>3680</v>
      </c>
      <c r="I479">
        <v>3650</v>
      </c>
      <c r="J479">
        <v>3660</v>
      </c>
      <c r="K479">
        <v>122945700</v>
      </c>
      <c r="L479">
        <v>3570.6909999999998</v>
      </c>
    </row>
    <row r="480" spans="1:12" x14ac:dyDescent="0.25">
      <c r="A480">
        <v>20190102</v>
      </c>
      <c r="B480" t="str">
        <f t="shared" si="28"/>
        <v>01/02/2019</v>
      </c>
      <c r="C480" t="s">
        <v>487</v>
      </c>
      <c r="D480" t="str">
        <f t="shared" si="29"/>
        <v>2019</v>
      </c>
      <c r="E480">
        <f t="shared" si="30"/>
        <v>1</v>
      </c>
      <c r="F480">
        <f t="shared" si="31"/>
        <v>1</v>
      </c>
      <c r="G480">
        <v>3610</v>
      </c>
      <c r="H480">
        <v>3640</v>
      </c>
      <c r="I480">
        <v>3590</v>
      </c>
      <c r="J480">
        <v>3610</v>
      </c>
      <c r="K480">
        <v>74945100</v>
      </c>
      <c r="L480">
        <v>3521.9110000000001</v>
      </c>
    </row>
    <row r="481" spans="1:12" x14ac:dyDescent="0.25">
      <c r="A481">
        <v>20190103</v>
      </c>
      <c r="B481" t="str">
        <f t="shared" si="28"/>
        <v>01/03/2019</v>
      </c>
      <c r="C481" t="s">
        <v>488</v>
      </c>
      <c r="D481" t="str">
        <f t="shared" si="29"/>
        <v>2019</v>
      </c>
      <c r="E481">
        <f t="shared" si="30"/>
        <v>1</v>
      </c>
      <c r="F481">
        <f t="shared" si="31"/>
        <v>1</v>
      </c>
      <c r="G481">
        <v>3580</v>
      </c>
      <c r="H481">
        <v>3640</v>
      </c>
      <c r="I481">
        <v>3580</v>
      </c>
      <c r="J481">
        <v>3620</v>
      </c>
      <c r="K481">
        <v>93458300</v>
      </c>
      <c r="L481">
        <v>3531.6669999999999</v>
      </c>
    </row>
    <row r="482" spans="1:12" x14ac:dyDescent="0.25">
      <c r="A482">
        <v>20190104</v>
      </c>
      <c r="B482" t="str">
        <f t="shared" si="28"/>
        <v>01/04/2019</v>
      </c>
      <c r="C482" t="s">
        <v>489</v>
      </c>
      <c r="D482" t="str">
        <f t="shared" si="29"/>
        <v>2019</v>
      </c>
      <c r="E482">
        <f t="shared" si="30"/>
        <v>1</v>
      </c>
      <c r="F482">
        <f t="shared" si="31"/>
        <v>1</v>
      </c>
      <c r="G482">
        <v>3620</v>
      </c>
      <c r="H482">
        <v>3660</v>
      </c>
      <c r="I482">
        <v>3610</v>
      </c>
      <c r="J482">
        <v>3660</v>
      </c>
      <c r="K482">
        <v>114459600</v>
      </c>
      <c r="L482">
        <v>3570.6909999999998</v>
      </c>
    </row>
    <row r="483" spans="1:12" x14ac:dyDescent="0.25">
      <c r="A483">
        <v>20190107</v>
      </c>
      <c r="B483" t="str">
        <f t="shared" si="28"/>
        <v>01/07/2019</v>
      </c>
      <c r="C483" t="s">
        <v>490</v>
      </c>
      <c r="D483" t="str">
        <f t="shared" si="29"/>
        <v>2019</v>
      </c>
      <c r="E483">
        <f t="shared" si="30"/>
        <v>1</v>
      </c>
      <c r="F483">
        <f t="shared" si="31"/>
        <v>2</v>
      </c>
      <c r="G483">
        <v>3700</v>
      </c>
      <c r="H483">
        <v>3710</v>
      </c>
      <c r="I483">
        <v>3660</v>
      </c>
      <c r="J483">
        <v>3660</v>
      </c>
      <c r="K483">
        <v>74641100</v>
      </c>
      <c r="L483">
        <v>3570.6909999999998</v>
      </c>
    </row>
    <row r="484" spans="1:12" x14ac:dyDescent="0.25">
      <c r="A484">
        <v>20190108</v>
      </c>
      <c r="B484" t="str">
        <f t="shared" si="28"/>
        <v>01/08/2019</v>
      </c>
      <c r="C484" t="s">
        <v>491</v>
      </c>
      <c r="D484" t="str">
        <f t="shared" si="29"/>
        <v>2019</v>
      </c>
      <c r="E484">
        <f t="shared" si="30"/>
        <v>1</v>
      </c>
      <c r="F484">
        <f t="shared" si="31"/>
        <v>2</v>
      </c>
      <c r="G484">
        <v>3660</v>
      </c>
      <c r="H484">
        <v>3680</v>
      </c>
      <c r="I484">
        <v>3630</v>
      </c>
      <c r="J484">
        <v>3680</v>
      </c>
      <c r="K484">
        <v>81361900</v>
      </c>
      <c r="L484">
        <v>3590.203</v>
      </c>
    </row>
    <row r="485" spans="1:12" x14ac:dyDescent="0.25">
      <c r="A485">
        <v>20190109</v>
      </c>
      <c r="B485" t="str">
        <f t="shared" si="28"/>
        <v>01/09/2019</v>
      </c>
      <c r="C485" t="s">
        <v>492</v>
      </c>
      <c r="D485" t="str">
        <f t="shared" si="29"/>
        <v>2019</v>
      </c>
      <c r="E485">
        <f t="shared" si="30"/>
        <v>1</v>
      </c>
      <c r="F485">
        <f t="shared" si="31"/>
        <v>2</v>
      </c>
      <c r="G485">
        <v>3710</v>
      </c>
      <c r="H485">
        <v>3740</v>
      </c>
      <c r="I485">
        <v>3690</v>
      </c>
      <c r="J485">
        <v>3720</v>
      </c>
      <c r="K485">
        <v>119390300</v>
      </c>
      <c r="L485">
        <v>3629.2269999999999</v>
      </c>
    </row>
    <row r="486" spans="1:12" x14ac:dyDescent="0.25">
      <c r="A486">
        <v>20190110</v>
      </c>
      <c r="B486" t="str">
        <f t="shared" si="28"/>
        <v>01/10/2019</v>
      </c>
      <c r="C486" t="s">
        <v>493</v>
      </c>
      <c r="D486" t="str">
        <f t="shared" si="29"/>
        <v>2019</v>
      </c>
      <c r="E486">
        <f t="shared" si="30"/>
        <v>1</v>
      </c>
      <c r="F486">
        <f t="shared" si="31"/>
        <v>2</v>
      </c>
      <c r="G486">
        <v>3740</v>
      </c>
      <c r="H486">
        <v>3750</v>
      </c>
      <c r="I486">
        <v>3710</v>
      </c>
      <c r="J486">
        <v>3750</v>
      </c>
      <c r="K486">
        <v>141926800</v>
      </c>
      <c r="L486">
        <v>3658.4949999999999</v>
      </c>
    </row>
    <row r="487" spans="1:12" x14ac:dyDescent="0.25">
      <c r="A487">
        <v>20190111</v>
      </c>
      <c r="B487" t="str">
        <f t="shared" si="28"/>
        <v>01/11/2019</v>
      </c>
      <c r="C487" t="s">
        <v>494</v>
      </c>
      <c r="D487" t="str">
        <f t="shared" si="29"/>
        <v>2019</v>
      </c>
      <c r="E487">
        <f t="shared" si="30"/>
        <v>1</v>
      </c>
      <c r="F487">
        <f t="shared" si="31"/>
        <v>2</v>
      </c>
      <c r="G487">
        <v>3760</v>
      </c>
      <c r="H487">
        <v>3770</v>
      </c>
      <c r="I487">
        <v>3700</v>
      </c>
      <c r="J487">
        <v>3730</v>
      </c>
      <c r="K487">
        <v>107861300</v>
      </c>
      <c r="L487">
        <v>3638.9830000000002</v>
      </c>
    </row>
    <row r="488" spans="1:12" x14ac:dyDescent="0.25">
      <c r="A488">
        <v>20190114</v>
      </c>
      <c r="B488" t="str">
        <f t="shared" si="28"/>
        <v>01/14/2019</v>
      </c>
      <c r="C488" t="s">
        <v>495</v>
      </c>
      <c r="D488" t="str">
        <f t="shared" si="29"/>
        <v>2019</v>
      </c>
      <c r="E488">
        <f t="shared" si="30"/>
        <v>1</v>
      </c>
      <c r="F488">
        <f t="shared" si="31"/>
        <v>3</v>
      </c>
      <c r="G488">
        <v>3730</v>
      </c>
      <c r="H488">
        <v>3790</v>
      </c>
      <c r="I488">
        <v>3730</v>
      </c>
      <c r="J488">
        <v>3790</v>
      </c>
      <c r="K488">
        <v>115067500</v>
      </c>
      <c r="L488">
        <v>3697.5189999999998</v>
      </c>
    </row>
    <row r="489" spans="1:12" x14ac:dyDescent="0.25">
      <c r="A489">
        <v>20190115</v>
      </c>
      <c r="B489" t="str">
        <f t="shared" si="28"/>
        <v>01/15/2019</v>
      </c>
      <c r="C489" t="s">
        <v>496</v>
      </c>
      <c r="D489" t="str">
        <f t="shared" si="29"/>
        <v>2019</v>
      </c>
      <c r="E489">
        <f t="shared" si="30"/>
        <v>1</v>
      </c>
      <c r="F489">
        <f t="shared" si="31"/>
        <v>3</v>
      </c>
      <c r="G489">
        <v>3770</v>
      </c>
      <c r="H489">
        <v>3790</v>
      </c>
      <c r="I489">
        <v>3740</v>
      </c>
      <c r="J489">
        <v>3780</v>
      </c>
      <c r="K489">
        <v>140860200</v>
      </c>
      <c r="L489">
        <v>3687.7629999999999</v>
      </c>
    </row>
    <row r="490" spans="1:12" x14ac:dyDescent="0.25">
      <c r="A490">
        <v>20190116</v>
      </c>
      <c r="B490" t="str">
        <f t="shared" si="28"/>
        <v>01/16/2019</v>
      </c>
      <c r="C490" t="s">
        <v>497</v>
      </c>
      <c r="D490" t="str">
        <f t="shared" si="29"/>
        <v>2019</v>
      </c>
      <c r="E490">
        <f t="shared" si="30"/>
        <v>1</v>
      </c>
      <c r="F490">
        <f t="shared" si="31"/>
        <v>3</v>
      </c>
      <c r="G490">
        <v>3790</v>
      </c>
      <c r="H490">
        <v>3800</v>
      </c>
      <c r="I490">
        <v>3760</v>
      </c>
      <c r="J490">
        <v>3780</v>
      </c>
      <c r="K490">
        <v>103772600</v>
      </c>
      <c r="L490">
        <v>3687.7629999999999</v>
      </c>
    </row>
    <row r="491" spans="1:12" x14ac:dyDescent="0.25">
      <c r="A491">
        <v>20190117</v>
      </c>
      <c r="B491" t="str">
        <f t="shared" si="28"/>
        <v>01/17/2019</v>
      </c>
      <c r="C491" t="s">
        <v>498</v>
      </c>
      <c r="D491" t="str">
        <f t="shared" si="29"/>
        <v>2019</v>
      </c>
      <c r="E491">
        <f t="shared" si="30"/>
        <v>1</v>
      </c>
      <c r="F491">
        <f t="shared" si="31"/>
        <v>3</v>
      </c>
      <c r="G491">
        <v>3790</v>
      </c>
      <c r="H491">
        <v>3840</v>
      </c>
      <c r="I491">
        <v>3780</v>
      </c>
      <c r="J491">
        <v>3810</v>
      </c>
      <c r="K491">
        <v>119859400</v>
      </c>
      <c r="L491">
        <v>3717.0309999999999</v>
      </c>
    </row>
    <row r="492" spans="1:12" x14ac:dyDescent="0.25">
      <c r="A492">
        <v>20190118</v>
      </c>
      <c r="B492" t="str">
        <f t="shared" si="28"/>
        <v>01/18/2019</v>
      </c>
      <c r="C492" t="s">
        <v>499</v>
      </c>
      <c r="D492" t="str">
        <f t="shared" si="29"/>
        <v>2019</v>
      </c>
      <c r="E492">
        <f t="shared" si="30"/>
        <v>1</v>
      </c>
      <c r="F492">
        <f t="shared" si="31"/>
        <v>3</v>
      </c>
      <c r="G492">
        <v>3850</v>
      </c>
      <c r="H492">
        <v>3850</v>
      </c>
      <c r="I492">
        <v>3790</v>
      </c>
      <c r="J492">
        <v>3820</v>
      </c>
      <c r="K492">
        <v>66594600</v>
      </c>
      <c r="L492">
        <v>3726.7869999999998</v>
      </c>
    </row>
    <row r="493" spans="1:12" x14ac:dyDescent="0.25">
      <c r="A493">
        <v>20190121</v>
      </c>
      <c r="B493" t="str">
        <f t="shared" si="28"/>
        <v>01/21/2019</v>
      </c>
      <c r="C493" t="s">
        <v>500</v>
      </c>
      <c r="D493" t="str">
        <f t="shared" si="29"/>
        <v>2019</v>
      </c>
      <c r="E493">
        <f t="shared" si="30"/>
        <v>1</v>
      </c>
      <c r="F493">
        <f t="shared" si="31"/>
        <v>4</v>
      </c>
      <c r="G493">
        <v>3800</v>
      </c>
      <c r="H493">
        <v>3830</v>
      </c>
      <c r="I493">
        <v>3800</v>
      </c>
      <c r="J493">
        <v>3800</v>
      </c>
      <c r="K493">
        <v>80926000</v>
      </c>
      <c r="L493">
        <v>3707.2750000000001</v>
      </c>
    </row>
    <row r="494" spans="1:12" x14ac:dyDescent="0.25">
      <c r="A494">
        <v>20190122</v>
      </c>
      <c r="B494" t="str">
        <f t="shared" si="28"/>
        <v>01/22/2019</v>
      </c>
      <c r="C494" t="s">
        <v>501</v>
      </c>
      <c r="D494" t="str">
        <f t="shared" si="29"/>
        <v>2019</v>
      </c>
      <c r="E494">
        <f t="shared" si="30"/>
        <v>1</v>
      </c>
      <c r="F494">
        <f t="shared" si="31"/>
        <v>4</v>
      </c>
      <c r="G494">
        <v>3770</v>
      </c>
      <c r="H494">
        <v>3790</v>
      </c>
      <c r="I494">
        <v>3740</v>
      </c>
      <c r="J494">
        <v>3770</v>
      </c>
      <c r="K494">
        <v>119687600</v>
      </c>
      <c r="L494">
        <v>3678.0070000000001</v>
      </c>
    </row>
    <row r="495" spans="1:12" x14ac:dyDescent="0.25">
      <c r="A495">
        <v>20190123</v>
      </c>
      <c r="B495" t="str">
        <f t="shared" si="28"/>
        <v>01/23/2019</v>
      </c>
      <c r="C495" t="s">
        <v>502</v>
      </c>
      <c r="D495" t="str">
        <f t="shared" si="29"/>
        <v>2019</v>
      </c>
      <c r="E495">
        <f t="shared" si="30"/>
        <v>1</v>
      </c>
      <c r="F495">
        <f t="shared" si="31"/>
        <v>4</v>
      </c>
      <c r="G495">
        <v>3760</v>
      </c>
      <c r="H495">
        <v>3810</v>
      </c>
      <c r="I495">
        <v>3730</v>
      </c>
      <c r="J495">
        <v>3770</v>
      </c>
      <c r="K495">
        <v>163458500</v>
      </c>
      <c r="L495">
        <v>3678.0070000000001</v>
      </c>
    </row>
    <row r="496" spans="1:12" x14ac:dyDescent="0.25">
      <c r="A496">
        <v>20190124</v>
      </c>
      <c r="B496" t="str">
        <f t="shared" si="28"/>
        <v>01/24/2019</v>
      </c>
      <c r="C496" t="s">
        <v>503</v>
      </c>
      <c r="D496" t="str">
        <f t="shared" si="29"/>
        <v>2019</v>
      </c>
      <c r="E496">
        <f t="shared" si="30"/>
        <v>1</v>
      </c>
      <c r="F496">
        <f t="shared" si="31"/>
        <v>4</v>
      </c>
      <c r="G496">
        <v>3750</v>
      </c>
      <c r="H496">
        <v>3810</v>
      </c>
      <c r="I496">
        <v>3750</v>
      </c>
      <c r="J496">
        <v>3790</v>
      </c>
      <c r="K496">
        <v>176166500</v>
      </c>
      <c r="L496">
        <v>3697.5189999999998</v>
      </c>
    </row>
    <row r="497" spans="1:12" x14ac:dyDescent="0.25">
      <c r="A497">
        <v>20190125</v>
      </c>
      <c r="B497" t="str">
        <f t="shared" si="28"/>
        <v>01/25/2019</v>
      </c>
      <c r="C497" t="s">
        <v>504</v>
      </c>
      <c r="D497" t="str">
        <f t="shared" si="29"/>
        <v>2019</v>
      </c>
      <c r="E497">
        <f t="shared" si="30"/>
        <v>1</v>
      </c>
      <c r="F497">
        <f t="shared" si="31"/>
        <v>4</v>
      </c>
      <c r="G497">
        <v>3820</v>
      </c>
      <c r="H497">
        <v>3820</v>
      </c>
      <c r="I497">
        <v>3780</v>
      </c>
      <c r="J497">
        <v>3780</v>
      </c>
      <c r="K497">
        <v>127141300</v>
      </c>
      <c r="L497">
        <v>3687.7629999999999</v>
      </c>
    </row>
    <row r="498" spans="1:12" x14ac:dyDescent="0.25">
      <c r="A498">
        <v>20190128</v>
      </c>
      <c r="B498" t="str">
        <f t="shared" si="28"/>
        <v>01/28/2019</v>
      </c>
      <c r="C498" t="s">
        <v>505</v>
      </c>
      <c r="D498" t="str">
        <f t="shared" si="29"/>
        <v>2019</v>
      </c>
      <c r="E498">
        <f t="shared" si="30"/>
        <v>1</v>
      </c>
      <c r="F498">
        <f t="shared" si="31"/>
        <v>5</v>
      </c>
      <c r="G498">
        <v>3750</v>
      </c>
      <c r="H498">
        <v>3790</v>
      </c>
      <c r="I498">
        <v>3750</v>
      </c>
      <c r="J498">
        <v>3780</v>
      </c>
      <c r="K498">
        <v>93581100</v>
      </c>
      <c r="L498">
        <v>3687.7629999999999</v>
      </c>
    </row>
    <row r="499" spans="1:12" x14ac:dyDescent="0.25">
      <c r="A499">
        <v>20190129</v>
      </c>
      <c r="B499" t="str">
        <f t="shared" si="28"/>
        <v>01/29/2019</v>
      </c>
      <c r="C499" t="s">
        <v>506</v>
      </c>
      <c r="D499" t="str">
        <f t="shared" si="29"/>
        <v>2019</v>
      </c>
      <c r="E499">
        <f t="shared" si="30"/>
        <v>1</v>
      </c>
      <c r="F499">
        <f t="shared" si="31"/>
        <v>5</v>
      </c>
      <c r="G499">
        <v>3780</v>
      </c>
      <c r="H499">
        <v>3820</v>
      </c>
      <c r="I499">
        <v>3650</v>
      </c>
      <c r="J499">
        <v>3690</v>
      </c>
      <c r="K499">
        <v>187613500</v>
      </c>
      <c r="L499">
        <v>3599.9589999999998</v>
      </c>
    </row>
    <row r="500" spans="1:12" x14ac:dyDescent="0.25">
      <c r="A500">
        <v>20190130</v>
      </c>
      <c r="B500" t="str">
        <f t="shared" si="28"/>
        <v>01/30/2019</v>
      </c>
      <c r="C500" t="s">
        <v>507</v>
      </c>
      <c r="D500" t="str">
        <f t="shared" si="29"/>
        <v>2019</v>
      </c>
      <c r="E500">
        <f t="shared" si="30"/>
        <v>1</v>
      </c>
      <c r="F500">
        <f t="shared" si="31"/>
        <v>5</v>
      </c>
      <c r="G500">
        <v>3700</v>
      </c>
      <c r="H500">
        <v>3760</v>
      </c>
      <c r="I500">
        <v>3700</v>
      </c>
      <c r="J500">
        <v>3750</v>
      </c>
      <c r="K500">
        <v>144747500</v>
      </c>
      <c r="L500">
        <v>3658.4949999999999</v>
      </c>
    </row>
    <row r="501" spans="1:12" x14ac:dyDescent="0.25">
      <c r="A501">
        <v>20190131</v>
      </c>
      <c r="B501" t="str">
        <f t="shared" si="28"/>
        <v>01/31/2019</v>
      </c>
      <c r="C501" t="s">
        <v>508</v>
      </c>
      <c r="D501" t="str">
        <f t="shared" si="29"/>
        <v>2019</v>
      </c>
      <c r="E501">
        <f t="shared" si="30"/>
        <v>1</v>
      </c>
      <c r="F501">
        <f t="shared" si="31"/>
        <v>5</v>
      </c>
      <c r="G501">
        <v>3800</v>
      </c>
      <c r="H501">
        <v>3870</v>
      </c>
      <c r="I501">
        <v>3800</v>
      </c>
      <c r="J501">
        <v>3850</v>
      </c>
      <c r="K501">
        <v>252448500</v>
      </c>
      <c r="L501">
        <v>3756.0549999999998</v>
      </c>
    </row>
    <row r="502" spans="1:12" x14ac:dyDescent="0.25">
      <c r="A502">
        <v>20190201</v>
      </c>
      <c r="B502" t="str">
        <f t="shared" si="28"/>
        <v>02/01/2019</v>
      </c>
      <c r="C502" t="s">
        <v>509</v>
      </c>
      <c r="D502" t="str">
        <f t="shared" si="29"/>
        <v>2019</v>
      </c>
      <c r="E502">
        <f t="shared" si="30"/>
        <v>2</v>
      </c>
      <c r="F502">
        <f t="shared" si="31"/>
        <v>5</v>
      </c>
      <c r="G502">
        <v>3880</v>
      </c>
      <c r="H502">
        <v>3930</v>
      </c>
      <c r="I502">
        <v>3870</v>
      </c>
      <c r="J502">
        <v>3920</v>
      </c>
      <c r="K502">
        <v>140105900</v>
      </c>
      <c r="L502">
        <v>3824.3470000000002</v>
      </c>
    </row>
    <row r="503" spans="1:12" x14ac:dyDescent="0.25">
      <c r="A503">
        <v>20190204</v>
      </c>
      <c r="B503" t="str">
        <f t="shared" si="28"/>
        <v>02/04/2019</v>
      </c>
      <c r="C503" t="s">
        <v>510</v>
      </c>
      <c r="D503" t="str">
        <f t="shared" si="29"/>
        <v>2019</v>
      </c>
      <c r="E503">
        <f t="shared" si="30"/>
        <v>2</v>
      </c>
      <c r="F503">
        <f t="shared" si="31"/>
        <v>6</v>
      </c>
      <c r="G503">
        <v>3950</v>
      </c>
      <c r="H503">
        <v>3950</v>
      </c>
      <c r="I503">
        <v>3890</v>
      </c>
      <c r="J503">
        <v>3900</v>
      </c>
      <c r="K503">
        <v>75955600</v>
      </c>
      <c r="L503">
        <v>3804.835</v>
      </c>
    </row>
    <row r="504" spans="1:12" x14ac:dyDescent="0.25">
      <c r="A504">
        <v>20190206</v>
      </c>
      <c r="B504" t="str">
        <f t="shared" si="28"/>
        <v>02/06/2019</v>
      </c>
      <c r="C504" t="s">
        <v>511</v>
      </c>
      <c r="D504" t="str">
        <f t="shared" si="29"/>
        <v>2019</v>
      </c>
      <c r="E504">
        <f t="shared" si="30"/>
        <v>2</v>
      </c>
      <c r="F504">
        <f t="shared" si="31"/>
        <v>6</v>
      </c>
      <c r="G504">
        <v>3920</v>
      </c>
      <c r="H504">
        <v>3940</v>
      </c>
      <c r="I504">
        <v>3910</v>
      </c>
      <c r="J504">
        <v>3920</v>
      </c>
      <c r="K504">
        <v>78073900</v>
      </c>
      <c r="L504">
        <v>3824.3470000000002</v>
      </c>
    </row>
    <row r="505" spans="1:12" x14ac:dyDescent="0.25">
      <c r="A505">
        <v>20190207</v>
      </c>
      <c r="B505" t="str">
        <f t="shared" si="28"/>
        <v>02/07/2019</v>
      </c>
      <c r="C505" t="s">
        <v>512</v>
      </c>
      <c r="D505" t="str">
        <f t="shared" si="29"/>
        <v>2019</v>
      </c>
      <c r="E505">
        <f t="shared" si="30"/>
        <v>2</v>
      </c>
      <c r="F505">
        <f t="shared" si="31"/>
        <v>6</v>
      </c>
      <c r="G505">
        <v>3930</v>
      </c>
      <c r="H505">
        <v>3930</v>
      </c>
      <c r="I505">
        <v>3890</v>
      </c>
      <c r="J505">
        <v>3930</v>
      </c>
      <c r="K505">
        <v>82938300</v>
      </c>
      <c r="L505">
        <v>3834.1030000000001</v>
      </c>
    </row>
    <row r="506" spans="1:12" x14ac:dyDescent="0.25">
      <c r="A506">
        <v>20190208</v>
      </c>
      <c r="B506" t="str">
        <f t="shared" si="28"/>
        <v>02/08/2019</v>
      </c>
      <c r="C506" t="s">
        <v>513</v>
      </c>
      <c r="D506" t="str">
        <f t="shared" si="29"/>
        <v>2019</v>
      </c>
      <c r="E506">
        <f t="shared" si="30"/>
        <v>2</v>
      </c>
      <c r="F506">
        <f t="shared" si="31"/>
        <v>6</v>
      </c>
      <c r="G506">
        <v>3860</v>
      </c>
      <c r="H506">
        <v>3910</v>
      </c>
      <c r="I506">
        <v>3850</v>
      </c>
      <c r="J506">
        <v>3890</v>
      </c>
      <c r="K506">
        <v>78473000</v>
      </c>
      <c r="L506">
        <v>3795.0790000000002</v>
      </c>
    </row>
    <row r="507" spans="1:12" x14ac:dyDescent="0.25">
      <c r="A507">
        <v>20190211</v>
      </c>
      <c r="B507" t="str">
        <f t="shared" si="28"/>
        <v>02/11/2019</v>
      </c>
      <c r="C507" t="s">
        <v>514</v>
      </c>
      <c r="D507" t="str">
        <f t="shared" si="29"/>
        <v>2019</v>
      </c>
      <c r="E507">
        <f t="shared" si="30"/>
        <v>2</v>
      </c>
      <c r="F507">
        <f t="shared" si="31"/>
        <v>7</v>
      </c>
      <c r="G507">
        <v>3890</v>
      </c>
      <c r="H507">
        <v>3920</v>
      </c>
      <c r="I507">
        <v>3860</v>
      </c>
      <c r="J507">
        <v>3870</v>
      </c>
      <c r="K507">
        <v>55587600</v>
      </c>
      <c r="L507">
        <v>3775.567</v>
      </c>
    </row>
    <row r="508" spans="1:12" x14ac:dyDescent="0.25">
      <c r="A508">
        <v>20190212</v>
      </c>
      <c r="B508" t="str">
        <f t="shared" si="28"/>
        <v>02/12/2019</v>
      </c>
      <c r="C508" t="s">
        <v>515</v>
      </c>
      <c r="D508" t="str">
        <f t="shared" si="29"/>
        <v>2019</v>
      </c>
      <c r="E508">
        <f t="shared" si="30"/>
        <v>2</v>
      </c>
      <c r="F508">
        <f t="shared" si="31"/>
        <v>7</v>
      </c>
      <c r="G508">
        <v>3900</v>
      </c>
      <c r="H508">
        <v>3900</v>
      </c>
      <c r="I508">
        <v>3820</v>
      </c>
      <c r="J508">
        <v>3850</v>
      </c>
      <c r="K508">
        <v>94961400</v>
      </c>
      <c r="L508">
        <v>3756.0549999999998</v>
      </c>
    </row>
    <row r="509" spans="1:12" x14ac:dyDescent="0.25">
      <c r="A509">
        <v>20190213</v>
      </c>
      <c r="B509" t="str">
        <f t="shared" si="28"/>
        <v>02/13/2019</v>
      </c>
      <c r="C509" t="s">
        <v>516</v>
      </c>
      <c r="D509" t="str">
        <f t="shared" si="29"/>
        <v>2019</v>
      </c>
      <c r="E509">
        <f t="shared" si="30"/>
        <v>2</v>
      </c>
      <c r="F509">
        <f t="shared" si="31"/>
        <v>7</v>
      </c>
      <c r="G509">
        <v>3890</v>
      </c>
      <c r="H509">
        <v>3890</v>
      </c>
      <c r="I509">
        <v>3780</v>
      </c>
      <c r="J509">
        <v>3790</v>
      </c>
      <c r="K509">
        <v>108181100</v>
      </c>
      <c r="L509">
        <v>3697.5189999999998</v>
      </c>
    </row>
    <row r="510" spans="1:12" x14ac:dyDescent="0.25">
      <c r="A510">
        <v>20190214</v>
      </c>
      <c r="B510" t="str">
        <f t="shared" si="28"/>
        <v>02/14/2019</v>
      </c>
      <c r="C510" t="s">
        <v>517</v>
      </c>
      <c r="D510" t="str">
        <f t="shared" si="29"/>
        <v>2019</v>
      </c>
      <c r="E510">
        <f t="shared" si="30"/>
        <v>2</v>
      </c>
      <c r="F510">
        <f t="shared" si="31"/>
        <v>7</v>
      </c>
      <c r="G510">
        <v>3820</v>
      </c>
      <c r="H510">
        <v>3850</v>
      </c>
      <c r="I510">
        <v>3750</v>
      </c>
      <c r="J510">
        <v>3800</v>
      </c>
      <c r="K510">
        <v>119542400</v>
      </c>
      <c r="L510">
        <v>3707.2750000000001</v>
      </c>
    </row>
    <row r="511" spans="1:12" x14ac:dyDescent="0.25">
      <c r="A511">
        <v>20190215</v>
      </c>
      <c r="B511" t="str">
        <f t="shared" si="28"/>
        <v>02/15/2019</v>
      </c>
      <c r="C511" t="s">
        <v>518</v>
      </c>
      <c r="D511" t="str">
        <f t="shared" si="29"/>
        <v>2019</v>
      </c>
      <c r="E511">
        <f t="shared" si="30"/>
        <v>2</v>
      </c>
      <c r="F511">
        <f t="shared" si="31"/>
        <v>7</v>
      </c>
      <c r="G511">
        <v>3840</v>
      </c>
      <c r="H511">
        <v>3840</v>
      </c>
      <c r="I511">
        <v>3750</v>
      </c>
      <c r="J511">
        <v>3770</v>
      </c>
      <c r="K511">
        <v>87738200</v>
      </c>
      <c r="L511">
        <v>3678.0070000000001</v>
      </c>
    </row>
    <row r="512" spans="1:12" x14ac:dyDescent="0.25">
      <c r="A512">
        <v>20190218</v>
      </c>
      <c r="B512" t="str">
        <f t="shared" si="28"/>
        <v>02/18/2019</v>
      </c>
      <c r="C512" t="s">
        <v>519</v>
      </c>
      <c r="D512" t="str">
        <f t="shared" si="29"/>
        <v>2019</v>
      </c>
      <c r="E512">
        <f t="shared" si="30"/>
        <v>2</v>
      </c>
      <c r="F512">
        <f t="shared" si="31"/>
        <v>8</v>
      </c>
      <c r="G512">
        <v>3790</v>
      </c>
      <c r="H512">
        <v>3860</v>
      </c>
      <c r="I512">
        <v>3790</v>
      </c>
      <c r="J512">
        <v>3840</v>
      </c>
      <c r="K512">
        <v>93662400</v>
      </c>
      <c r="L512">
        <v>3746.299</v>
      </c>
    </row>
    <row r="513" spans="1:12" x14ac:dyDescent="0.25">
      <c r="A513">
        <v>20190219</v>
      </c>
      <c r="B513" t="str">
        <f t="shared" si="28"/>
        <v>02/19/2019</v>
      </c>
      <c r="C513" t="s">
        <v>520</v>
      </c>
      <c r="D513" t="str">
        <f t="shared" si="29"/>
        <v>2019</v>
      </c>
      <c r="E513">
        <f t="shared" si="30"/>
        <v>2</v>
      </c>
      <c r="F513">
        <f t="shared" si="31"/>
        <v>8</v>
      </c>
      <c r="G513">
        <v>3900</v>
      </c>
      <c r="H513">
        <v>4000</v>
      </c>
      <c r="I513">
        <v>3880</v>
      </c>
      <c r="J513">
        <v>3910</v>
      </c>
      <c r="K513">
        <v>139946000</v>
      </c>
      <c r="L513">
        <v>3814.5909999999999</v>
      </c>
    </row>
    <row r="514" spans="1:12" x14ac:dyDescent="0.25">
      <c r="A514">
        <v>20190220</v>
      </c>
      <c r="B514" t="str">
        <f t="shared" si="28"/>
        <v>02/20/2019</v>
      </c>
      <c r="C514" t="s">
        <v>521</v>
      </c>
      <c r="D514" t="str">
        <f t="shared" si="29"/>
        <v>2019</v>
      </c>
      <c r="E514">
        <f t="shared" si="30"/>
        <v>2</v>
      </c>
      <c r="F514">
        <f t="shared" si="31"/>
        <v>8</v>
      </c>
      <c r="G514">
        <v>3910</v>
      </c>
      <c r="H514">
        <v>3940</v>
      </c>
      <c r="I514">
        <v>3860</v>
      </c>
      <c r="J514">
        <v>3890</v>
      </c>
      <c r="K514">
        <v>124066500</v>
      </c>
      <c r="L514">
        <v>3795.0790000000002</v>
      </c>
    </row>
    <row r="515" spans="1:12" x14ac:dyDescent="0.25">
      <c r="A515">
        <v>20190221</v>
      </c>
      <c r="B515" t="str">
        <f t="shared" ref="B515:B578" si="32">CONCATENATE(LEFT(RIGHT(A515,4),2),"/",RIGHT(A515,2),"/",(LEFT(A515,4)))</f>
        <v>02/21/2019</v>
      </c>
      <c r="C515" t="s">
        <v>522</v>
      </c>
      <c r="D515" t="str">
        <f t="shared" ref="D515:D578" si="33">RIGHT(C515,4)</f>
        <v>2019</v>
      </c>
      <c r="E515">
        <f t="shared" ref="E515:E578" si="34">MONTH(C515)</f>
        <v>2</v>
      </c>
      <c r="F515">
        <f t="shared" ref="F515:F578" si="35">WEEKNUM(C515)</f>
        <v>8</v>
      </c>
      <c r="G515">
        <v>3830</v>
      </c>
      <c r="H515">
        <v>3940</v>
      </c>
      <c r="I515">
        <v>3830</v>
      </c>
      <c r="J515">
        <v>3910</v>
      </c>
      <c r="K515">
        <v>114540900</v>
      </c>
      <c r="L515">
        <v>3814.5909999999999</v>
      </c>
    </row>
    <row r="516" spans="1:12" x14ac:dyDescent="0.25">
      <c r="A516">
        <v>20190222</v>
      </c>
      <c r="B516" t="str">
        <f t="shared" si="32"/>
        <v>02/22/2019</v>
      </c>
      <c r="C516" t="s">
        <v>523</v>
      </c>
      <c r="D516" t="str">
        <f t="shared" si="33"/>
        <v>2019</v>
      </c>
      <c r="E516">
        <f t="shared" si="34"/>
        <v>2</v>
      </c>
      <c r="F516">
        <f t="shared" si="35"/>
        <v>8</v>
      </c>
      <c r="G516">
        <v>3860</v>
      </c>
      <c r="H516">
        <v>3910</v>
      </c>
      <c r="I516">
        <v>3860</v>
      </c>
      <c r="J516">
        <v>3900</v>
      </c>
      <c r="K516">
        <v>81700600</v>
      </c>
      <c r="L516">
        <v>3804.835</v>
      </c>
    </row>
    <row r="517" spans="1:12" x14ac:dyDescent="0.25">
      <c r="A517">
        <v>20190225</v>
      </c>
      <c r="B517" t="str">
        <f t="shared" si="32"/>
        <v>02/25/2019</v>
      </c>
      <c r="C517" t="s">
        <v>524</v>
      </c>
      <c r="D517" t="str">
        <f t="shared" si="33"/>
        <v>2019</v>
      </c>
      <c r="E517">
        <f t="shared" si="34"/>
        <v>2</v>
      </c>
      <c r="F517">
        <f t="shared" si="35"/>
        <v>9</v>
      </c>
      <c r="G517">
        <v>3940</v>
      </c>
      <c r="H517">
        <v>3970</v>
      </c>
      <c r="I517">
        <v>3900</v>
      </c>
      <c r="J517">
        <v>3960</v>
      </c>
      <c r="K517">
        <v>106730500</v>
      </c>
      <c r="L517">
        <v>3863.3710000000001</v>
      </c>
    </row>
    <row r="518" spans="1:12" x14ac:dyDescent="0.25">
      <c r="A518">
        <v>20190226</v>
      </c>
      <c r="B518" t="str">
        <f t="shared" si="32"/>
        <v>02/26/2019</v>
      </c>
      <c r="C518" t="s">
        <v>525</v>
      </c>
      <c r="D518" t="str">
        <f t="shared" si="33"/>
        <v>2019</v>
      </c>
      <c r="E518">
        <f t="shared" si="34"/>
        <v>2</v>
      </c>
      <c r="F518">
        <f t="shared" si="35"/>
        <v>9</v>
      </c>
      <c r="G518">
        <v>3960</v>
      </c>
      <c r="H518">
        <v>3970</v>
      </c>
      <c r="I518">
        <v>3910</v>
      </c>
      <c r="J518">
        <v>3940</v>
      </c>
      <c r="K518">
        <v>61418800</v>
      </c>
      <c r="L518">
        <v>3843.8589999999999</v>
      </c>
    </row>
    <row r="519" spans="1:12" x14ac:dyDescent="0.25">
      <c r="A519">
        <v>20190227</v>
      </c>
      <c r="B519" t="str">
        <f t="shared" si="32"/>
        <v>02/27/2019</v>
      </c>
      <c r="C519" t="s">
        <v>526</v>
      </c>
      <c r="D519" t="str">
        <f t="shared" si="33"/>
        <v>2019</v>
      </c>
      <c r="E519">
        <f t="shared" si="34"/>
        <v>2</v>
      </c>
      <c r="F519">
        <f t="shared" si="35"/>
        <v>9</v>
      </c>
      <c r="G519">
        <v>3910</v>
      </c>
      <c r="H519">
        <v>3920</v>
      </c>
      <c r="I519">
        <v>3850</v>
      </c>
      <c r="J519">
        <v>3870</v>
      </c>
      <c r="K519">
        <v>88062100</v>
      </c>
      <c r="L519">
        <v>3775.567</v>
      </c>
    </row>
    <row r="520" spans="1:12" x14ac:dyDescent="0.25">
      <c r="A520">
        <v>20190228</v>
      </c>
      <c r="B520" t="str">
        <f t="shared" si="32"/>
        <v>02/28/2019</v>
      </c>
      <c r="C520" t="s">
        <v>527</v>
      </c>
      <c r="D520" t="str">
        <f t="shared" si="33"/>
        <v>2019</v>
      </c>
      <c r="E520">
        <f t="shared" si="34"/>
        <v>2</v>
      </c>
      <c r="F520">
        <f t="shared" si="35"/>
        <v>9</v>
      </c>
      <c r="G520">
        <v>3850</v>
      </c>
      <c r="H520">
        <v>3870</v>
      </c>
      <c r="I520">
        <v>3840</v>
      </c>
      <c r="J520">
        <v>3850</v>
      </c>
      <c r="K520">
        <v>106492300</v>
      </c>
      <c r="L520">
        <v>3756.0549999999998</v>
      </c>
    </row>
    <row r="521" spans="1:12" x14ac:dyDescent="0.25">
      <c r="A521">
        <v>20190301</v>
      </c>
      <c r="B521" t="str">
        <f t="shared" si="32"/>
        <v>03/01/2019</v>
      </c>
      <c r="C521" t="s">
        <v>528</v>
      </c>
      <c r="D521" t="str">
        <f t="shared" si="33"/>
        <v>2019</v>
      </c>
      <c r="E521">
        <f t="shared" si="34"/>
        <v>3</v>
      </c>
      <c r="F521">
        <f t="shared" si="35"/>
        <v>9</v>
      </c>
      <c r="G521">
        <v>3870</v>
      </c>
      <c r="H521">
        <v>3890</v>
      </c>
      <c r="I521">
        <v>3860</v>
      </c>
      <c r="J521">
        <v>3870</v>
      </c>
      <c r="K521">
        <v>71431900</v>
      </c>
      <c r="L521">
        <v>3775.567</v>
      </c>
    </row>
    <row r="522" spans="1:12" x14ac:dyDescent="0.25">
      <c r="A522">
        <v>20190304</v>
      </c>
      <c r="B522" t="str">
        <f t="shared" si="32"/>
        <v>03/04/2019</v>
      </c>
      <c r="C522" t="s">
        <v>529</v>
      </c>
      <c r="D522" t="str">
        <f t="shared" si="33"/>
        <v>2019</v>
      </c>
      <c r="E522">
        <f t="shared" si="34"/>
        <v>3</v>
      </c>
      <c r="F522">
        <f t="shared" si="35"/>
        <v>10</v>
      </c>
      <c r="G522">
        <v>3900</v>
      </c>
      <c r="H522">
        <v>3920</v>
      </c>
      <c r="I522">
        <v>3880</v>
      </c>
      <c r="J522">
        <v>3880</v>
      </c>
      <c r="K522">
        <v>57026900</v>
      </c>
      <c r="L522">
        <v>3785.3229999999999</v>
      </c>
    </row>
    <row r="523" spans="1:12" x14ac:dyDescent="0.25">
      <c r="A523">
        <v>20190305</v>
      </c>
      <c r="B523" t="str">
        <f t="shared" si="32"/>
        <v>03/05/2019</v>
      </c>
      <c r="C523" t="s">
        <v>530</v>
      </c>
      <c r="D523" t="str">
        <f t="shared" si="33"/>
        <v>2019</v>
      </c>
      <c r="E523">
        <f t="shared" si="34"/>
        <v>3</v>
      </c>
      <c r="F523">
        <f t="shared" si="35"/>
        <v>10</v>
      </c>
      <c r="G523">
        <v>3900</v>
      </c>
      <c r="H523">
        <v>3900</v>
      </c>
      <c r="I523">
        <v>3860</v>
      </c>
      <c r="J523">
        <v>3860</v>
      </c>
      <c r="K523">
        <v>70615700</v>
      </c>
      <c r="L523">
        <v>3765.8110000000001</v>
      </c>
    </row>
    <row r="524" spans="1:12" x14ac:dyDescent="0.25">
      <c r="A524">
        <v>20190306</v>
      </c>
      <c r="B524" t="str">
        <f t="shared" si="32"/>
        <v>03/06/2019</v>
      </c>
      <c r="C524" t="s">
        <v>531</v>
      </c>
      <c r="D524" t="str">
        <f t="shared" si="33"/>
        <v>2019</v>
      </c>
      <c r="E524">
        <f t="shared" si="34"/>
        <v>3</v>
      </c>
      <c r="F524">
        <f t="shared" si="35"/>
        <v>10</v>
      </c>
      <c r="G524">
        <v>3890</v>
      </c>
      <c r="H524">
        <v>3920</v>
      </c>
      <c r="I524">
        <v>3860</v>
      </c>
      <c r="J524">
        <v>3900</v>
      </c>
      <c r="K524">
        <v>56508700</v>
      </c>
      <c r="L524">
        <v>3804.835</v>
      </c>
    </row>
    <row r="525" spans="1:12" x14ac:dyDescent="0.25">
      <c r="A525">
        <v>20190308</v>
      </c>
      <c r="B525" t="str">
        <f t="shared" si="32"/>
        <v>03/08/2019</v>
      </c>
      <c r="C525" t="s">
        <v>532</v>
      </c>
      <c r="D525" t="str">
        <f t="shared" si="33"/>
        <v>2019</v>
      </c>
      <c r="E525">
        <f t="shared" si="34"/>
        <v>3</v>
      </c>
      <c r="F525">
        <f t="shared" si="35"/>
        <v>10</v>
      </c>
      <c r="G525">
        <v>3820</v>
      </c>
      <c r="H525">
        <v>3880</v>
      </c>
      <c r="I525">
        <v>3810</v>
      </c>
      <c r="J525">
        <v>3850</v>
      </c>
      <c r="K525">
        <v>129784700</v>
      </c>
      <c r="L525">
        <v>3756.0549999999998</v>
      </c>
    </row>
    <row r="526" spans="1:12" x14ac:dyDescent="0.25">
      <c r="A526">
        <v>20190311</v>
      </c>
      <c r="B526" t="str">
        <f t="shared" si="32"/>
        <v>03/11/2019</v>
      </c>
      <c r="C526" t="s">
        <v>533</v>
      </c>
      <c r="D526" t="str">
        <f t="shared" si="33"/>
        <v>2019</v>
      </c>
      <c r="E526">
        <f t="shared" si="34"/>
        <v>3</v>
      </c>
      <c r="F526">
        <f t="shared" si="35"/>
        <v>11</v>
      </c>
      <c r="G526">
        <v>3900</v>
      </c>
      <c r="H526">
        <v>3900</v>
      </c>
      <c r="I526">
        <v>3830</v>
      </c>
      <c r="J526">
        <v>3850</v>
      </c>
      <c r="K526">
        <v>69676100</v>
      </c>
      <c r="L526">
        <v>3756.0549999999998</v>
      </c>
    </row>
    <row r="527" spans="1:12" x14ac:dyDescent="0.25">
      <c r="A527">
        <v>20190312</v>
      </c>
      <c r="B527" t="str">
        <f t="shared" si="32"/>
        <v>03/12/2019</v>
      </c>
      <c r="C527" t="s">
        <v>534</v>
      </c>
      <c r="D527" t="str">
        <f t="shared" si="33"/>
        <v>2019</v>
      </c>
      <c r="E527">
        <f t="shared" si="34"/>
        <v>3</v>
      </c>
      <c r="F527">
        <f t="shared" si="35"/>
        <v>11</v>
      </c>
      <c r="G527">
        <v>3880</v>
      </c>
      <c r="H527">
        <v>3890</v>
      </c>
      <c r="I527">
        <v>3810</v>
      </c>
      <c r="J527">
        <v>3830</v>
      </c>
      <c r="K527">
        <v>79468800</v>
      </c>
      <c r="L527">
        <v>3736.5430000000001</v>
      </c>
    </row>
    <row r="528" spans="1:12" x14ac:dyDescent="0.25">
      <c r="A528">
        <v>20190313</v>
      </c>
      <c r="B528" t="str">
        <f t="shared" si="32"/>
        <v>03/13/2019</v>
      </c>
      <c r="C528" t="s">
        <v>535</v>
      </c>
      <c r="D528" t="str">
        <f t="shared" si="33"/>
        <v>2019</v>
      </c>
      <c r="E528">
        <f t="shared" si="34"/>
        <v>3</v>
      </c>
      <c r="F528">
        <f t="shared" si="35"/>
        <v>11</v>
      </c>
      <c r="G528">
        <v>3800</v>
      </c>
      <c r="H528">
        <v>3810</v>
      </c>
      <c r="I528">
        <v>3780</v>
      </c>
      <c r="J528">
        <v>3800</v>
      </c>
      <c r="K528">
        <v>84077200</v>
      </c>
      <c r="L528">
        <v>3707.2750000000001</v>
      </c>
    </row>
    <row r="529" spans="1:12" x14ac:dyDescent="0.25">
      <c r="A529">
        <v>20190314</v>
      </c>
      <c r="B529" t="str">
        <f t="shared" si="32"/>
        <v>03/14/2019</v>
      </c>
      <c r="C529" t="s">
        <v>536</v>
      </c>
      <c r="D529" t="str">
        <f t="shared" si="33"/>
        <v>2019</v>
      </c>
      <c r="E529">
        <f t="shared" si="34"/>
        <v>3</v>
      </c>
      <c r="F529">
        <f t="shared" si="35"/>
        <v>11</v>
      </c>
      <c r="G529">
        <v>3780</v>
      </c>
      <c r="H529">
        <v>3870</v>
      </c>
      <c r="I529">
        <v>3780</v>
      </c>
      <c r="J529">
        <v>3870</v>
      </c>
      <c r="K529">
        <v>138244200</v>
      </c>
      <c r="L529">
        <v>3775.567</v>
      </c>
    </row>
    <row r="530" spans="1:12" x14ac:dyDescent="0.25">
      <c r="A530">
        <v>20190315</v>
      </c>
      <c r="B530" t="str">
        <f t="shared" si="32"/>
        <v>03/15/2019</v>
      </c>
      <c r="C530" t="s">
        <v>537</v>
      </c>
      <c r="D530" t="str">
        <f t="shared" si="33"/>
        <v>2019</v>
      </c>
      <c r="E530">
        <f t="shared" si="34"/>
        <v>3</v>
      </c>
      <c r="F530">
        <f t="shared" si="35"/>
        <v>11</v>
      </c>
      <c r="G530">
        <v>3900</v>
      </c>
      <c r="H530">
        <v>3980</v>
      </c>
      <c r="I530">
        <v>3890</v>
      </c>
      <c r="J530">
        <v>3980</v>
      </c>
      <c r="K530">
        <v>201313000</v>
      </c>
      <c r="L530">
        <v>3882.8829999999998</v>
      </c>
    </row>
    <row r="531" spans="1:12" x14ac:dyDescent="0.25">
      <c r="A531">
        <v>20190318</v>
      </c>
      <c r="B531" t="str">
        <f t="shared" si="32"/>
        <v>03/18/2019</v>
      </c>
      <c r="C531" t="s">
        <v>538</v>
      </c>
      <c r="D531" t="str">
        <f t="shared" si="33"/>
        <v>2019</v>
      </c>
      <c r="E531">
        <f t="shared" si="34"/>
        <v>3</v>
      </c>
      <c r="F531">
        <f t="shared" si="35"/>
        <v>12</v>
      </c>
      <c r="G531">
        <v>3990</v>
      </c>
      <c r="H531">
        <v>4040</v>
      </c>
      <c r="I531">
        <v>3980</v>
      </c>
      <c r="J531">
        <v>4040</v>
      </c>
      <c r="K531">
        <v>117760600</v>
      </c>
      <c r="L531">
        <v>3941.4189999999999</v>
      </c>
    </row>
    <row r="532" spans="1:12" x14ac:dyDescent="0.25">
      <c r="A532">
        <v>20190319</v>
      </c>
      <c r="B532" t="str">
        <f t="shared" si="32"/>
        <v>03/19/2019</v>
      </c>
      <c r="C532" t="s">
        <v>539</v>
      </c>
      <c r="D532" t="str">
        <f t="shared" si="33"/>
        <v>2019</v>
      </c>
      <c r="E532">
        <f t="shared" si="34"/>
        <v>3</v>
      </c>
      <c r="F532">
        <f t="shared" si="35"/>
        <v>12</v>
      </c>
      <c r="G532">
        <v>4040</v>
      </c>
      <c r="H532">
        <v>4050</v>
      </c>
      <c r="I532">
        <v>3970</v>
      </c>
      <c r="J532">
        <v>3990</v>
      </c>
      <c r="K532">
        <v>95786500</v>
      </c>
      <c r="L532">
        <v>3892.6390000000001</v>
      </c>
    </row>
    <row r="533" spans="1:12" x14ac:dyDescent="0.25">
      <c r="A533">
        <v>20190320</v>
      </c>
      <c r="B533" t="str">
        <f t="shared" si="32"/>
        <v>03/20/2019</v>
      </c>
      <c r="C533" t="s">
        <v>540</v>
      </c>
      <c r="D533" t="str">
        <f t="shared" si="33"/>
        <v>2019</v>
      </c>
      <c r="E533">
        <f t="shared" si="34"/>
        <v>3</v>
      </c>
      <c r="F533">
        <f t="shared" si="35"/>
        <v>12</v>
      </c>
      <c r="G533">
        <v>3960</v>
      </c>
      <c r="H533">
        <v>4010</v>
      </c>
      <c r="I533">
        <v>3960</v>
      </c>
      <c r="J533">
        <v>3980</v>
      </c>
      <c r="K533">
        <v>121302800</v>
      </c>
      <c r="L533">
        <v>3882.8829999999998</v>
      </c>
    </row>
    <row r="534" spans="1:12" x14ac:dyDescent="0.25">
      <c r="A534">
        <v>20190321</v>
      </c>
      <c r="B534" t="str">
        <f t="shared" si="32"/>
        <v>03/21/2019</v>
      </c>
      <c r="C534" t="s">
        <v>541</v>
      </c>
      <c r="D534" t="str">
        <f t="shared" si="33"/>
        <v>2019</v>
      </c>
      <c r="E534">
        <f t="shared" si="34"/>
        <v>3</v>
      </c>
      <c r="F534">
        <f t="shared" si="35"/>
        <v>12</v>
      </c>
      <c r="G534">
        <v>4010</v>
      </c>
      <c r="H534">
        <v>4040</v>
      </c>
      <c r="I534">
        <v>3970</v>
      </c>
      <c r="J534">
        <v>3980</v>
      </c>
      <c r="K534">
        <v>142109200</v>
      </c>
      <c r="L534">
        <v>3882.8829999999998</v>
      </c>
    </row>
    <row r="535" spans="1:12" x14ac:dyDescent="0.25">
      <c r="A535">
        <v>20190322</v>
      </c>
      <c r="B535" t="str">
        <f t="shared" si="32"/>
        <v>03/22/2019</v>
      </c>
      <c r="C535" t="s">
        <v>542</v>
      </c>
      <c r="D535" t="str">
        <f t="shared" si="33"/>
        <v>2019</v>
      </c>
      <c r="E535">
        <f t="shared" si="34"/>
        <v>3</v>
      </c>
      <c r="F535">
        <f t="shared" si="35"/>
        <v>12</v>
      </c>
      <c r="G535">
        <v>4030</v>
      </c>
      <c r="H535">
        <v>4070</v>
      </c>
      <c r="I535">
        <v>4000</v>
      </c>
      <c r="J535">
        <v>4060</v>
      </c>
      <c r="K535">
        <v>122823900</v>
      </c>
      <c r="L535">
        <v>3960.931</v>
      </c>
    </row>
    <row r="536" spans="1:12" x14ac:dyDescent="0.25">
      <c r="A536">
        <v>20190325</v>
      </c>
      <c r="B536" t="str">
        <f t="shared" si="32"/>
        <v>03/25/2019</v>
      </c>
      <c r="C536" t="s">
        <v>543</v>
      </c>
      <c r="D536" t="str">
        <f t="shared" si="33"/>
        <v>2019</v>
      </c>
      <c r="E536">
        <f t="shared" si="34"/>
        <v>3</v>
      </c>
      <c r="F536">
        <f t="shared" si="35"/>
        <v>13</v>
      </c>
      <c r="G536">
        <v>4030</v>
      </c>
      <c r="H536">
        <v>4040</v>
      </c>
      <c r="I536">
        <v>3990</v>
      </c>
      <c r="J536">
        <v>4000</v>
      </c>
      <c r="K536">
        <v>120025700</v>
      </c>
      <c r="L536">
        <v>3902.395</v>
      </c>
    </row>
    <row r="537" spans="1:12" x14ac:dyDescent="0.25">
      <c r="A537">
        <v>20190326</v>
      </c>
      <c r="B537" t="str">
        <f t="shared" si="32"/>
        <v>03/26/2019</v>
      </c>
      <c r="C537" t="s">
        <v>544</v>
      </c>
      <c r="D537" t="str">
        <f t="shared" si="33"/>
        <v>2019</v>
      </c>
      <c r="E537">
        <f t="shared" si="34"/>
        <v>3</v>
      </c>
      <c r="F537">
        <f t="shared" si="35"/>
        <v>13</v>
      </c>
      <c r="G537">
        <v>4050</v>
      </c>
      <c r="H537">
        <v>4080</v>
      </c>
      <c r="I537">
        <v>4010</v>
      </c>
      <c r="J537">
        <v>4060</v>
      </c>
      <c r="K537">
        <v>102500700</v>
      </c>
      <c r="L537">
        <v>3960.931</v>
      </c>
    </row>
    <row r="538" spans="1:12" x14ac:dyDescent="0.25">
      <c r="A538">
        <v>20190327</v>
      </c>
      <c r="B538" t="str">
        <f t="shared" si="32"/>
        <v>03/27/2019</v>
      </c>
      <c r="C538" t="s">
        <v>545</v>
      </c>
      <c r="D538" t="str">
        <f t="shared" si="33"/>
        <v>2019</v>
      </c>
      <c r="E538">
        <f t="shared" si="34"/>
        <v>3</v>
      </c>
      <c r="F538">
        <f t="shared" si="35"/>
        <v>13</v>
      </c>
      <c r="G538">
        <v>4080</v>
      </c>
      <c r="H538">
        <v>4080</v>
      </c>
      <c r="I538">
        <v>4040</v>
      </c>
      <c r="J538">
        <v>4040</v>
      </c>
      <c r="K538">
        <v>85568800</v>
      </c>
      <c r="L538">
        <v>3941.4189999999999</v>
      </c>
    </row>
    <row r="539" spans="1:12" x14ac:dyDescent="0.25">
      <c r="A539">
        <v>20190328</v>
      </c>
      <c r="B539" t="str">
        <f t="shared" si="32"/>
        <v>03/28/2019</v>
      </c>
      <c r="C539" t="s">
        <v>546</v>
      </c>
      <c r="D539" t="str">
        <f t="shared" si="33"/>
        <v>2019</v>
      </c>
      <c r="E539">
        <f t="shared" si="34"/>
        <v>3</v>
      </c>
      <c r="F539">
        <f t="shared" si="35"/>
        <v>13</v>
      </c>
      <c r="G539">
        <v>4070</v>
      </c>
      <c r="H539">
        <v>4100</v>
      </c>
      <c r="I539">
        <v>4030</v>
      </c>
      <c r="J539">
        <v>4100</v>
      </c>
      <c r="K539">
        <v>85272700</v>
      </c>
      <c r="L539">
        <v>3999.9549999999999</v>
      </c>
    </row>
    <row r="540" spans="1:12" x14ac:dyDescent="0.25">
      <c r="A540">
        <v>20190329</v>
      </c>
      <c r="B540" t="str">
        <f t="shared" si="32"/>
        <v>03/29/2019</v>
      </c>
      <c r="C540" t="s">
        <v>547</v>
      </c>
      <c r="D540" t="str">
        <f t="shared" si="33"/>
        <v>2019</v>
      </c>
      <c r="E540">
        <f t="shared" si="34"/>
        <v>3</v>
      </c>
      <c r="F540">
        <f t="shared" si="35"/>
        <v>13</v>
      </c>
      <c r="G540">
        <v>4050</v>
      </c>
      <c r="H540">
        <v>4140</v>
      </c>
      <c r="I540">
        <v>4050</v>
      </c>
      <c r="J540">
        <v>4120</v>
      </c>
      <c r="K540">
        <v>131160100</v>
      </c>
      <c r="L540">
        <v>4019.4659999999999</v>
      </c>
    </row>
    <row r="541" spans="1:12" x14ac:dyDescent="0.25">
      <c r="A541">
        <v>20190401</v>
      </c>
      <c r="B541" t="str">
        <f t="shared" si="32"/>
        <v>04/01/2019</v>
      </c>
      <c r="C541" t="s">
        <v>548</v>
      </c>
      <c r="D541" t="str">
        <f t="shared" si="33"/>
        <v>2019</v>
      </c>
      <c r="E541">
        <f t="shared" si="34"/>
        <v>4</v>
      </c>
      <c r="F541">
        <f t="shared" si="35"/>
        <v>14</v>
      </c>
      <c r="G541">
        <v>4140</v>
      </c>
      <c r="H541">
        <v>4160</v>
      </c>
      <c r="I541">
        <v>4130</v>
      </c>
      <c r="J541">
        <v>4140</v>
      </c>
      <c r="K541">
        <v>83846100</v>
      </c>
      <c r="L541">
        <v>4038.9789999999998</v>
      </c>
    </row>
    <row r="542" spans="1:12" x14ac:dyDescent="0.25">
      <c r="A542">
        <v>20190402</v>
      </c>
      <c r="B542" t="str">
        <f t="shared" si="32"/>
        <v>04/02/2019</v>
      </c>
      <c r="C542" t="s">
        <v>549</v>
      </c>
      <c r="D542" t="str">
        <f t="shared" si="33"/>
        <v>2019</v>
      </c>
      <c r="E542">
        <f t="shared" si="34"/>
        <v>4</v>
      </c>
      <c r="F542">
        <f t="shared" si="35"/>
        <v>14</v>
      </c>
      <c r="G542">
        <v>4170</v>
      </c>
      <c r="H542">
        <v>4170</v>
      </c>
      <c r="I542">
        <v>4130</v>
      </c>
      <c r="J542">
        <v>4150</v>
      </c>
      <c r="K542">
        <v>63949000</v>
      </c>
      <c r="L542">
        <v>4048.7350000000001</v>
      </c>
    </row>
    <row r="543" spans="1:12" x14ac:dyDescent="0.25">
      <c r="A543">
        <v>20190404</v>
      </c>
      <c r="B543" t="str">
        <f t="shared" si="32"/>
        <v>04/04/2019</v>
      </c>
      <c r="C543" t="s">
        <v>550</v>
      </c>
      <c r="D543" t="str">
        <f t="shared" si="33"/>
        <v>2019</v>
      </c>
      <c r="E543">
        <f t="shared" si="34"/>
        <v>4</v>
      </c>
      <c r="F543">
        <f t="shared" si="35"/>
        <v>14</v>
      </c>
      <c r="G543">
        <v>4180</v>
      </c>
      <c r="H543">
        <v>4280</v>
      </c>
      <c r="I543">
        <v>4140</v>
      </c>
      <c r="J543">
        <v>4220</v>
      </c>
      <c r="K543">
        <v>81609600</v>
      </c>
      <c r="L543">
        <v>4117.0259999999998</v>
      </c>
    </row>
    <row r="544" spans="1:12" x14ac:dyDescent="0.25">
      <c r="A544">
        <v>20190405</v>
      </c>
      <c r="B544" t="str">
        <f t="shared" si="32"/>
        <v>04/05/2019</v>
      </c>
      <c r="C544" t="s">
        <v>551</v>
      </c>
      <c r="D544" t="str">
        <f t="shared" si="33"/>
        <v>2019</v>
      </c>
      <c r="E544">
        <f t="shared" si="34"/>
        <v>4</v>
      </c>
      <c r="F544">
        <f t="shared" si="35"/>
        <v>14</v>
      </c>
      <c r="G544">
        <v>4260</v>
      </c>
      <c r="H544">
        <v>4290</v>
      </c>
      <c r="I544">
        <v>4250</v>
      </c>
      <c r="J544">
        <v>4260</v>
      </c>
      <c r="K544">
        <v>68749900</v>
      </c>
      <c r="L544">
        <v>4156.05</v>
      </c>
    </row>
    <row r="545" spans="1:12" x14ac:dyDescent="0.25">
      <c r="A545">
        <v>20190408</v>
      </c>
      <c r="B545" t="str">
        <f t="shared" si="32"/>
        <v>04/08/2019</v>
      </c>
      <c r="C545" t="s">
        <v>552</v>
      </c>
      <c r="D545" t="str">
        <f t="shared" si="33"/>
        <v>2019</v>
      </c>
      <c r="E545">
        <f t="shared" si="34"/>
        <v>4</v>
      </c>
      <c r="F545">
        <f t="shared" si="35"/>
        <v>15</v>
      </c>
      <c r="G545">
        <v>4290</v>
      </c>
      <c r="H545">
        <v>4290</v>
      </c>
      <c r="I545">
        <v>4210</v>
      </c>
      <c r="J545">
        <v>4290</v>
      </c>
      <c r="K545">
        <v>99677300</v>
      </c>
      <c r="L545">
        <v>4185.3180000000002</v>
      </c>
    </row>
    <row r="546" spans="1:12" x14ac:dyDescent="0.25">
      <c r="A546">
        <v>20190409</v>
      </c>
      <c r="B546" t="str">
        <f t="shared" si="32"/>
        <v>04/09/2019</v>
      </c>
      <c r="C546" t="s">
        <v>553</v>
      </c>
      <c r="D546" t="str">
        <f t="shared" si="33"/>
        <v>2019</v>
      </c>
      <c r="E546">
        <f t="shared" si="34"/>
        <v>4</v>
      </c>
      <c r="F546">
        <f t="shared" si="35"/>
        <v>15</v>
      </c>
      <c r="G546">
        <v>4280</v>
      </c>
      <c r="H546">
        <v>4350</v>
      </c>
      <c r="I546">
        <v>4260</v>
      </c>
      <c r="J546">
        <v>4310</v>
      </c>
      <c r="K546">
        <v>105727100</v>
      </c>
      <c r="L546">
        <v>4204.83</v>
      </c>
    </row>
    <row r="547" spans="1:12" x14ac:dyDescent="0.25">
      <c r="A547">
        <v>20190410</v>
      </c>
      <c r="B547" t="str">
        <f t="shared" si="32"/>
        <v>04/10/2019</v>
      </c>
      <c r="C547" t="s">
        <v>554</v>
      </c>
      <c r="D547" t="str">
        <f t="shared" si="33"/>
        <v>2019</v>
      </c>
      <c r="E547">
        <f t="shared" si="34"/>
        <v>4</v>
      </c>
      <c r="F547">
        <f t="shared" si="35"/>
        <v>15</v>
      </c>
      <c r="G547">
        <v>4300</v>
      </c>
      <c r="H547">
        <v>4320</v>
      </c>
      <c r="I547">
        <v>4260</v>
      </c>
      <c r="J547">
        <v>4320</v>
      </c>
      <c r="K547">
        <v>130700500</v>
      </c>
      <c r="L547">
        <v>4214.5860000000002</v>
      </c>
    </row>
    <row r="548" spans="1:12" x14ac:dyDescent="0.25">
      <c r="A548">
        <v>20190411</v>
      </c>
      <c r="B548" t="str">
        <f t="shared" si="32"/>
        <v>04/11/2019</v>
      </c>
      <c r="C548" t="s">
        <v>555</v>
      </c>
      <c r="D548" t="str">
        <f t="shared" si="33"/>
        <v>2019</v>
      </c>
      <c r="E548">
        <f t="shared" si="34"/>
        <v>4</v>
      </c>
      <c r="F548">
        <f t="shared" si="35"/>
        <v>15</v>
      </c>
      <c r="G548">
        <v>4300</v>
      </c>
      <c r="H548">
        <v>4320</v>
      </c>
      <c r="I548">
        <v>4280</v>
      </c>
      <c r="J548">
        <v>4300</v>
      </c>
      <c r="K548">
        <v>198401800</v>
      </c>
      <c r="L548">
        <v>4195.0739999999996</v>
      </c>
    </row>
    <row r="549" spans="1:12" x14ac:dyDescent="0.25">
      <c r="A549">
        <v>20190412</v>
      </c>
      <c r="B549" t="str">
        <f t="shared" si="32"/>
        <v>04/12/2019</v>
      </c>
      <c r="C549" t="s">
        <v>556</v>
      </c>
      <c r="D549" t="str">
        <f t="shared" si="33"/>
        <v>2019</v>
      </c>
      <c r="E549">
        <f t="shared" si="34"/>
        <v>4</v>
      </c>
      <c r="F549">
        <f t="shared" si="35"/>
        <v>15</v>
      </c>
      <c r="G549">
        <v>4300</v>
      </c>
      <c r="H549">
        <v>4320</v>
      </c>
      <c r="I549">
        <v>4280</v>
      </c>
      <c r="J549">
        <v>4310</v>
      </c>
      <c r="K549">
        <v>120459200</v>
      </c>
      <c r="L549">
        <v>4204.83</v>
      </c>
    </row>
    <row r="550" spans="1:12" x14ac:dyDescent="0.25">
      <c r="A550">
        <v>20190415</v>
      </c>
      <c r="B550" t="str">
        <f t="shared" si="32"/>
        <v>04/15/2019</v>
      </c>
      <c r="C550" t="s">
        <v>557</v>
      </c>
      <c r="D550" t="str">
        <f t="shared" si="33"/>
        <v>2019</v>
      </c>
      <c r="E550">
        <f t="shared" si="34"/>
        <v>4</v>
      </c>
      <c r="F550">
        <f t="shared" si="35"/>
        <v>16</v>
      </c>
      <c r="G550">
        <v>4350</v>
      </c>
      <c r="H550">
        <v>4360</v>
      </c>
      <c r="I550">
        <v>4310</v>
      </c>
      <c r="J550">
        <v>4350</v>
      </c>
      <c r="K550">
        <v>64160400</v>
      </c>
      <c r="L550">
        <v>4243.8540000000003</v>
      </c>
    </row>
    <row r="551" spans="1:12" x14ac:dyDescent="0.25">
      <c r="A551">
        <v>20190416</v>
      </c>
      <c r="B551" t="str">
        <f t="shared" si="32"/>
        <v>04/16/2019</v>
      </c>
      <c r="C551" t="s">
        <v>558</v>
      </c>
      <c r="D551" t="str">
        <f t="shared" si="33"/>
        <v>2019</v>
      </c>
      <c r="E551">
        <f t="shared" si="34"/>
        <v>4</v>
      </c>
      <c r="F551">
        <f t="shared" si="35"/>
        <v>16</v>
      </c>
      <c r="G551">
        <v>4330</v>
      </c>
      <c r="H551">
        <v>4360</v>
      </c>
      <c r="I551">
        <v>4320</v>
      </c>
      <c r="J551">
        <v>4340</v>
      </c>
      <c r="K551">
        <v>90837700</v>
      </c>
      <c r="L551">
        <v>4234.098</v>
      </c>
    </row>
    <row r="552" spans="1:12" x14ac:dyDescent="0.25">
      <c r="A552">
        <v>20190418</v>
      </c>
      <c r="B552" t="str">
        <f t="shared" si="32"/>
        <v>04/18/2019</v>
      </c>
      <c r="C552" t="s">
        <v>559</v>
      </c>
      <c r="D552" t="str">
        <f t="shared" si="33"/>
        <v>2019</v>
      </c>
      <c r="E552">
        <f t="shared" si="34"/>
        <v>4</v>
      </c>
      <c r="F552">
        <f t="shared" si="35"/>
        <v>16</v>
      </c>
      <c r="G552">
        <v>4450</v>
      </c>
      <c r="H552">
        <v>4730</v>
      </c>
      <c r="I552">
        <v>4380</v>
      </c>
      <c r="J552">
        <v>4460</v>
      </c>
      <c r="K552">
        <v>182035000</v>
      </c>
      <c r="L552">
        <v>4351.17</v>
      </c>
    </row>
    <row r="553" spans="1:12" x14ac:dyDescent="0.25">
      <c r="A553">
        <v>20190422</v>
      </c>
      <c r="B553" t="str">
        <f t="shared" si="32"/>
        <v>04/22/2019</v>
      </c>
      <c r="C553" t="s">
        <v>560</v>
      </c>
      <c r="D553" t="str">
        <f t="shared" si="33"/>
        <v>2019</v>
      </c>
      <c r="E553">
        <f t="shared" si="34"/>
        <v>4</v>
      </c>
      <c r="F553">
        <f t="shared" si="35"/>
        <v>17</v>
      </c>
      <c r="G553">
        <v>4460</v>
      </c>
      <c r="H553">
        <v>4460</v>
      </c>
      <c r="I553">
        <v>4410</v>
      </c>
      <c r="J553">
        <v>4440</v>
      </c>
      <c r="K553">
        <v>101963500</v>
      </c>
      <c r="L553">
        <v>4331.6580000000004</v>
      </c>
    </row>
    <row r="554" spans="1:12" x14ac:dyDescent="0.25">
      <c r="A554">
        <v>20190423</v>
      </c>
      <c r="B554" t="str">
        <f t="shared" si="32"/>
        <v>04/23/2019</v>
      </c>
      <c r="C554" t="s">
        <v>561</v>
      </c>
      <c r="D554" t="str">
        <f t="shared" si="33"/>
        <v>2019</v>
      </c>
      <c r="E554">
        <f t="shared" si="34"/>
        <v>4</v>
      </c>
      <c r="F554">
        <f t="shared" si="35"/>
        <v>17</v>
      </c>
      <c r="G554">
        <v>4410</v>
      </c>
      <c r="H554">
        <v>4450</v>
      </c>
      <c r="I554">
        <v>4410</v>
      </c>
      <c r="J554">
        <v>4430</v>
      </c>
      <c r="K554">
        <v>54840800</v>
      </c>
      <c r="L554">
        <v>4321.902</v>
      </c>
    </row>
    <row r="555" spans="1:12" x14ac:dyDescent="0.25">
      <c r="A555">
        <v>20190424</v>
      </c>
      <c r="B555" t="str">
        <f t="shared" si="32"/>
        <v>04/24/2019</v>
      </c>
      <c r="C555" t="s">
        <v>562</v>
      </c>
      <c r="D555" t="str">
        <f t="shared" si="33"/>
        <v>2019</v>
      </c>
      <c r="E555">
        <f t="shared" si="34"/>
        <v>4</v>
      </c>
      <c r="F555">
        <f t="shared" si="35"/>
        <v>17</v>
      </c>
      <c r="G555">
        <v>4410</v>
      </c>
      <c r="H555">
        <v>4430</v>
      </c>
      <c r="I555">
        <v>4400</v>
      </c>
      <c r="J555">
        <v>4400</v>
      </c>
      <c r="K555">
        <v>172810100</v>
      </c>
      <c r="L555">
        <v>4292.634</v>
      </c>
    </row>
    <row r="556" spans="1:12" x14ac:dyDescent="0.25">
      <c r="A556">
        <v>20190425</v>
      </c>
      <c r="B556" t="str">
        <f t="shared" si="32"/>
        <v>04/25/2019</v>
      </c>
      <c r="C556" t="s">
        <v>563</v>
      </c>
      <c r="D556" t="str">
        <f t="shared" si="33"/>
        <v>2019</v>
      </c>
      <c r="E556">
        <f t="shared" si="34"/>
        <v>4</v>
      </c>
      <c r="F556">
        <f t="shared" si="35"/>
        <v>17</v>
      </c>
      <c r="G556">
        <v>4380</v>
      </c>
      <c r="H556">
        <v>4390</v>
      </c>
      <c r="I556">
        <v>4260</v>
      </c>
      <c r="J556">
        <v>4330</v>
      </c>
      <c r="K556">
        <v>184463200</v>
      </c>
      <c r="L556">
        <v>4224.3419999999996</v>
      </c>
    </row>
    <row r="557" spans="1:12" x14ac:dyDescent="0.25">
      <c r="A557">
        <v>20190426</v>
      </c>
      <c r="B557" t="str">
        <f t="shared" si="32"/>
        <v>04/26/2019</v>
      </c>
      <c r="C557" t="s">
        <v>564</v>
      </c>
      <c r="D557" t="str">
        <f t="shared" si="33"/>
        <v>2019</v>
      </c>
      <c r="E557">
        <f t="shared" si="34"/>
        <v>4</v>
      </c>
      <c r="F557">
        <f t="shared" si="35"/>
        <v>17</v>
      </c>
      <c r="G557">
        <v>4240</v>
      </c>
      <c r="H557">
        <v>4360</v>
      </c>
      <c r="I557">
        <v>4210</v>
      </c>
      <c r="J557">
        <v>4330</v>
      </c>
      <c r="K557">
        <v>132874000</v>
      </c>
      <c r="L557">
        <v>4224.3419999999996</v>
      </c>
    </row>
    <row r="558" spans="1:12" x14ac:dyDescent="0.25">
      <c r="A558">
        <v>20190429</v>
      </c>
      <c r="B558" t="str">
        <f t="shared" si="32"/>
        <v>04/29/2019</v>
      </c>
      <c r="C558" t="s">
        <v>565</v>
      </c>
      <c r="D558" t="str">
        <f t="shared" si="33"/>
        <v>2019</v>
      </c>
      <c r="E558">
        <f t="shared" si="34"/>
        <v>4</v>
      </c>
      <c r="F558">
        <f t="shared" si="35"/>
        <v>18</v>
      </c>
      <c r="G558">
        <v>4290</v>
      </c>
      <c r="H558">
        <v>4350</v>
      </c>
      <c r="I558">
        <v>4280</v>
      </c>
      <c r="J558">
        <v>4340</v>
      </c>
      <c r="K558">
        <v>76916700</v>
      </c>
      <c r="L558">
        <v>4234.098</v>
      </c>
    </row>
    <row r="559" spans="1:12" x14ac:dyDescent="0.25">
      <c r="A559">
        <v>20190430</v>
      </c>
      <c r="B559" t="str">
        <f t="shared" si="32"/>
        <v>04/30/2019</v>
      </c>
      <c r="C559" t="s">
        <v>566</v>
      </c>
      <c r="D559" t="str">
        <f t="shared" si="33"/>
        <v>2019</v>
      </c>
      <c r="E559">
        <f t="shared" si="34"/>
        <v>4</v>
      </c>
      <c r="F559">
        <f t="shared" si="35"/>
        <v>18</v>
      </c>
      <c r="G559">
        <v>4390</v>
      </c>
      <c r="H559">
        <v>4410</v>
      </c>
      <c r="I559">
        <v>4340</v>
      </c>
      <c r="J559">
        <v>4370</v>
      </c>
      <c r="K559">
        <v>127804000</v>
      </c>
      <c r="L559">
        <v>4263.366</v>
      </c>
    </row>
    <row r="560" spans="1:12" x14ac:dyDescent="0.25">
      <c r="A560">
        <v>20190502</v>
      </c>
      <c r="B560" t="str">
        <f t="shared" si="32"/>
        <v>05/02/2019</v>
      </c>
      <c r="C560" t="s">
        <v>567</v>
      </c>
      <c r="D560" t="str">
        <f t="shared" si="33"/>
        <v>2019</v>
      </c>
      <c r="E560">
        <f t="shared" si="34"/>
        <v>5</v>
      </c>
      <c r="F560">
        <f t="shared" si="35"/>
        <v>18</v>
      </c>
      <c r="G560">
        <v>4420</v>
      </c>
      <c r="H560">
        <v>4420</v>
      </c>
      <c r="I560">
        <v>4340</v>
      </c>
      <c r="J560">
        <v>4370</v>
      </c>
      <c r="K560">
        <v>126901700</v>
      </c>
      <c r="L560">
        <v>4263.366</v>
      </c>
    </row>
    <row r="561" spans="1:12" x14ac:dyDescent="0.25">
      <c r="A561">
        <v>20190503</v>
      </c>
      <c r="B561" t="str">
        <f t="shared" si="32"/>
        <v>05/03/2019</v>
      </c>
      <c r="C561" t="s">
        <v>568</v>
      </c>
      <c r="D561" t="str">
        <f t="shared" si="33"/>
        <v>2019</v>
      </c>
      <c r="E561">
        <f t="shared" si="34"/>
        <v>5</v>
      </c>
      <c r="F561">
        <f t="shared" si="35"/>
        <v>18</v>
      </c>
      <c r="G561">
        <v>4330</v>
      </c>
      <c r="H561">
        <v>4400</v>
      </c>
      <c r="I561">
        <v>4310</v>
      </c>
      <c r="J561">
        <v>4380</v>
      </c>
      <c r="K561">
        <v>109485100</v>
      </c>
      <c r="L561">
        <v>4273.1220000000003</v>
      </c>
    </row>
    <row r="562" spans="1:12" x14ac:dyDescent="0.25">
      <c r="A562">
        <v>20190506</v>
      </c>
      <c r="B562" t="str">
        <f t="shared" si="32"/>
        <v>05/06/2019</v>
      </c>
      <c r="C562" t="s">
        <v>569</v>
      </c>
      <c r="D562" t="str">
        <f t="shared" si="33"/>
        <v>2019</v>
      </c>
      <c r="E562">
        <f t="shared" si="34"/>
        <v>5</v>
      </c>
      <c r="F562">
        <f t="shared" si="35"/>
        <v>19</v>
      </c>
      <c r="G562">
        <v>4300</v>
      </c>
      <c r="H562">
        <v>4300</v>
      </c>
      <c r="I562">
        <v>4190</v>
      </c>
      <c r="J562">
        <v>4230</v>
      </c>
      <c r="K562">
        <v>143009800</v>
      </c>
      <c r="L562">
        <v>4126.7820000000002</v>
      </c>
    </row>
    <row r="563" spans="1:12" x14ac:dyDescent="0.25">
      <c r="A563">
        <v>20190507</v>
      </c>
      <c r="B563" t="str">
        <f t="shared" si="32"/>
        <v>05/07/2019</v>
      </c>
      <c r="C563" t="s">
        <v>570</v>
      </c>
      <c r="D563" t="str">
        <f t="shared" si="33"/>
        <v>2019</v>
      </c>
      <c r="E563">
        <f t="shared" si="34"/>
        <v>5</v>
      </c>
      <c r="F563">
        <f t="shared" si="35"/>
        <v>19</v>
      </c>
      <c r="G563">
        <v>4210</v>
      </c>
      <c r="H563">
        <v>4280</v>
      </c>
      <c r="I563">
        <v>4210</v>
      </c>
      <c r="J563">
        <v>4250</v>
      </c>
      <c r="K563">
        <v>112789100</v>
      </c>
      <c r="L563">
        <v>4146.2939999999999</v>
      </c>
    </row>
    <row r="564" spans="1:12" x14ac:dyDescent="0.25">
      <c r="A564">
        <v>20190508</v>
      </c>
      <c r="B564" t="str">
        <f t="shared" si="32"/>
        <v>05/08/2019</v>
      </c>
      <c r="C564" t="s">
        <v>571</v>
      </c>
      <c r="D564" t="str">
        <f t="shared" si="33"/>
        <v>2019</v>
      </c>
      <c r="E564">
        <f t="shared" si="34"/>
        <v>5</v>
      </c>
      <c r="F564">
        <f t="shared" si="35"/>
        <v>19</v>
      </c>
      <c r="G564">
        <v>4250</v>
      </c>
      <c r="H564">
        <v>4250</v>
      </c>
      <c r="I564">
        <v>4180</v>
      </c>
      <c r="J564">
        <v>4220</v>
      </c>
      <c r="K564">
        <v>120152500</v>
      </c>
      <c r="L564">
        <v>4117.0259999999998</v>
      </c>
    </row>
    <row r="565" spans="1:12" x14ac:dyDescent="0.25">
      <c r="A565">
        <v>20190509</v>
      </c>
      <c r="B565" t="str">
        <f t="shared" si="32"/>
        <v>05/09/2019</v>
      </c>
      <c r="C565" t="s">
        <v>572</v>
      </c>
      <c r="D565" t="str">
        <f t="shared" si="33"/>
        <v>2019</v>
      </c>
      <c r="E565">
        <f t="shared" si="34"/>
        <v>5</v>
      </c>
      <c r="F565">
        <f t="shared" si="35"/>
        <v>19</v>
      </c>
      <c r="G565">
        <v>4140</v>
      </c>
      <c r="H565">
        <v>4160</v>
      </c>
      <c r="I565">
        <v>4120</v>
      </c>
      <c r="J565">
        <v>4120</v>
      </c>
      <c r="K565">
        <v>163340000</v>
      </c>
      <c r="L565">
        <v>4019.4659999999999</v>
      </c>
    </row>
    <row r="566" spans="1:12" x14ac:dyDescent="0.25">
      <c r="A566">
        <v>20190510</v>
      </c>
      <c r="B566" t="str">
        <f t="shared" si="32"/>
        <v>05/10/2019</v>
      </c>
      <c r="C566" t="s">
        <v>573</v>
      </c>
      <c r="D566" t="str">
        <f t="shared" si="33"/>
        <v>2019</v>
      </c>
      <c r="E566">
        <f t="shared" si="34"/>
        <v>5</v>
      </c>
      <c r="F566">
        <f t="shared" si="35"/>
        <v>19</v>
      </c>
      <c r="G566">
        <v>4100</v>
      </c>
      <c r="H566">
        <v>4160</v>
      </c>
      <c r="I566">
        <v>4090</v>
      </c>
      <c r="J566">
        <v>4120</v>
      </c>
      <c r="K566">
        <v>120282900</v>
      </c>
      <c r="L566">
        <v>4019.4659999999999</v>
      </c>
    </row>
    <row r="567" spans="1:12" x14ac:dyDescent="0.25">
      <c r="A567">
        <v>20190513</v>
      </c>
      <c r="B567" t="str">
        <f t="shared" si="32"/>
        <v>05/13/2019</v>
      </c>
      <c r="C567" t="s">
        <v>574</v>
      </c>
      <c r="D567" t="str">
        <f t="shared" si="33"/>
        <v>2019</v>
      </c>
      <c r="E567">
        <f t="shared" si="34"/>
        <v>5</v>
      </c>
      <c r="F567">
        <f t="shared" si="35"/>
        <v>20</v>
      </c>
      <c r="G567">
        <v>4130</v>
      </c>
      <c r="H567">
        <v>4140</v>
      </c>
      <c r="I567">
        <v>4100</v>
      </c>
      <c r="J567">
        <v>4100</v>
      </c>
      <c r="K567">
        <v>71877200</v>
      </c>
      <c r="L567">
        <v>3999.9549999999999</v>
      </c>
    </row>
    <row r="568" spans="1:12" x14ac:dyDescent="0.25">
      <c r="A568">
        <v>20190514</v>
      </c>
      <c r="B568" t="str">
        <f t="shared" si="32"/>
        <v>05/14/2019</v>
      </c>
      <c r="C568" t="s">
        <v>575</v>
      </c>
      <c r="D568" t="str">
        <f t="shared" si="33"/>
        <v>2019</v>
      </c>
      <c r="E568">
        <f t="shared" si="34"/>
        <v>5</v>
      </c>
      <c r="F568">
        <f t="shared" si="35"/>
        <v>20</v>
      </c>
      <c r="G568">
        <v>4000</v>
      </c>
      <c r="H568">
        <v>4090</v>
      </c>
      <c r="I568">
        <v>3970</v>
      </c>
      <c r="J568">
        <v>4050</v>
      </c>
      <c r="K568">
        <v>115090400</v>
      </c>
      <c r="L568">
        <v>3951.1750000000002</v>
      </c>
    </row>
    <row r="569" spans="1:12" x14ac:dyDescent="0.25">
      <c r="A569">
        <v>20190515</v>
      </c>
      <c r="B569" t="str">
        <f t="shared" si="32"/>
        <v>05/15/2019</v>
      </c>
      <c r="C569" t="s">
        <v>576</v>
      </c>
      <c r="D569" t="str">
        <f t="shared" si="33"/>
        <v>2019</v>
      </c>
      <c r="E569">
        <f t="shared" si="34"/>
        <v>5</v>
      </c>
      <c r="F569">
        <f t="shared" si="35"/>
        <v>20</v>
      </c>
      <c r="G569">
        <v>4050</v>
      </c>
      <c r="H569">
        <v>4060</v>
      </c>
      <c r="I569">
        <v>3890</v>
      </c>
      <c r="J569">
        <v>3890</v>
      </c>
      <c r="K569">
        <v>167394600</v>
      </c>
      <c r="L569">
        <v>3795.0790000000002</v>
      </c>
    </row>
    <row r="570" spans="1:12" x14ac:dyDescent="0.25">
      <c r="A570">
        <v>20190516</v>
      </c>
      <c r="B570" t="str">
        <f t="shared" si="32"/>
        <v>05/16/2019</v>
      </c>
      <c r="C570" t="s">
        <v>577</v>
      </c>
      <c r="D570" t="str">
        <f t="shared" si="33"/>
        <v>2019</v>
      </c>
      <c r="E570">
        <f t="shared" si="34"/>
        <v>5</v>
      </c>
      <c r="F570">
        <f t="shared" si="35"/>
        <v>20</v>
      </c>
      <c r="G570">
        <v>3940</v>
      </c>
      <c r="H570">
        <v>3990</v>
      </c>
      <c r="I570">
        <v>3820</v>
      </c>
      <c r="J570">
        <v>3860</v>
      </c>
      <c r="K570">
        <v>144094800</v>
      </c>
      <c r="L570">
        <v>3765.8110000000001</v>
      </c>
    </row>
    <row r="571" spans="1:12" x14ac:dyDescent="0.25">
      <c r="A571">
        <v>20190517</v>
      </c>
      <c r="B571" t="str">
        <f t="shared" si="32"/>
        <v>05/17/2019</v>
      </c>
      <c r="C571" t="s">
        <v>578</v>
      </c>
      <c r="D571" t="str">
        <f t="shared" si="33"/>
        <v>2019</v>
      </c>
      <c r="E571">
        <f t="shared" si="34"/>
        <v>5</v>
      </c>
      <c r="F571">
        <f t="shared" si="35"/>
        <v>20</v>
      </c>
      <c r="G571">
        <v>3910</v>
      </c>
      <c r="H571">
        <v>3910</v>
      </c>
      <c r="I571">
        <v>3770</v>
      </c>
      <c r="J571">
        <v>3790</v>
      </c>
      <c r="K571">
        <v>155199000</v>
      </c>
      <c r="L571">
        <v>3697.5189999999998</v>
      </c>
    </row>
    <row r="572" spans="1:12" x14ac:dyDescent="0.25">
      <c r="A572">
        <v>20190520</v>
      </c>
      <c r="B572" t="str">
        <f t="shared" si="32"/>
        <v>05/20/2019</v>
      </c>
      <c r="C572" t="s">
        <v>579</v>
      </c>
      <c r="D572" t="str">
        <f t="shared" si="33"/>
        <v>2019</v>
      </c>
      <c r="E572">
        <f t="shared" si="34"/>
        <v>5</v>
      </c>
      <c r="F572">
        <f t="shared" si="35"/>
        <v>21</v>
      </c>
      <c r="G572">
        <v>3800</v>
      </c>
      <c r="H572">
        <v>3850</v>
      </c>
      <c r="I572">
        <v>3660</v>
      </c>
      <c r="J572">
        <v>3750</v>
      </c>
      <c r="K572">
        <v>165275800</v>
      </c>
      <c r="L572">
        <v>3658.4949999999999</v>
      </c>
    </row>
    <row r="573" spans="1:12" x14ac:dyDescent="0.25">
      <c r="A573">
        <v>20190521</v>
      </c>
      <c r="B573" t="str">
        <f t="shared" si="32"/>
        <v>05/21/2019</v>
      </c>
      <c r="C573" t="s">
        <v>580</v>
      </c>
      <c r="D573" t="str">
        <f t="shared" si="33"/>
        <v>2019</v>
      </c>
      <c r="E573">
        <f t="shared" si="34"/>
        <v>5</v>
      </c>
      <c r="F573">
        <f t="shared" si="35"/>
        <v>21</v>
      </c>
      <c r="G573">
        <v>3800</v>
      </c>
      <c r="H573">
        <v>3840</v>
      </c>
      <c r="I573">
        <v>3710</v>
      </c>
      <c r="J573">
        <v>3750</v>
      </c>
      <c r="K573">
        <v>206532500</v>
      </c>
      <c r="L573">
        <v>3658.4949999999999</v>
      </c>
    </row>
    <row r="574" spans="1:12" x14ac:dyDescent="0.25">
      <c r="A574">
        <v>20190522</v>
      </c>
      <c r="B574" t="str">
        <f t="shared" si="32"/>
        <v>05/22/2019</v>
      </c>
      <c r="C574" t="s">
        <v>581</v>
      </c>
      <c r="D574" t="str">
        <f t="shared" si="33"/>
        <v>2019</v>
      </c>
      <c r="E574">
        <f t="shared" si="34"/>
        <v>5</v>
      </c>
      <c r="F574">
        <f t="shared" si="35"/>
        <v>21</v>
      </c>
      <c r="G574">
        <v>3710</v>
      </c>
      <c r="H574">
        <v>3830</v>
      </c>
      <c r="I574">
        <v>3710</v>
      </c>
      <c r="J574">
        <v>3770</v>
      </c>
      <c r="K574">
        <v>118633800</v>
      </c>
      <c r="L574">
        <v>3678.0070000000001</v>
      </c>
    </row>
    <row r="575" spans="1:12" x14ac:dyDescent="0.25">
      <c r="A575">
        <v>20190523</v>
      </c>
      <c r="B575" t="str">
        <f t="shared" si="32"/>
        <v>05/23/2019</v>
      </c>
      <c r="C575" t="s">
        <v>582</v>
      </c>
      <c r="D575" t="str">
        <f t="shared" si="33"/>
        <v>2019</v>
      </c>
      <c r="E575">
        <f t="shared" si="34"/>
        <v>5</v>
      </c>
      <c r="F575">
        <f t="shared" si="35"/>
        <v>21</v>
      </c>
      <c r="G575">
        <v>3820</v>
      </c>
      <c r="H575">
        <v>3890</v>
      </c>
      <c r="I575">
        <v>3800</v>
      </c>
      <c r="J575">
        <v>3850</v>
      </c>
      <c r="K575">
        <v>209226900</v>
      </c>
      <c r="L575">
        <v>3756.0549999999998</v>
      </c>
    </row>
    <row r="576" spans="1:12" x14ac:dyDescent="0.25">
      <c r="A576">
        <v>20190524</v>
      </c>
      <c r="B576" t="str">
        <f t="shared" si="32"/>
        <v>05/24/2019</v>
      </c>
      <c r="C576" t="s">
        <v>583</v>
      </c>
      <c r="D576" t="str">
        <f t="shared" si="33"/>
        <v>2019</v>
      </c>
      <c r="E576">
        <f t="shared" si="34"/>
        <v>5</v>
      </c>
      <c r="F576">
        <f t="shared" si="35"/>
        <v>21</v>
      </c>
      <c r="G576">
        <v>3780</v>
      </c>
      <c r="H576">
        <v>3930</v>
      </c>
      <c r="I576">
        <v>3770</v>
      </c>
      <c r="J576">
        <v>3850</v>
      </c>
      <c r="K576">
        <v>150398400</v>
      </c>
      <c r="L576">
        <v>3756.0549999999998</v>
      </c>
    </row>
    <row r="577" spans="1:12" x14ac:dyDescent="0.25">
      <c r="A577">
        <v>20190527</v>
      </c>
      <c r="B577" t="str">
        <f t="shared" si="32"/>
        <v>05/27/2019</v>
      </c>
      <c r="C577" t="s">
        <v>584</v>
      </c>
      <c r="D577" t="str">
        <f t="shared" si="33"/>
        <v>2019</v>
      </c>
      <c r="E577">
        <f t="shared" si="34"/>
        <v>5</v>
      </c>
      <c r="F577">
        <f t="shared" si="35"/>
        <v>22</v>
      </c>
      <c r="G577">
        <v>3900</v>
      </c>
      <c r="H577">
        <v>3970</v>
      </c>
      <c r="I577">
        <v>3860</v>
      </c>
      <c r="J577">
        <v>3920</v>
      </c>
      <c r="K577">
        <v>123578400</v>
      </c>
      <c r="L577">
        <v>3824.3470000000002</v>
      </c>
    </row>
    <row r="578" spans="1:12" x14ac:dyDescent="0.25">
      <c r="A578">
        <v>20190528</v>
      </c>
      <c r="B578" t="str">
        <f t="shared" si="32"/>
        <v>05/28/2019</v>
      </c>
      <c r="C578" t="s">
        <v>585</v>
      </c>
      <c r="D578" t="str">
        <f t="shared" si="33"/>
        <v>2019</v>
      </c>
      <c r="E578">
        <f t="shared" si="34"/>
        <v>5</v>
      </c>
      <c r="F578">
        <f t="shared" si="35"/>
        <v>22</v>
      </c>
      <c r="G578">
        <v>3930</v>
      </c>
      <c r="H578">
        <v>3950</v>
      </c>
      <c r="I578">
        <v>3810</v>
      </c>
      <c r="J578">
        <v>3810</v>
      </c>
      <c r="K578">
        <v>376621800</v>
      </c>
      <c r="L578">
        <v>3717.0309999999999</v>
      </c>
    </row>
    <row r="579" spans="1:12" x14ac:dyDescent="0.25">
      <c r="A579">
        <v>20190529</v>
      </c>
      <c r="B579" t="str">
        <f t="shared" ref="B579:B642" si="36">CONCATENATE(LEFT(RIGHT(A579,4),2),"/",RIGHT(A579,2),"/",(LEFT(A579,4)))</f>
        <v>05/29/2019</v>
      </c>
      <c r="C579" t="s">
        <v>586</v>
      </c>
      <c r="D579" t="str">
        <f t="shared" ref="D579:D642" si="37">RIGHT(C579,4)</f>
        <v>2019</v>
      </c>
      <c r="E579">
        <f t="shared" ref="E579:E642" si="38">MONTH(C579)</f>
        <v>5</v>
      </c>
      <c r="F579">
        <f t="shared" ref="F579:F642" si="39">WEEKNUM(C579)</f>
        <v>22</v>
      </c>
      <c r="G579">
        <v>3890</v>
      </c>
      <c r="H579">
        <v>3950</v>
      </c>
      <c r="I579">
        <v>3860</v>
      </c>
      <c r="J579">
        <v>3940</v>
      </c>
      <c r="K579">
        <v>139713200</v>
      </c>
      <c r="L579">
        <v>3843.8589999999999</v>
      </c>
    </row>
    <row r="580" spans="1:12" x14ac:dyDescent="0.25">
      <c r="A580">
        <v>20190531</v>
      </c>
      <c r="B580" t="str">
        <f t="shared" si="36"/>
        <v>05/31/2019</v>
      </c>
      <c r="C580" t="s">
        <v>587</v>
      </c>
      <c r="D580" t="str">
        <f t="shared" si="37"/>
        <v>2019</v>
      </c>
      <c r="E580">
        <f t="shared" si="38"/>
        <v>5</v>
      </c>
      <c r="F580">
        <f t="shared" si="39"/>
        <v>22</v>
      </c>
      <c r="G580">
        <v>3990</v>
      </c>
      <c r="H580">
        <v>4120</v>
      </c>
      <c r="I580">
        <v>3980</v>
      </c>
      <c r="J580">
        <v>4100</v>
      </c>
      <c r="K580">
        <v>261104200</v>
      </c>
      <c r="L580">
        <v>3999.9549999999999</v>
      </c>
    </row>
    <row r="581" spans="1:12" x14ac:dyDescent="0.25">
      <c r="A581">
        <v>20190610</v>
      </c>
      <c r="B581" t="str">
        <f t="shared" si="36"/>
        <v>06/10/2019</v>
      </c>
      <c r="C581" t="s">
        <v>588</v>
      </c>
      <c r="D581" t="str">
        <f t="shared" si="37"/>
        <v>2019</v>
      </c>
      <c r="E581">
        <f t="shared" si="38"/>
        <v>6</v>
      </c>
      <c r="F581">
        <f t="shared" si="39"/>
        <v>24</v>
      </c>
      <c r="G581">
        <v>4220</v>
      </c>
      <c r="H581">
        <v>4270</v>
      </c>
      <c r="I581">
        <v>4200</v>
      </c>
      <c r="J581">
        <v>4230</v>
      </c>
      <c r="K581">
        <v>196745300</v>
      </c>
      <c r="L581">
        <v>4126.7820000000002</v>
      </c>
    </row>
    <row r="582" spans="1:12" x14ac:dyDescent="0.25">
      <c r="A582">
        <v>20190611</v>
      </c>
      <c r="B582" t="str">
        <f t="shared" si="36"/>
        <v>06/11/2019</v>
      </c>
      <c r="C582" t="s">
        <v>589</v>
      </c>
      <c r="D582" t="str">
        <f t="shared" si="37"/>
        <v>2019</v>
      </c>
      <c r="E582">
        <f t="shared" si="38"/>
        <v>6</v>
      </c>
      <c r="F582">
        <f t="shared" si="39"/>
        <v>24</v>
      </c>
      <c r="G582">
        <v>4250</v>
      </c>
      <c r="H582">
        <v>4250</v>
      </c>
      <c r="I582">
        <v>4150</v>
      </c>
      <c r="J582">
        <v>4230</v>
      </c>
      <c r="K582">
        <v>116270900</v>
      </c>
      <c r="L582">
        <v>4126.7820000000002</v>
      </c>
    </row>
    <row r="583" spans="1:12" x14ac:dyDescent="0.25">
      <c r="A583">
        <v>20190612</v>
      </c>
      <c r="B583" t="str">
        <f t="shared" si="36"/>
        <v>06/12/2019</v>
      </c>
      <c r="C583" t="s">
        <v>590</v>
      </c>
      <c r="D583" t="str">
        <f t="shared" si="37"/>
        <v>2019</v>
      </c>
      <c r="E583">
        <f t="shared" si="38"/>
        <v>6</v>
      </c>
      <c r="F583">
        <f t="shared" si="39"/>
        <v>24</v>
      </c>
      <c r="G583">
        <v>4170</v>
      </c>
      <c r="H583">
        <v>4210</v>
      </c>
      <c r="I583">
        <v>4170</v>
      </c>
      <c r="J583">
        <v>4210</v>
      </c>
      <c r="K583">
        <v>92904100</v>
      </c>
      <c r="L583">
        <v>4107.2700000000004</v>
      </c>
    </row>
    <row r="584" spans="1:12" x14ac:dyDescent="0.25">
      <c r="A584">
        <v>20190613</v>
      </c>
      <c r="B584" t="str">
        <f t="shared" si="36"/>
        <v>06/13/2019</v>
      </c>
      <c r="C584" t="s">
        <v>591</v>
      </c>
      <c r="D584" t="str">
        <f t="shared" si="37"/>
        <v>2019</v>
      </c>
      <c r="E584">
        <f t="shared" si="38"/>
        <v>6</v>
      </c>
      <c r="F584">
        <f t="shared" si="39"/>
        <v>24</v>
      </c>
      <c r="G584">
        <v>4250</v>
      </c>
      <c r="H584">
        <v>4250</v>
      </c>
      <c r="I584">
        <v>4180</v>
      </c>
      <c r="J584">
        <v>4200</v>
      </c>
      <c r="K584">
        <v>116825700</v>
      </c>
      <c r="L584">
        <v>4097.5140000000001</v>
      </c>
    </row>
    <row r="585" spans="1:12" x14ac:dyDescent="0.25">
      <c r="A585">
        <v>20190614</v>
      </c>
      <c r="B585" t="str">
        <f t="shared" si="36"/>
        <v>06/14/2019</v>
      </c>
      <c r="C585" t="s">
        <v>592</v>
      </c>
      <c r="D585" t="str">
        <f t="shared" si="37"/>
        <v>2019</v>
      </c>
      <c r="E585">
        <f t="shared" si="38"/>
        <v>6</v>
      </c>
      <c r="F585">
        <f t="shared" si="39"/>
        <v>24</v>
      </c>
      <c r="G585">
        <v>4170</v>
      </c>
      <c r="H585">
        <v>4240</v>
      </c>
      <c r="I585">
        <v>4170</v>
      </c>
      <c r="J585">
        <v>4230</v>
      </c>
      <c r="K585">
        <v>72298800</v>
      </c>
      <c r="L585">
        <v>4126.7820000000002</v>
      </c>
    </row>
    <row r="586" spans="1:12" x14ac:dyDescent="0.25">
      <c r="A586">
        <v>20190617</v>
      </c>
      <c r="B586" t="str">
        <f t="shared" si="36"/>
        <v>06/17/2019</v>
      </c>
      <c r="C586" t="s">
        <v>593</v>
      </c>
      <c r="D586" t="str">
        <f t="shared" si="37"/>
        <v>2019</v>
      </c>
      <c r="E586">
        <f t="shared" si="38"/>
        <v>6</v>
      </c>
      <c r="F586">
        <f t="shared" si="39"/>
        <v>25</v>
      </c>
      <c r="G586">
        <v>4250</v>
      </c>
      <c r="H586">
        <v>4250</v>
      </c>
      <c r="I586">
        <v>4200</v>
      </c>
      <c r="J586">
        <v>4200</v>
      </c>
      <c r="K586">
        <v>55193600</v>
      </c>
      <c r="L586">
        <v>4097.5140000000001</v>
      </c>
    </row>
    <row r="587" spans="1:12" x14ac:dyDescent="0.25">
      <c r="A587">
        <v>20190618</v>
      </c>
      <c r="B587" t="str">
        <f t="shared" si="36"/>
        <v>06/18/2019</v>
      </c>
      <c r="C587" t="s">
        <v>594</v>
      </c>
      <c r="D587" t="str">
        <f t="shared" si="37"/>
        <v>2019</v>
      </c>
      <c r="E587">
        <f t="shared" si="38"/>
        <v>6</v>
      </c>
      <c r="F587">
        <f t="shared" si="39"/>
        <v>25</v>
      </c>
      <c r="G587">
        <v>4180</v>
      </c>
      <c r="H587">
        <v>4260</v>
      </c>
      <c r="I587">
        <v>4180</v>
      </c>
      <c r="J587">
        <v>4260</v>
      </c>
      <c r="K587">
        <v>158342200</v>
      </c>
      <c r="L587">
        <v>4156.05</v>
      </c>
    </row>
    <row r="588" spans="1:12" x14ac:dyDescent="0.25">
      <c r="A588">
        <v>20190619</v>
      </c>
      <c r="B588" t="str">
        <f t="shared" si="36"/>
        <v>06/19/2019</v>
      </c>
      <c r="C588" t="s">
        <v>595</v>
      </c>
      <c r="D588" t="str">
        <f t="shared" si="37"/>
        <v>2019</v>
      </c>
      <c r="E588">
        <f t="shared" si="38"/>
        <v>6</v>
      </c>
      <c r="F588">
        <f t="shared" si="39"/>
        <v>25</v>
      </c>
      <c r="G588">
        <v>4320</v>
      </c>
      <c r="H588">
        <v>4340</v>
      </c>
      <c r="I588">
        <v>4280</v>
      </c>
      <c r="J588">
        <v>4290</v>
      </c>
      <c r="K588">
        <v>167220600</v>
      </c>
      <c r="L588">
        <v>4185.3180000000002</v>
      </c>
    </row>
    <row r="589" spans="1:12" x14ac:dyDescent="0.25">
      <c r="A589">
        <v>20190620</v>
      </c>
      <c r="B589" t="str">
        <f t="shared" si="36"/>
        <v>06/20/2019</v>
      </c>
      <c r="C589" t="s">
        <v>596</v>
      </c>
      <c r="D589" t="str">
        <f t="shared" si="37"/>
        <v>2019</v>
      </c>
      <c r="E589">
        <f t="shared" si="38"/>
        <v>6</v>
      </c>
      <c r="F589">
        <f t="shared" si="39"/>
        <v>25</v>
      </c>
      <c r="G589">
        <v>4330</v>
      </c>
      <c r="H589">
        <v>4330</v>
      </c>
      <c r="I589">
        <v>4280</v>
      </c>
      <c r="J589">
        <v>4310</v>
      </c>
      <c r="K589">
        <v>107715700</v>
      </c>
      <c r="L589">
        <v>4204.83</v>
      </c>
    </row>
    <row r="590" spans="1:12" x14ac:dyDescent="0.25">
      <c r="A590">
        <v>20190621</v>
      </c>
      <c r="B590" t="str">
        <f t="shared" si="36"/>
        <v>06/21/2019</v>
      </c>
      <c r="C590" t="s">
        <v>597</v>
      </c>
      <c r="D590" t="str">
        <f t="shared" si="37"/>
        <v>2019</v>
      </c>
      <c r="E590">
        <f t="shared" si="38"/>
        <v>6</v>
      </c>
      <c r="F590">
        <f t="shared" si="39"/>
        <v>25</v>
      </c>
      <c r="G590">
        <v>4290</v>
      </c>
      <c r="H590">
        <v>4360</v>
      </c>
      <c r="I590">
        <v>4260</v>
      </c>
      <c r="J590">
        <v>4360</v>
      </c>
      <c r="K590">
        <v>170191100</v>
      </c>
      <c r="L590">
        <v>4253.6099999999997</v>
      </c>
    </row>
    <row r="591" spans="1:12" x14ac:dyDescent="0.25">
      <c r="A591">
        <v>20190624</v>
      </c>
      <c r="B591" t="str">
        <f t="shared" si="36"/>
        <v>06/24/2019</v>
      </c>
      <c r="C591" t="s">
        <v>598</v>
      </c>
      <c r="D591" t="str">
        <f t="shared" si="37"/>
        <v>2019</v>
      </c>
      <c r="E591">
        <f t="shared" si="38"/>
        <v>6</v>
      </c>
      <c r="F591">
        <f t="shared" si="39"/>
        <v>26</v>
      </c>
      <c r="G591">
        <v>4310</v>
      </c>
      <c r="H591">
        <v>4350</v>
      </c>
      <c r="I591">
        <v>4290</v>
      </c>
      <c r="J591">
        <v>4310</v>
      </c>
      <c r="K591">
        <v>82569600</v>
      </c>
      <c r="L591">
        <v>4204.83</v>
      </c>
    </row>
    <row r="592" spans="1:12" x14ac:dyDescent="0.25">
      <c r="A592">
        <v>20190625</v>
      </c>
      <c r="B592" t="str">
        <f t="shared" si="36"/>
        <v>06/25/2019</v>
      </c>
      <c r="C592" t="s">
        <v>599</v>
      </c>
      <c r="D592" t="str">
        <f t="shared" si="37"/>
        <v>2019</v>
      </c>
      <c r="E592">
        <f t="shared" si="38"/>
        <v>6</v>
      </c>
      <c r="F592">
        <f t="shared" si="39"/>
        <v>26</v>
      </c>
      <c r="G592">
        <v>4350</v>
      </c>
      <c r="H592">
        <v>4350</v>
      </c>
      <c r="I592">
        <v>4290</v>
      </c>
      <c r="J592">
        <v>4330</v>
      </c>
      <c r="K592">
        <v>59456000</v>
      </c>
      <c r="L592">
        <v>4224.3419999999996</v>
      </c>
    </row>
    <row r="593" spans="1:12" x14ac:dyDescent="0.25">
      <c r="A593">
        <v>20190626</v>
      </c>
      <c r="B593" t="str">
        <f t="shared" si="36"/>
        <v>06/26/2019</v>
      </c>
      <c r="C593" t="s">
        <v>600</v>
      </c>
      <c r="D593" t="str">
        <f t="shared" si="37"/>
        <v>2019</v>
      </c>
      <c r="E593">
        <f t="shared" si="38"/>
        <v>6</v>
      </c>
      <c r="F593">
        <f t="shared" si="39"/>
        <v>26</v>
      </c>
      <c r="G593">
        <v>4330</v>
      </c>
      <c r="H593">
        <v>4370</v>
      </c>
      <c r="I593">
        <v>4320</v>
      </c>
      <c r="J593">
        <v>4360</v>
      </c>
      <c r="K593">
        <v>102850200</v>
      </c>
      <c r="L593">
        <v>4253.6099999999997</v>
      </c>
    </row>
    <row r="594" spans="1:12" x14ac:dyDescent="0.25">
      <c r="A594">
        <v>20190627</v>
      </c>
      <c r="B594" t="str">
        <f t="shared" si="36"/>
        <v>06/27/2019</v>
      </c>
      <c r="C594" t="s">
        <v>601</v>
      </c>
      <c r="D594" t="str">
        <f t="shared" si="37"/>
        <v>2019</v>
      </c>
      <c r="E594">
        <f t="shared" si="38"/>
        <v>6</v>
      </c>
      <c r="F594">
        <f t="shared" si="39"/>
        <v>26</v>
      </c>
      <c r="G594">
        <v>4380</v>
      </c>
      <c r="H594">
        <v>4390</v>
      </c>
      <c r="I594">
        <v>4350</v>
      </c>
      <c r="J594">
        <v>4380</v>
      </c>
      <c r="K594">
        <v>81746600</v>
      </c>
      <c r="L594">
        <v>4273.1220000000003</v>
      </c>
    </row>
    <row r="595" spans="1:12" x14ac:dyDescent="0.25">
      <c r="A595">
        <v>20190628</v>
      </c>
      <c r="B595" t="str">
        <f t="shared" si="36"/>
        <v>06/28/2019</v>
      </c>
      <c r="C595" t="s">
        <v>602</v>
      </c>
      <c r="D595" t="str">
        <f t="shared" si="37"/>
        <v>2019</v>
      </c>
      <c r="E595">
        <f t="shared" si="38"/>
        <v>6</v>
      </c>
      <c r="F595">
        <f t="shared" si="39"/>
        <v>26</v>
      </c>
      <c r="G595">
        <v>4370</v>
      </c>
      <c r="H595">
        <v>4400</v>
      </c>
      <c r="I595">
        <v>4350</v>
      </c>
      <c r="J595">
        <v>4360</v>
      </c>
      <c r="K595">
        <v>102580700</v>
      </c>
      <c r="L595">
        <v>4253.6099999999997</v>
      </c>
    </row>
    <row r="596" spans="1:12" x14ac:dyDescent="0.25">
      <c r="A596">
        <v>20190701</v>
      </c>
      <c r="B596" t="str">
        <f t="shared" si="36"/>
        <v>07/01/2019</v>
      </c>
      <c r="C596" t="s">
        <v>603</v>
      </c>
      <c r="D596" t="str">
        <f t="shared" si="37"/>
        <v>2019</v>
      </c>
      <c r="E596">
        <f t="shared" si="38"/>
        <v>7</v>
      </c>
      <c r="F596">
        <f t="shared" si="39"/>
        <v>27</v>
      </c>
      <c r="G596">
        <v>4400</v>
      </c>
      <c r="H596">
        <v>4420</v>
      </c>
      <c r="I596">
        <v>4380</v>
      </c>
      <c r="J596">
        <v>4420</v>
      </c>
      <c r="K596">
        <v>104844900</v>
      </c>
      <c r="L596">
        <v>4312.1459999999997</v>
      </c>
    </row>
    <row r="597" spans="1:12" x14ac:dyDescent="0.25">
      <c r="A597">
        <v>20190702</v>
      </c>
      <c r="B597" t="str">
        <f t="shared" si="36"/>
        <v>07/02/2019</v>
      </c>
      <c r="C597" t="s">
        <v>604</v>
      </c>
      <c r="D597" t="str">
        <f t="shared" si="37"/>
        <v>2019</v>
      </c>
      <c r="E597">
        <f t="shared" si="38"/>
        <v>7</v>
      </c>
      <c r="F597">
        <f t="shared" si="39"/>
        <v>27</v>
      </c>
      <c r="G597">
        <v>4420</v>
      </c>
      <c r="H597">
        <v>4420</v>
      </c>
      <c r="I597">
        <v>4360</v>
      </c>
      <c r="J597">
        <v>4410</v>
      </c>
      <c r="K597">
        <v>134440200</v>
      </c>
      <c r="L597">
        <v>4302.3900000000003</v>
      </c>
    </row>
    <row r="598" spans="1:12" x14ac:dyDescent="0.25">
      <c r="A598">
        <v>20190703</v>
      </c>
      <c r="B598" t="str">
        <f t="shared" si="36"/>
        <v>07/03/2019</v>
      </c>
      <c r="C598" t="s">
        <v>605</v>
      </c>
      <c r="D598" t="str">
        <f t="shared" si="37"/>
        <v>2019</v>
      </c>
      <c r="E598">
        <f t="shared" si="38"/>
        <v>7</v>
      </c>
      <c r="F598">
        <f t="shared" si="39"/>
        <v>27</v>
      </c>
      <c r="G598">
        <v>4390</v>
      </c>
      <c r="H598">
        <v>4420</v>
      </c>
      <c r="I598">
        <v>4360</v>
      </c>
      <c r="J598">
        <v>4400</v>
      </c>
      <c r="K598">
        <v>74371900</v>
      </c>
      <c r="L598">
        <v>4292.634</v>
      </c>
    </row>
    <row r="599" spans="1:12" x14ac:dyDescent="0.25">
      <c r="A599">
        <v>20190704</v>
      </c>
      <c r="B599" t="str">
        <f t="shared" si="36"/>
        <v>07/04/2019</v>
      </c>
      <c r="C599" t="s">
        <v>606</v>
      </c>
      <c r="D599" t="str">
        <f t="shared" si="37"/>
        <v>2019</v>
      </c>
      <c r="E599">
        <f t="shared" si="38"/>
        <v>7</v>
      </c>
      <c r="F599">
        <f t="shared" si="39"/>
        <v>27</v>
      </c>
      <c r="G599">
        <v>4360</v>
      </c>
      <c r="H599">
        <v>4400</v>
      </c>
      <c r="I599">
        <v>4360</v>
      </c>
      <c r="J599">
        <v>4390</v>
      </c>
      <c r="K599">
        <v>38687900</v>
      </c>
      <c r="L599">
        <v>4282.8779999999997</v>
      </c>
    </row>
    <row r="600" spans="1:12" x14ac:dyDescent="0.25">
      <c r="A600">
        <v>20190705</v>
      </c>
      <c r="B600" t="str">
        <f t="shared" si="36"/>
        <v>07/05/2019</v>
      </c>
      <c r="C600" t="s">
        <v>607</v>
      </c>
      <c r="D600" t="str">
        <f t="shared" si="37"/>
        <v>2019</v>
      </c>
      <c r="E600">
        <f t="shared" si="38"/>
        <v>7</v>
      </c>
      <c r="F600">
        <f t="shared" si="39"/>
        <v>27</v>
      </c>
      <c r="G600">
        <v>4420</v>
      </c>
      <c r="H600">
        <v>4420</v>
      </c>
      <c r="I600">
        <v>4380</v>
      </c>
      <c r="J600">
        <v>4400</v>
      </c>
      <c r="K600">
        <v>53771200</v>
      </c>
      <c r="L600">
        <v>4292.634</v>
      </c>
    </row>
    <row r="601" spans="1:12" x14ac:dyDescent="0.25">
      <c r="A601">
        <v>20190708</v>
      </c>
      <c r="B601" t="str">
        <f t="shared" si="36"/>
        <v>07/08/2019</v>
      </c>
      <c r="C601" t="s">
        <v>608</v>
      </c>
      <c r="D601" t="str">
        <f t="shared" si="37"/>
        <v>2019</v>
      </c>
      <c r="E601">
        <f t="shared" si="38"/>
        <v>7</v>
      </c>
      <c r="F601">
        <f t="shared" si="39"/>
        <v>28</v>
      </c>
      <c r="G601">
        <v>4380</v>
      </c>
      <c r="H601">
        <v>4410</v>
      </c>
      <c r="I601">
        <v>4370</v>
      </c>
      <c r="J601">
        <v>4400</v>
      </c>
      <c r="K601">
        <v>46233200</v>
      </c>
      <c r="L601">
        <v>4292.634</v>
      </c>
    </row>
    <row r="602" spans="1:12" x14ac:dyDescent="0.25">
      <c r="A602">
        <v>20190709</v>
      </c>
      <c r="B602" t="str">
        <f t="shared" si="36"/>
        <v>07/09/2019</v>
      </c>
      <c r="C602" t="s">
        <v>609</v>
      </c>
      <c r="D602" t="str">
        <f t="shared" si="37"/>
        <v>2019</v>
      </c>
      <c r="E602">
        <f t="shared" si="38"/>
        <v>7</v>
      </c>
      <c r="F602">
        <f t="shared" si="39"/>
        <v>28</v>
      </c>
      <c r="G602">
        <v>4370</v>
      </c>
      <c r="H602">
        <v>4410</v>
      </c>
      <c r="I602">
        <v>4370</v>
      </c>
      <c r="J602">
        <v>4410</v>
      </c>
      <c r="K602">
        <v>64718300</v>
      </c>
      <c r="L602">
        <v>4302.3900000000003</v>
      </c>
    </row>
    <row r="603" spans="1:12" x14ac:dyDescent="0.25">
      <c r="A603">
        <v>20190710</v>
      </c>
      <c r="B603" t="str">
        <f t="shared" si="36"/>
        <v>07/10/2019</v>
      </c>
      <c r="C603" t="s">
        <v>610</v>
      </c>
      <c r="D603" t="str">
        <f t="shared" si="37"/>
        <v>2019</v>
      </c>
      <c r="E603">
        <f t="shared" si="38"/>
        <v>7</v>
      </c>
      <c r="F603">
        <f t="shared" si="39"/>
        <v>28</v>
      </c>
      <c r="G603">
        <v>4410</v>
      </c>
      <c r="H603">
        <v>4480</v>
      </c>
      <c r="I603">
        <v>4400</v>
      </c>
      <c r="J603">
        <v>4470</v>
      </c>
      <c r="K603">
        <v>80977700</v>
      </c>
      <c r="L603">
        <v>4360.9260000000004</v>
      </c>
    </row>
    <row r="604" spans="1:12" x14ac:dyDescent="0.25">
      <c r="A604">
        <v>20190711</v>
      </c>
      <c r="B604" t="str">
        <f t="shared" si="36"/>
        <v>07/11/2019</v>
      </c>
      <c r="C604" t="s">
        <v>611</v>
      </c>
      <c r="D604" t="str">
        <f t="shared" si="37"/>
        <v>2019</v>
      </c>
      <c r="E604">
        <f t="shared" si="38"/>
        <v>7</v>
      </c>
      <c r="F604">
        <f t="shared" si="39"/>
        <v>28</v>
      </c>
      <c r="G604">
        <v>4490</v>
      </c>
      <c r="H604">
        <v>4540</v>
      </c>
      <c r="I604">
        <v>4480</v>
      </c>
      <c r="J604">
        <v>4510</v>
      </c>
      <c r="K604">
        <v>91416500</v>
      </c>
      <c r="L604">
        <v>4399.95</v>
      </c>
    </row>
    <row r="605" spans="1:12" x14ac:dyDescent="0.25">
      <c r="A605">
        <v>20190712</v>
      </c>
      <c r="B605" t="str">
        <f t="shared" si="36"/>
        <v>07/12/2019</v>
      </c>
      <c r="C605" t="s">
        <v>612</v>
      </c>
      <c r="D605" t="str">
        <f t="shared" si="37"/>
        <v>2019</v>
      </c>
      <c r="E605">
        <f t="shared" si="38"/>
        <v>7</v>
      </c>
      <c r="F605">
        <f t="shared" si="39"/>
        <v>28</v>
      </c>
      <c r="G605">
        <v>4510</v>
      </c>
      <c r="H605">
        <v>4540</v>
      </c>
      <c r="I605">
        <v>4490</v>
      </c>
      <c r="J605">
        <v>4510</v>
      </c>
      <c r="K605">
        <v>64575400</v>
      </c>
      <c r="L605">
        <v>4399.95</v>
      </c>
    </row>
    <row r="606" spans="1:12" x14ac:dyDescent="0.25">
      <c r="A606">
        <v>20190715</v>
      </c>
      <c r="B606" t="str">
        <f t="shared" si="36"/>
        <v>07/15/2019</v>
      </c>
      <c r="C606" t="s">
        <v>613</v>
      </c>
      <c r="D606" t="str">
        <f t="shared" si="37"/>
        <v>2019</v>
      </c>
      <c r="E606">
        <f t="shared" si="38"/>
        <v>7</v>
      </c>
      <c r="F606">
        <f t="shared" si="39"/>
        <v>29</v>
      </c>
      <c r="G606">
        <v>4540</v>
      </c>
      <c r="H606">
        <v>4560</v>
      </c>
      <c r="I606">
        <v>4520</v>
      </c>
      <c r="J606">
        <v>4530</v>
      </c>
      <c r="K606">
        <v>68954800</v>
      </c>
      <c r="L606">
        <v>4419.4620000000004</v>
      </c>
    </row>
    <row r="607" spans="1:12" x14ac:dyDescent="0.25">
      <c r="A607">
        <v>20190716</v>
      </c>
      <c r="B607" t="str">
        <f t="shared" si="36"/>
        <v>07/16/2019</v>
      </c>
      <c r="C607" t="s">
        <v>614</v>
      </c>
      <c r="D607" t="str">
        <f t="shared" si="37"/>
        <v>2019</v>
      </c>
      <c r="E607">
        <f t="shared" si="38"/>
        <v>7</v>
      </c>
      <c r="F607">
        <f t="shared" si="39"/>
        <v>29</v>
      </c>
      <c r="G607">
        <v>4500</v>
      </c>
      <c r="H607">
        <v>4550</v>
      </c>
      <c r="I607">
        <v>4500</v>
      </c>
      <c r="J607">
        <v>4550</v>
      </c>
      <c r="K607">
        <v>84477400</v>
      </c>
      <c r="L607">
        <v>4438.9740000000002</v>
      </c>
    </row>
    <row r="608" spans="1:12" x14ac:dyDescent="0.25">
      <c r="A608">
        <v>20190717</v>
      </c>
      <c r="B608" t="str">
        <f t="shared" si="36"/>
        <v>07/17/2019</v>
      </c>
      <c r="C608" t="s">
        <v>615</v>
      </c>
      <c r="D608" t="str">
        <f t="shared" si="37"/>
        <v>2019</v>
      </c>
      <c r="E608">
        <f t="shared" si="38"/>
        <v>7</v>
      </c>
      <c r="F608">
        <f t="shared" si="39"/>
        <v>29</v>
      </c>
      <c r="G608">
        <v>4520</v>
      </c>
      <c r="H608">
        <v>4550</v>
      </c>
      <c r="I608">
        <v>4500</v>
      </c>
      <c r="J608">
        <v>4520</v>
      </c>
      <c r="K608">
        <v>65303400</v>
      </c>
      <c r="L608">
        <v>4409.7060000000001</v>
      </c>
    </row>
    <row r="609" spans="1:12" x14ac:dyDescent="0.25">
      <c r="A609">
        <v>20190718</v>
      </c>
      <c r="B609" t="str">
        <f t="shared" si="36"/>
        <v>07/18/2019</v>
      </c>
      <c r="C609" t="s">
        <v>616</v>
      </c>
      <c r="D609" t="str">
        <f t="shared" si="37"/>
        <v>2019</v>
      </c>
      <c r="E609">
        <f t="shared" si="38"/>
        <v>7</v>
      </c>
      <c r="F609">
        <f t="shared" si="39"/>
        <v>29</v>
      </c>
      <c r="G609">
        <v>4500</v>
      </c>
      <c r="H609">
        <v>4510</v>
      </c>
      <c r="I609">
        <v>4440</v>
      </c>
      <c r="J609">
        <v>4450</v>
      </c>
      <c r="K609">
        <v>77028200</v>
      </c>
      <c r="L609">
        <v>4341.4139999999998</v>
      </c>
    </row>
    <row r="610" spans="1:12" x14ac:dyDescent="0.25">
      <c r="A610">
        <v>20190719</v>
      </c>
      <c r="B610" t="str">
        <f t="shared" si="36"/>
        <v>07/19/2019</v>
      </c>
      <c r="C610" t="s">
        <v>617</v>
      </c>
      <c r="D610" t="str">
        <f t="shared" si="37"/>
        <v>2019</v>
      </c>
      <c r="E610">
        <f t="shared" si="38"/>
        <v>7</v>
      </c>
      <c r="F610">
        <f t="shared" si="39"/>
        <v>29</v>
      </c>
      <c r="G610">
        <v>4450</v>
      </c>
      <c r="H610">
        <v>4490</v>
      </c>
      <c r="I610">
        <v>4440</v>
      </c>
      <c r="J610">
        <v>4480</v>
      </c>
      <c r="K610">
        <v>64335100</v>
      </c>
      <c r="L610">
        <v>4370.6819999999998</v>
      </c>
    </row>
    <row r="611" spans="1:12" x14ac:dyDescent="0.25">
      <c r="A611">
        <v>20190722</v>
      </c>
      <c r="B611" t="str">
        <f t="shared" si="36"/>
        <v>07/22/2019</v>
      </c>
      <c r="C611" t="s">
        <v>618</v>
      </c>
      <c r="D611" t="str">
        <f t="shared" si="37"/>
        <v>2019</v>
      </c>
      <c r="E611">
        <f t="shared" si="38"/>
        <v>7</v>
      </c>
      <c r="F611">
        <f t="shared" si="39"/>
        <v>30</v>
      </c>
      <c r="G611">
        <v>4500</v>
      </c>
      <c r="H611">
        <v>4510</v>
      </c>
      <c r="I611">
        <v>4460</v>
      </c>
      <c r="J611">
        <v>4500</v>
      </c>
      <c r="K611">
        <v>41944400</v>
      </c>
      <c r="L611">
        <v>4390.1940000000004</v>
      </c>
    </row>
    <row r="612" spans="1:12" x14ac:dyDescent="0.25">
      <c r="A612">
        <v>20190723</v>
      </c>
      <c r="B612" t="str">
        <f t="shared" si="36"/>
        <v>07/23/2019</v>
      </c>
      <c r="C612" t="s">
        <v>619</v>
      </c>
      <c r="D612" t="str">
        <f t="shared" si="37"/>
        <v>2019</v>
      </c>
      <c r="E612">
        <f t="shared" si="38"/>
        <v>7</v>
      </c>
      <c r="F612">
        <f t="shared" si="39"/>
        <v>30</v>
      </c>
      <c r="G612">
        <v>4500</v>
      </c>
      <c r="H612">
        <v>4500</v>
      </c>
      <c r="I612">
        <v>4470</v>
      </c>
      <c r="J612">
        <v>4490</v>
      </c>
      <c r="K612">
        <v>43317300</v>
      </c>
      <c r="L612">
        <v>4380.4380000000001</v>
      </c>
    </row>
    <row r="613" spans="1:12" x14ac:dyDescent="0.25">
      <c r="A613">
        <v>20190724</v>
      </c>
      <c r="B613" t="str">
        <f t="shared" si="36"/>
        <v>07/24/2019</v>
      </c>
      <c r="C613" t="s">
        <v>620</v>
      </c>
      <c r="D613" t="str">
        <f t="shared" si="37"/>
        <v>2019</v>
      </c>
      <c r="E613">
        <f t="shared" si="38"/>
        <v>7</v>
      </c>
      <c r="F613">
        <f t="shared" si="39"/>
        <v>30</v>
      </c>
      <c r="G613">
        <v>4520</v>
      </c>
      <c r="H613">
        <v>4520</v>
      </c>
      <c r="I613">
        <v>4440</v>
      </c>
      <c r="J613">
        <v>4450</v>
      </c>
      <c r="K613">
        <v>53053100</v>
      </c>
      <c r="L613">
        <v>4341.4139999999998</v>
      </c>
    </row>
    <row r="614" spans="1:12" x14ac:dyDescent="0.25">
      <c r="A614">
        <v>20190725</v>
      </c>
      <c r="B614" t="str">
        <f t="shared" si="36"/>
        <v>07/25/2019</v>
      </c>
      <c r="C614" t="s">
        <v>621</v>
      </c>
      <c r="D614" t="str">
        <f t="shared" si="37"/>
        <v>2019</v>
      </c>
      <c r="E614">
        <f t="shared" si="38"/>
        <v>7</v>
      </c>
      <c r="F614">
        <f t="shared" si="39"/>
        <v>30</v>
      </c>
      <c r="G614">
        <v>4470</v>
      </c>
      <c r="H614">
        <v>4480</v>
      </c>
      <c r="I614">
        <v>4450</v>
      </c>
      <c r="J614">
        <v>4460</v>
      </c>
      <c r="K614">
        <v>60404000</v>
      </c>
      <c r="L614">
        <v>4351.17</v>
      </c>
    </row>
    <row r="615" spans="1:12" x14ac:dyDescent="0.25">
      <c r="A615">
        <v>20190726</v>
      </c>
      <c r="B615" t="str">
        <f t="shared" si="36"/>
        <v>07/26/2019</v>
      </c>
      <c r="C615" t="s">
        <v>622</v>
      </c>
      <c r="D615" t="str">
        <f t="shared" si="37"/>
        <v>2019</v>
      </c>
      <c r="E615">
        <f t="shared" si="38"/>
        <v>7</v>
      </c>
      <c r="F615">
        <f t="shared" si="39"/>
        <v>30</v>
      </c>
      <c r="G615">
        <v>4410</v>
      </c>
      <c r="H615">
        <v>4470</v>
      </c>
      <c r="I615">
        <v>4400</v>
      </c>
      <c r="J615">
        <v>4440</v>
      </c>
      <c r="K615">
        <v>77381500</v>
      </c>
      <c r="L615">
        <v>4331.6580000000004</v>
      </c>
    </row>
    <row r="616" spans="1:12" x14ac:dyDescent="0.25">
      <c r="A616">
        <v>20190729</v>
      </c>
      <c r="B616" t="str">
        <f t="shared" si="36"/>
        <v>07/29/2019</v>
      </c>
      <c r="C616" t="s">
        <v>623</v>
      </c>
      <c r="D616" t="str">
        <f t="shared" si="37"/>
        <v>2019</v>
      </c>
      <c r="E616">
        <f t="shared" si="38"/>
        <v>7</v>
      </c>
      <c r="F616">
        <f t="shared" si="39"/>
        <v>31</v>
      </c>
      <c r="G616">
        <v>4480</v>
      </c>
      <c r="H616">
        <v>4480</v>
      </c>
      <c r="I616">
        <v>4440</v>
      </c>
      <c r="J616">
        <v>4460</v>
      </c>
      <c r="K616">
        <v>91877000</v>
      </c>
      <c r="L616">
        <v>4351.17</v>
      </c>
    </row>
    <row r="617" spans="1:12" x14ac:dyDescent="0.25">
      <c r="A617">
        <v>20190730</v>
      </c>
      <c r="B617" t="str">
        <f t="shared" si="36"/>
        <v>07/30/2019</v>
      </c>
      <c r="C617" t="s">
        <v>624</v>
      </c>
      <c r="D617" t="str">
        <f t="shared" si="37"/>
        <v>2019</v>
      </c>
      <c r="E617">
        <f t="shared" si="38"/>
        <v>7</v>
      </c>
      <c r="F617">
        <f t="shared" si="39"/>
        <v>31</v>
      </c>
      <c r="G617">
        <v>4500</v>
      </c>
      <c r="H617">
        <v>4500</v>
      </c>
      <c r="I617">
        <v>4460</v>
      </c>
      <c r="J617">
        <v>4500</v>
      </c>
      <c r="K617">
        <v>68755800</v>
      </c>
      <c r="L617">
        <v>4390.1940000000004</v>
      </c>
    </row>
    <row r="618" spans="1:12" x14ac:dyDescent="0.25">
      <c r="A618">
        <v>20190731</v>
      </c>
      <c r="B618" t="str">
        <f t="shared" si="36"/>
        <v>07/31/2019</v>
      </c>
      <c r="C618" t="s">
        <v>625</v>
      </c>
      <c r="D618" t="str">
        <f t="shared" si="37"/>
        <v>2019</v>
      </c>
      <c r="E618">
        <f t="shared" si="38"/>
        <v>7</v>
      </c>
      <c r="F618">
        <f t="shared" si="39"/>
        <v>31</v>
      </c>
      <c r="G618">
        <v>4500</v>
      </c>
      <c r="H618">
        <v>4510</v>
      </c>
      <c r="I618">
        <v>4450</v>
      </c>
      <c r="J618">
        <v>4480</v>
      </c>
      <c r="K618">
        <v>105834600</v>
      </c>
      <c r="L618">
        <v>4370.6819999999998</v>
      </c>
    </row>
    <row r="619" spans="1:12" x14ac:dyDescent="0.25">
      <c r="A619">
        <v>20190801</v>
      </c>
      <c r="B619" t="str">
        <f t="shared" si="36"/>
        <v>08/01/2019</v>
      </c>
      <c r="C619" t="s">
        <v>626</v>
      </c>
      <c r="D619" t="str">
        <f t="shared" si="37"/>
        <v>2019</v>
      </c>
      <c r="E619">
        <f t="shared" si="38"/>
        <v>8</v>
      </c>
      <c r="F619">
        <f t="shared" si="39"/>
        <v>31</v>
      </c>
      <c r="G619">
        <v>4490</v>
      </c>
      <c r="H619">
        <v>4510</v>
      </c>
      <c r="I619">
        <v>4410</v>
      </c>
      <c r="J619">
        <v>4450</v>
      </c>
      <c r="K619">
        <v>143626600</v>
      </c>
      <c r="L619">
        <v>4341.4139999999998</v>
      </c>
    </row>
    <row r="620" spans="1:12" x14ac:dyDescent="0.25">
      <c r="A620">
        <v>20190802</v>
      </c>
      <c r="B620" t="str">
        <f t="shared" si="36"/>
        <v>08/02/2019</v>
      </c>
      <c r="C620" t="s">
        <v>627</v>
      </c>
      <c r="D620" t="str">
        <f t="shared" si="37"/>
        <v>2019</v>
      </c>
      <c r="E620">
        <f t="shared" si="38"/>
        <v>8</v>
      </c>
      <c r="F620">
        <f t="shared" si="39"/>
        <v>31</v>
      </c>
      <c r="G620">
        <v>4400</v>
      </c>
      <c r="H620">
        <v>4470</v>
      </c>
      <c r="I620">
        <v>4390</v>
      </c>
      <c r="J620">
        <v>4450</v>
      </c>
      <c r="K620">
        <v>119342500</v>
      </c>
      <c r="L620">
        <v>4341.4139999999998</v>
      </c>
    </row>
    <row r="621" spans="1:12" x14ac:dyDescent="0.25">
      <c r="A621">
        <v>20190805</v>
      </c>
      <c r="B621" t="str">
        <f t="shared" si="36"/>
        <v>08/05/2019</v>
      </c>
      <c r="C621" t="s">
        <v>628</v>
      </c>
      <c r="D621" t="str">
        <f t="shared" si="37"/>
        <v>2019</v>
      </c>
      <c r="E621">
        <f t="shared" si="38"/>
        <v>8</v>
      </c>
      <c r="F621">
        <f t="shared" si="39"/>
        <v>32</v>
      </c>
      <c r="G621">
        <v>4410</v>
      </c>
      <c r="H621">
        <v>4420</v>
      </c>
      <c r="I621">
        <v>4270</v>
      </c>
      <c r="J621">
        <v>4270</v>
      </c>
      <c r="K621">
        <v>150837200</v>
      </c>
      <c r="L621">
        <v>4165.8059999999996</v>
      </c>
    </row>
    <row r="622" spans="1:12" x14ac:dyDescent="0.25">
      <c r="A622">
        <v>20190806</v>
      </c>
      <c r="B622" t="str">
        <f t="shared" si="36"/>
        <v>08/06/2019</v>
      </c>
      <c r="C622" t="s">
        <v>629</v>
      </c>
      <c r="D622" t="str">
        <f t="shared" si="37"/>
        <v>2019</v>
      </c>
      <c r="E622">
        <f t="shared" si="38"/>
        <v>8</v>
      </c>
      <c r="F622">
        <f t="shared" si="39"/>
        <v>32</v>
      </c>
      <c r="G622">
        <v>4100</v>
      </c>
      <c r="H622">
        <v>4210</v>
      </c>
      <c r="I622">
        <v>4020</v>
      </c>
      <c r="J622">
        <v>4100</v>
      </c>
      <c r="K622">
        <v>247636800</v>
      </c>
      <c r="L622">
        <v>3999.9549999999999</v>
      </c>
    </row>
    <row r="623" spans="1:12" x14ac:dyDescent="0.25">
      <c r="A623">
        <v>20190807</v>
      </c>
      <c r="B623" t="str">
        <f t="shared" si="36"/>
        <v>08/07/2019</v>
      </c>
      <c r="C623" t="s">
        <v>630</v>
      </c>
      <c r="D623" t="str">
        <f t="shared" si="37"/>
        <v>2019</v>
      </c>
      <c r="E623">
        <f t="shared" si="38"/>
        <v>8</v>
      </c>
      <c r="F623">
        <f t="shared" si="39"/>
        <v>32</v>
      </c>
      <c r="G623">
        <v>4140</v>
      </c>
      <c r="H623">
        <v>4290</v>
      </c>
      <c r="I623">
        <v>4140</v>
      </c>
      <c r="J623">
        <v>4250</v>
      </c>
      <c r="K623">
        <v>146976400</v>
      </c>
      <c r="L623">
        <v>4146.2939999999999</v>
      </c>
    </row>
    <row r="624" spans="1:12" x14ac:dyDescent="0.25">
      <c r="A624">
        <v>20190808</v>
      </c>
      <c r="B624" t="str">
        <f t="shared" si="36"/>
        <v>08/08/2019</v>
      </c>
      <c r="C624" t="s">
        <v>631</v>
      </c>
      <c r="D624" t="str">
        <f t="shared" si="37"/>
        <v>2019</v>
      </c>
      <c r="E624">
        <f t="shared" si="38"/>
        <v>8</v>
      </c>
      <c r="F624">
        <f t="shared" si="39"/>
        <v>32</v>
      </c>
      <c r="G624">
        <v>4250</v>
      </c>
      <c r="H624">
        <v>4320</v>
      </c>
      <c r="I624">
        <v>4250</v>
      </c>
      <c r="J624">
        <v>4290</v>
      </c>
      <c r="K624">
        <v>93336500</v>
      </c>
      <c r="L624">
        <v>4185.3180000000002</v>
      </c>
    </row>
    <row r="625" spans="1:12" x14ac:dyDescent="0.25">
      <c r="A625">
        <v>20190809</v>
      </c>
      <c r="B625" t="str">
        <f t="shared" si="36"/>
        <v>08/09/2019</v>
      </c>
      <c r="C625" t="s">
        <v>632</v>
      </c>
      <c r="D625" t="str">
        <f t="shared" si="37"/>
        <v>2019</v>
      </c>
      <c r="E625">
        <f t="shared" si="38"/>
        <v>8</v>
      </c>
      <c r="F625">
        <f t="shared" si="39"/>
        <v>32</v>
      </c>
      <c r="G625">
        <v>4330</v>
      </c>
      <c r="H625">
        <v>4350</v>
      </c>
      <c r="I625">
        <v>4300</v>
      </c>
      <c r="J625">
        <v>4330</v>
      </c>
      <c r="K625">
        <v>82471300</v>
      </c>
      <c r="L625">
        <v>4224.3419999999996</v>
      </c>
    </row>
    <row r="626" spans="1:12" x14ac:dyDescent="0.25">
      <c r="A626">
        <v>20190812</v>
      </c>
      <c r="B626" t="str">
        <f t="shared" si="36"/>
        <v>08/12/2019</v>
      </c>
      <c r="C626" t="s">
        <v>633</v>
      </c>
      <c r="D626" t="str">
        <f t="shared" si="37"/>
        <v>2019</v>
      </c>
      <c r="E626">
        <f t="shared" si="38"/>
        <v>8</v>
      </c>
      <c r="F626">
        <f t="shared" si="39"/>
        <v>33</v>
      </c>
      <c r="G626">
        <v>4380</v>
      </c>
      <c r="H626">
        <v>4380</v>
      </c>
      <c r="I626">
        <v>4290</v>
      </c>
      <c r="J626">
        <v>4300</v>
      </c>
      <c r="K626">
        <v>51057200</v>
      </c>
      <c r="L626">
        <v>4195.0739999999996</v>
      </c>
    </row>
    <row r="627" spans="1:12" x14ac:dyDescent="0.25">
      <c r="A627">
        <v>20190813</v>
      </c>
      <c r="B627" t="str">
        <f t="shared" si="36"/>
        <v>08/13/2019</v>
      </c>
      <c r="C627" t="s">
        <v>634</v>
      </c>
      <c r="D627" t="str">
        <f t="shared" si="37"/>
        <v>2019</v>
      </c>
      <c r="E627">
        <f t="shared" si="38"/>
        <v>8</v>
      </c>
      <c r="F627">
        <f t="shared" si="39"/>
        <v>33</v>
      </c>
      <c r="G627">
        <v>4330</v>
      </c>
      <c r="H627">
        <v>4330</v>
      </c>
      <c r="I627">
        <v>4250</v>
      </c>
      <c r="J627">
        <v>4280</v>
      </c>
      <c r="K627">
        <v>80133600</v>
      </c>
      <c r="L627">
        <v>4175.5619999999999</v>
      </c>
    </row>
    <row r="628" spans="1:12" x14ac:dyDescent="0.25">
      <c r="A628">
        <v>20190814</v>
      </c>
      <c r="B628" t="str">
        <f t="shared" si="36"/>
        <v>08/14/2019</v>
      </c>
      <c r="C628" t="s">
        <v>635</v>
      </c>
      <c r="D628" t="str">
        <f t="shared" si="37"/>
        <v>2019</v>
      </c>
      <c r="E628">
        <f t="shared" si="38"/>
        <v>8</v>
      </c>
      <c r="F628">
        <f t="shared" si="39"/>
        <v>33</v>
      </c>
      <c r="G628">
        <v>4330</v>
      </c>
      <c r="H628">
        <v>4350</v>
      </c>
      <c r="I628">
        <v>4310</v>
      </c>
      <c r="J628">
        <v>4330</v>
      </c>
      <c r="K628">
        <v>93273200</v>
      </c>
      <c r="L628">
        <v>4224.3419999999996</v>
      </c>
    </row>
    <row r="629" spans="1:12" x14ac:dyDescent="0.25">
      <c r="A629">
        <v>20190815</v>
      </c>
      <c r="B629" t="str">
        <f t="shared" si="36"/>
        <v>08/15/2019</v>
      </c>
      <c r="C629" t="s">
        <v>636</v>
      </c>
      <c r="D629" t="str">
        <f t="shared" si="37"/>
        <v>2019</v>
      </c>
      <c r="E629">
        <f t="shared" si="38"/>
        <v>8</v>
      </c>
      <c r="F629">
        <f t="shared" si="39"/>
        <v>33</v>
      </c>
      <c r="G629">
        <v>4210</v>
      </c>
      <c r="H629">
        <v>4280</v>
      </c>
      <c r="I629">
        <v>4180</v>
      </c>
      <c r="J629">
        <v>4250</v>
      </c>
      <c r="K629">
        <v>115233200</v>
      </c>
      <c r="L629">
        <v>4146.2939999999999</v>
      </c>
    </row>
    <row r="630" spans="1:12" x14ac:dyDescent="0.25">
      <c r="A630">
        <v>20190816</v>
      </c>
      <c r="B630" t="str">
        <f t="shared" si="36"/>
        <v>08/16/2019</v>
      </c>
      <c r="C630" t="s">
        <v>637</v>
      </c>
      <c r="D630" t="str">
        <f t="shared" si="37"/>
        <v>2019</v>
      </c>
      <c r="E630">
        <f t="shared" si="38"/>
        <v>8</v>
      </c>
      <c r="F630">
        <f t="shared" si="39"/>
        <v>33</v>
      </c>
      <c r="G630">
        <v>4250</v>
      </c>
      <c r="H630">
        <v>4260</v>
      </c>
      <c r="I630">
        <v>4200</v>
      </c>
      <c r="J630">
        <v>4210</v>
      </c>
      <c r="K630">
        <v>93606900</v>
      </c>
      <c r="L630">
        <v>4107.2700000000004</v>
      </c>
    </row>
    <row r="631" spans="1:12" x14ac:dyDescent="0.25">
      <c r="A631">
        <v>20190819</v>
      </c>
      <c r="B631" t="str">
        <f t="shared" si="36"/>
        <v>08/19/2019</v>
      </c>
      <c r="C631" t="s">
        <v>638</v>
      </c>
      <c r="D631" t="str">
        <f t="shared" si="37"/>
        <v>2019</v>
      </c>
      <c r="E631">
        <f t="shared" si="38"/>
        <v>8</v>
      </c>
      <c r="F631">
        <f t="shared" si="39"/>
        <v>34</v>
      </c>
      <c r="G631">
        <v>4130</v>
      </c>
      <c r="H631">
        <v>4220</v>
      </c>
      <c r="I631">
        <v>4130</v>
      </c>
      <c r="J631">
        <v>4180</v>
      </c>
      <c r="K631">
        <v>60369000</v>
      </c>
      <c r="L631">
        <v>4078.0030000000002</v>
      </c>
    </row>
    <row r="632" spans="1:12" x14ac:dyDescent="0.25">
      <c r="A632">
        <v>20190820</v>
      </c>
      <c r="B632" t="str">
        <f t="shared" si="36"/>
        <v>08/20/2019</v>
      </c>
      <c r="C632" t="s">
        <v>639</v>
      </c>
      <c r="D632" t="str">
        <f t="shared" si="37"/>
        <v>2019</v>
      </c>
      <c r="E632">
        <f t="shared" si="38"/>
        <v>8</v>
      </c>
      <c r="F632">
        <f t="shared" si="39"/>
        <v>34</v>
      </c>
      <c r="G632">
        <v>4180</v>
      </c>
      <c r="H632">
        <v>4200</v>
      </c>
      <c r="I632">
        <v>4090</v>
      </c>
      <c r="J632">
        <v>4100</v>
      </c>
      <c r="K632">
        <v>102619200</v>
      </c>
      <c r="L632">
        <v>3999.9549999999999</v>
      </c>
    </row>
    <row r="633" spans="1:12" x14ac:dyDescent="0.25">
      <c r="A633">
        <v>20190821</v>
      </c>
      <c r="B633" t="str">
        <f t="shared" si="36"/>
        <v>08/21/2019</v>
      </c>
      <c r="C633" t="s">
        <v>640</v>
      </c>
      <c r="D633" t="str">
        <f t="shared" si="37"/>
        <v>2019</v>
      </c>
      <c r="E633">
        <f t="shared" si="38"/>
        <v>8</v>
      </c>
      <c r="F633">
        <f t="shared" si="39"/>
        <v>34</v>
      </c>
      <c r="G633">
        <v>4100</v>
      </c>
      <c r="H633">
        <v>4170</v>
      </c>
      <c r="I633">
        <v>4040</v>
      </c>
      <c r="J633">
        <v>4050</v>
      </c>
      <c r="K633">
        <v>84386400</v>
      </c>
      <c r="L633">
        <v>3951.1750000000002</v>
      </c>
    </row>
    <row r="634" spans="1:12" x14ac:dyDescent="0.25">
      <c r="A634">
        <v>20190822</v>
      </c>
      <c r="B634" t="str">
        <f t="shared" si="36"/>
        <v>08/22/2019</v>
      </c>
      <c r="C634" t="s">
        <v>641</v>
      </c>
      <c r="D634" t="str">
        <f t="shared" si="37"/>
        <v>2019</v>
      </c>
      <c r="E634">
        <f t="shared" si="38"/>
        <v>8</v>
      </c>
      <c r="F634">
        <f t="shared" si="39"/>
        <v>34</v>
      </c>
      <c r="G634">
        <v>4060</v>
      </c>
      <c r="H634">
        <v>4140</v>
      </c>
      <c r="I634">
        <v>4000</v>
      </c>
      <c r="J634">
        <v>4070</v>
      </c>
      <c r="K634">
        <v>124079400</v>
      </c>
      <c r="L634">
        <v>3970.6869999999999</v>
      </c>
    </row>
    <row r="635" spans="1:12" x14ac:dyDescent="0.25">
      <c r="A635">
        <v>20190823</v>
      </c>
      <c r="B635" t="str">
        <f t="shared" si="36"/>
        <v>08/23/2019</v>
      </c>
      <c r="C635" t="s">
        <v>642</v>
      </c>
      <c r="D635" t="str">
        <f t="shared" si="37"/>
        <v>2019</v>
      </c>
      <c r="E635">
        <f t="shared" si="38"/>
        <v>8</v>
      </c>
      <c r="F635">
        <f t="shared" si="39"/>
        <v>34</v>
      </c>
      <c r="G635">
        <v>4030</v>
      </c>
      <c r="H635">
        <v>4100</v>
      </c>
      <c r="I635">
        <v>4020</v>
      </c>
      <c r="J635">
        <v>4080</v>
      </c>
      <c r="K635">
        <v>58236900</v>
      </c>
      <c r="L635">
        <v>3980.4430000000002</v>
      </c>
    </row>
    <row r="636" spans="1:12" x14ac:dyDescent="0.25">
      <c r="A636">
        <v>20190826</v>
      </c>
      <c r="B636" t="str">
        <f t="shared" si="36"/>
        <v>08/26/2019</v>
      </c>
      <c r="C636" t="s">
        <v>643</v>
      </c>
      <c r="D636" t="str">
        <f t="shared" si="37"/>
        <v>2019</v>
      </c>
      <c r="E636">
        <f t="shared" si="38"/>
        <v>8</v>
      </c>
      <c r="F636">
        <f t="shared" si="39"/>
        <v>35</v>
      </c>
      <c r="G636">
        <v>4020</v>
      </c>
      <c r="H636">
        <v>4070</v>
      </c>
      <c r="I636">
        <v>4000</v>
      </c>
      <c r="J636">
        <v>4070</v>
      </c>
      <c r="K636">
        <v>64788000</v>
      </c>
      <c r="L636">
        <v>3970.6869999999999</v>
      </c>
    </row>
    <row r="637" spans="1:12" x14ac:dyDescent="0.25">
      <c r="A637">
        <v>20190827</v>
      </c>
      <c r="B637" t="str">
        <f t="shared" si="36"/>
        <v>08/27/2019</v>
      </c>
      <c r="C637" t="s">
        <v>644</v>
      </c>
      <c r="D637" t="str">
        <f t="shared" si="37"/>
        <v>2019</v>
      </c>
      <c r="E637">
        <f t="shared" si="38"/>
        <v>8</v>
      </c>
      <c r="F637">
        <f t="shared" si="39"/>
        <v>35</v>
      </c>
      <c r="G637">
        <v>4130</v>
      </c>
      <c r="H637">
        <v>4210</v>
      </c>
      <c r="I637">
        <v>4080</v>
      </c>
      <c r="J637">
        <v>4200</v>
      </c>
      <c r="K637">
        <v>178201800</v>
      </c>
      <c r="L637">
        <v>4097.5140000000001</v>
      </c>
    </row>
    <row r="638" spans="1:12" x14ac:dyDescent="0.25">
      <c r="A638">
        <v>20190828</v>
      </c>
      <c r="B638" t="str">
        <f t="shared" si="36"/>
        <v>08/28/2019</v>
      </c>
      <c r="C638" t="s">
        <v>645</v>
      </c>
      <c r="D638" t="str">
        <f t="shared" si="37"/>
        <v>2019</v>
      </c>
      <c r="E638">
        <f t="shared" si="38"/>
        <v>8</v>
      </c>
      <c r="F638">
        <f t="shared" si="39"/>
        <v>35</v>
      </c>
      <c r="G638">
        <v>4220</v>
      </c>
      <c r="H638">
        <v>4240</v>
      </c>
      <c r="I638">
        <v>4190</v>
      </c>
      <c r="J638">
        <v>4190</v>
      </c>
      <c r="K638">
        <v>99957200</v>
      </c>
      <c r="L638">
        <v>4087.7579999999998</v>
      </c>
    </row>
    <row r="639" spans="1:12" x14ac:dyDescent="0.25">
      <c r="A639">
        <v>20190829</v>
      </c>
      <c r="B639" t="str">
        <f t="shared" si="36"/>
        <v>08/29/2019</v>
      </c>
      <c r="C639" t="s">
        <v>646</v>
      </c>
      <c r="D639" t="str">
        <f t="shared" si="37"/>
        <v>2019</v>
      </c>
      <c r="E639">
        <f t="shared" si="38"/>
        <v>8</v>
      </c>
      <c r="F639">
        <f t="shared" si="39"/>
        <v>35</v>
      </c>
      <c r="G639">
        <v>4220</v>
      </c>
      <c r="H639">
        <v>4220</v>
      </c>
      <c r="I639">
        <v>4160</v>
      </c>
      <c r="J639">
        <v>4200</v>
      </c>
      <c r="K639">
        <v>68027100</v>
      </c>
      <c r="L639">
        <v>4097.5140000000001</v>
      </c>
    </row>
    <row r="640" spans="1:12" x14ac:dyDescent="0.25">
      <c r="A640">
        <v>20190830</v>
      </c>
      <c r="B640" t="str">
        <f t="shared" si="36"/>
        <v>08/30/2019</v>
      </c>
      <c r="C640" t="s">
        <v>647</v>
      </c>
      <c r="D640" t="str">
        <f t="shared" si="37"/>
        <v>2019</v>
      </c>
      <c r="E640">
        <f t="shared" si="38"/>
        <v>8</v>
      </c>
      <c r="F640">
        <f t="shared" si="39"/>
        <v>35</v>
      </c>
      <c r="G640">
        <v>4190</v>
      </c>
      <c r="H640">
        <v>4270</v>
      </c>
      <c r="I640">
        <v>4120</v>
      </c>
      <c r="J640">
        <v>4270</v>
      </c>
      <c r="K640">
        <v>108998100</v>
      </c>
      <c r="L640">
        <v>4165.8059999999996</v>
      </c>
    </row>
    <row r="641" spans="1:12" x14ac:dyDescent="0.25">
      <c r="A641">
        <v>20190902</v>
      </c>
      <c r="B641" t="str">
        <f t="shared" si="36"/>
        <v>09/02/2019</v>
      </c>
      <c r="C641" t="s">
        <v>648</v>
      </c>
      <c r="D641" t="str">
        <f t="shared" si="37"/>
        <v>2019</v>
      </c>
      <c r="E641">
        <f t="shared" si="38"/>
        <v>9</v>
      </c>
      <c r="F641">
        <f t="shared" si="39"/>
        <v>36</v>
      </c>
      <c r="G641">
        <v>4270</v>
      </c>
      <c r="H641">
        <v>4280</v>
      </c>
      <c r="I641">
        <v>4210</v>
      </c>
      <c r="J641">
        <v>4220</v>
      </c>
      <c r="K641">
        <v>68472900</v>
      </c>
      <c r="L641">
        <v>4117.0259999999998</v>
      </c>
    </row>
    <row r="642" spans="1:12" x14ac:dyDescent="0.25">
      <c r="A642">
        <v>20190903</v>
      </c>
      <c r="B642" t="str">
        <f t="shared" si="36"/>
        <v>09/03/2019</v>
      </c>
      <c r="C642" t="s">
        <v>649</v>
      </c>
      <c r="D642" t="str">
        <f t="shared" si="37"/>
        <v>2019</v>
      </c>
      <c r="E642">
        <f t="shared" si="38"/>
        <v>9</v>
      </c>
      <c r="F642">
        <f t="shared" si="39"/>
        <v>36</v>
      </c>
      <c r="G642">
        <v>4180</v>
      </c>
      <c r="H642">
        <v>4270</v>
      </c>
      <c r="I642">
        <v>4130</v>
      </c>
      <c r="J642">
        <v>4150</v>
      </c>
      <c r="K642">
        <v>76155900</v>
      </c>
      <c r="L642">
        <v>4048.7350000000001</v>
      </c>
    </row>
    <row r="643" spans="1:12" x14ac:dyDescent="0.25">
      <c r="A643">
        <v>20190904</v>
      </c>
      <c r="B643" t="str">
        <f t="shared" ref="B643:B706" si="40">CONCATENATE(LEFT(RIGHT(A643,4),2),"/",RIGHT(A643,2),"/",(LEFT(A643,4)))</f>
        <v>09/04/2019</v>
      </c>
      <c r="C643" t="s">
        <v>650</v>
      </c>
      <c r="D643" t="str">
        <f t="shared" ref="D643:D706" si="41">RIGHT(C643,4)</f>
        <v>2019</v>
      </c>
      <c r="E643">
        <f t="shared" ref="E643:E706" si="42">MONTH(C643)</f>
        <v>9</v>
      </c>
      <c r="F643">
        <f t="shared" ref="F643:F706" si="43">WEEKNUM(C643)</f>
        <v>36</v>
      </c>
      <c r="G643">
        <v>4180</v>
      </c>
      <c r="H643">
        <v>4180</v>
      </c>
      <c r="I643">
        <v>4100</v>
      </c>
      <c r="J643">
        <v>4160</v>
      </c>
      <c r="K643">
        <v>76686000</v>
      </c>
      <c r="L643">
        <v>4058.49</v>
      </c>
    </row>
    <row r="644" spans="1:12" x14ac:dyDescent="0.25">
      <c r="A644">
        <v>20190905</v>
      </c>
      <c r="B644" t="str">
        <f t="shared" si="40"/>
        <v>09/05/2019</v>
      </c>
      <c r="C644" t="s">
        <v>651</v>
      </c>
      <c r="D644" t="str">
        <f t="shared" si="41"/>
        <v>2019</v>
      </c>
      <c r="E644">
        <f t="shared" si="42"/>
        <v>9</v>
      </c>
      <c r="F644">
        <f t="shared" si="43"/>
        <v>36</v>
      </c>
      <c r="G644">
        <v>4220</v>
      </c>
      <c r="H644">
        <v>4230</v>
      </c>
      <c r="I644">
        <v>4180</v>
      </c>
      <c r="J644">
        <v>4220</v>
      </c>
      <c r="K644">
        <v>77131600</v>
      </c>
      <c r="L644">
        <v>4117.0259999999998</v>
      </c>
    </row>
    <row r="645" spans="1:12" x14ac:dyDescent="0.25">
      <c r="A645">
        <v>20190906</v>
      </c>
      <c r="B645" t="str">
        <f t="shared" si="40"/>
        <v>09/06/2019</v>
      </c>
      <c r="C645" t="s">
        <v>652</v>
      </c>
      <c r="D645" t="str">
        <f t="shared" si="41"/>
        <v>2019</v>
      </c>
      <c r="E645">
        <f t="shared" si="42"/>
        <v>9</v>
      </c>
      <c r="F645">
        <f t="shared" si="43"/>
        <v>36</v>
      </c>
      <c r="G645">
        <v>4260</v>
      </c>
      <c r="H645">
        <v>4290</v>
      </c>
      <c r="I645">
        <v>4250</v>
      </c>
      <c r="J645">
        <v>4270</v>
      </c>
      <c r="K645">
        <v>114425200</v>
      </c>
      <c r="L645">
        <v>4165.8059999999996</v>
      </c>
    </row>
    <row r="646" spans="1:12" x14ac:dyDescent="0.25">
      <c r="A646">
        <v>20190909</v>
      </c>
      <c r="B646" t="str">
        <f t="shared" si="40"/>
        <v>09/09/2019</v>
      </c>
      <c r="C646" t="s">
        <v>653</v>
      </c>
      <c r="D646" t="str">
        <f t="shared" si="41"/>
        <v>2019</v>
      </c>
      <c r="E646">
        <f t="shared" si="42"/>
        <v>9</v>
      </c>
      <c r="F646">
        <f t="shared" si="43"/>
        <v>37</v>
      </c>
      <c r="G646">
        <v>4290</v>
      </c>
      <c r="H646">
        <v>4290</v>
      </c>
      <c r="I646">
        <v>4170</v>
      </c>
      <c r="J646">
        <v>4170</v>
      </c>
      <c r="K646">
        <v>68317900</v>
      </c>
      <c r="L646">
        <v>4068.2469999999998</v>
      </c>
    </row>
    <row r="647" spans="1:12" x14ac:dyDescent="0.25">
      <c r="A647">
        <v>20190910</v>
      </c>
      <c r="B647" t="str">
        <f t="shared" si="40"/>
        <v>09/10/2019</v>
      </c>
      <c r="C647" t="s">
        <v>654</v>
      </c>
      <c r="D647" t="str">
        <f t="shared" si="41"/>
        <v>2019</v>
      </c>
      <c r="E647">
        <f t="shared" si="42"/>
        <v>9</v>
      </c>
      <c r="F647">
        <f t="shared" si="43"/>
        <v>37</v>
      </c>
      <c r="G647">
        <v>4180</v>
      </c>
      <c r="H647">
        <v>4190</v>
      </c>
      <c r="I647">
        <v>4150</v>
      </c>
      <c r="J647">
        <v>4190</v>
      </c>
      <c r="K647">
        <v>69287000</v>
      </c>
      <c r="L647">
        <v>4087.7579999999998</v>
      </c>
    </row>
    <row r="648" spans="1:12" x14ac:dyDescent="0.25">
      <c r="A648">
        <v>20190911</v>
      </c>
      <c r="B648" t="str">
        <f t="shared" si="40"/>
        <v>09/11/2019</v>
      </c>
      <c r="C648" t="s">
        <v>655</v>
      </c>
      <c r="D648" t="str">
        <f t="shared" si="41"/>
        <v>2019</v>
      </c>
      <c r="E648">
        <f t="shared" si="42"/>
        <v>9</v>
      </c>
      <c r="F648">
        <f t="shared" si="43"/>
        <v>37</v>
      </c>
      <c r="G648">
        <v>4150</v>
      </c>
      <c r="H648">
        <v>4260</v>
      </c>
      <c r="I648">
        <v>4150</v>
      </c>
      <c r="J648">
        <v>4250</v>
      </c>
      <c r="K648">
        <v>114308200</v>
      </c>
      <c r="L648">
        <v>4146.2939999999999</v>
      </c>
    </row>
    <row r="649" spans="1:12" x14ac:dyDescent="0.25">
      <c r="A649">
        <v>20190912</v>
      </c>
      <c r="B649" t="str">
        <f t="shared" si="40"/>
        <v>09/12/2019</v>
      </c>
      <c r="C649" t="s">
        <v>656</v>
      </c>
      <c r="D649" t="str">
        <f t="shared" si="41"/>
        <v>2019</v>
      </c>
      <c r="E649">
        <f t="shared" si="42"/>
        <v>9</v>
      </c>
      <c r="F649">
        <f t="shared" si="43"/>
        <v>37</v>
      </c>
      <c r="G649">
        <v>4300</v>
      </c>
      <c r="H649">
        <v>4350</v>
      </c>
      <c r="I649">
        <v>4270</v>
      </c>
      <c r="J649">
        <v>4280</v>
      </c>
      <c r="K649">
        <v>87101400</v>
      </c>
      <c r="L649">
        <v>4175.5619999999999</v>
      </c>
    </row>
    <row r="650" spans="1:12" x14ac:dyDescent="0.25">
      <c r="A650">
        <v>20190913</v>
      </c>
      <c r="B650" t="str">
        <f t="shared" si="40"/>
        <v>09/13/2019</v>
      </c>
      <c r="C650" t="s">
        <v>657</v>
      </c>
      <c r="D650" t="str">
        <f t="shared" si="41"/>
        <v>2019</v>
      </c>
      <c r="E650">
        <f t="shared" si="42"/>
        <v>9</v>
      </c>
      <c r="F650">
        <f t="shared" si="43"/>
        <v>37</v>
      </c>
      <c r="G650">
        <v>4320</v>
      </c>
      <c r="H650">
        <v>4320</v>
      </c>
      <c r="I650">
        <v>4280</v>
      </c>
      <c r="J650">
        <v>4310</v>
      </c>
      <c r="K650">
        <v>56092800</v>
      </c>
      <c r="L650">
        <v>4204.83</v>
      </c>
    </row>
    <row r="651" spans="1:12" x14ac:dyDescent="0.25">
      <c r="A651">
        <v>20190916</v>
      </c>
      <c r="B651" t="str">
        <f t="shared" si="40"/>
        <v>09/16/2019</v>
      </c>
      <c r="C651" t="s">
        <v>658</v>
      </c>
      <c r="D651" t="str">
        <f t="shared" si="41"/>
        <v>2019</v>
      </c>
      <c r="E651">
        <f t="shared" si="42"/>
        <v>9</v>
      </c>
      <c r="F651">
        <f t="shared" si="43"/>
        <v>38</v>
      </c>
      <c r="G651">
        <v>4290</v>
      </c>
      <c r="H651">
        <v>4290</v>
      </c>
      <c r="I651">
        <v>4100</v>
      </c>
      <c r="J651">
        <v>4190</v>
      </c>
      <c r="K651">
        <v>132616600</v>
      </c>
      <c r="L651">
        <v>4087.7579999999998</v>
      </c>
    </row>
    <row r="652" spans="1:12" x14ac:dyDescent="0.25">
      <c r="A652">
        <v>20190917</v>
      </c>
      <c r="B652" t="str">
        <f t="shared" si="40"/>
        <v>09/17/2019</v>
      </c>
      <c r="C652" t="s">
        <v>659</v>
      </c>
      <c r="D652" t="str">
        <f t="shared" si="41"/>
        <v>2019</v>
      </c>
      <c r="E652">
        <f t="shared" si="42"/>
        <v>9</v>
      </c>
      <c r="F652">
        <f t="shared" si="43"/>
        <v>38</v>
      </c>
      <c r="G652">
        <v>4160</v>
      </c>
      <c r="H652">
        <v>4250</v>
      </c>
      <c r="I652">
        <v>4130</v>
      </c>
      <c r="J652">
        <v>4250</v>
      </c>
      <c r="K652">
        <v>107125600</v>
      </c>
      <c r="L652">
        <v>4146.2939999999999</v>
      </c>
    </row>
    <row r="653" spans="1:12" x14ac:dyDescent="0.25">
      <c r="A653">
        <v>20190918</v>
      </c>
      <c r="B653" t="str">
        <f t="shared" si="40"/>
        <v>09/18/2019</v>
      </c>
      <c r="C653" t="s">
        <v>660</v>
      </c>
      <c r="D653" t="str">
        <f t="shared" si="41"/>
        <v>2019</v>
      </c>
      <c r="E653">
        <f t="shared" si="42"/>
        <v>9</v>
      </c>
      <c r="F653">
        <f t="shared" si="43"/>
        <v>38</v>
      </c>
      <c r="G653">
        <v>4240</v>
      </c>
      <c r="H653">
        <v>4260</v>
      </c>
      <c r="I653">
        <v>4210</v>
      </c>
      <c r="J653">
        <v>4240</v>
      </c>
      <c r="K653">
        <v>76406800</v>
      </c>
      <c r="L653">
        <v>4136.5379999999996</v>
      </c>
    </row>
    <row r="654" spans="1:12" x14ac:dyDescent="0.25">
      <c r="A654">
        <v>20190919</v>
      </c>
      <c r="B654" t="str">
        <f t="shared" si="40"/>
        <v>09/19/2019</v>
      </c>
      <c r="C654" t="s">
        <v>661</v>
      </c>
      <c r="D654" t="str">
        <f t="shared" si="41"/>
        <v>2019</v>
      </c>
      <c r="E654">
        <f t="shared" si="42"/>
        <v>9</v>
      </c>
      <c r="F654">
        <f t="shared" si="43"/>
        <v>38</v>
      </c>
      <c r="G654">
        <v>4200</v>
      </c>
      <c r="H654">
        <v>4230</v>
      </c>
      <c r="I654">
        <v>4200</v>
      </c>
      <c r="J654">
        <v>4220</v>
      </c>
      <c r="K654">
        <v>92108100</v>
      </c>
      <c r="L654">
        <v>4117.0259999999998</v>
      </c>
    </row>
    <row r="655" spans="1:12" x14ac:dyDescent="0.25">
      <c r="A655">
        <v>20190920</v>
      </c>
      <c r="B655" t="str">
        <f t="shared" si="40"/>
        <v>09/20/2019</v>
      </c>
      <c r="C655" t="s">
        <v>662</v>
      </c>
      <c r="D655" t="str">
        <f t="shared" si="41"/>
        <v>2019</v>
      </c>
      <c r="E655">
        <f t="shared" si="42"/>
        <v>9</v>
      </c>
      <c r="F655">
        <f t="shared" si="43"/>
        <v>38</v>
      </c>
      <c r="G655">
        <v>4200</v>
      </c>
      <c r="H655">
        <v>4220</v>
      </c>
      <c r="I655">
        <v>4130</v>
      </c>
      <c r="J655">
        <v>4160</v>
      </c>
      <c r="K655">
        <v>217504200</v>
      </c>
      <c r="L655">
        <v>4058.49</v>
      </c>
    </row>
    <row r="656" spans="1:12" x14ac:dyDescent="0.25">
      <c r="A656">
        <v>20190923</v>
      </c>
      <c r="B656" t="str">
        <f t="shared" si="40"/>
        <v>09/23/2019</v>
      </c>
      <c r="C656" t="s">
        <v>663</v>
      </c>
      <c r="D656" t="str">
        <f t="shared" si="41"/>
        <v>2019</v>
      </c>
      <c r="E656">
        <f t="shared" si="42"/>
        <v>9</v>
      </c>
      <c r="F656">
        <f t="shared" si="43"/>
        <v>39</v>
      </c>
      <c r="G656">
        <v>4160</v>
      </c>
      <c r="H656">
        <v>4200</v>
      </c>
      <c r="I656">
        <v>4160</v>
      </c>
      <c r="J656">
        <v>4180</v>
      </c>
      <c r="K656">
        <v>84900300</v>
      </c>
      <c r="L656">
        <v>4078.0030000000002</v>
      </c>
    </row>
    <row r="657" spans="1:12" x14ac:dyDescent="0.25">
      <c r="A657">
        <v>20190924</v>
      </c>
      <c r="B657" t="str">
        <f t="shared" si="40"/>
        <v>09/24/2019</v>
      </c>
      <c r="C657" t="s">
        <v>664</v>
      </c>
      <c r="D657" t="str">
        <f t="shared" si="41"/>
        <v>2019</v>
      </c>
      <c r="E657">
        <f t="shared" si="42"/>
        <v>9</v>
      </c>
      <c r="F657">
        <f t="shared" si="43"/>
        <v>39</v>
      </c>
      <c r="G657">
        <v>4160</v>
      </c>
      <c r="H657">
        <v>4160</v>
      </c>
      <c r="I657">
        <v>4110</v>
      </c>
      <c r="J657">
        <v>4110</v>
      </c>
      <c r="K657">
        <v>95076200</v>
      </c>
      <c r="L657">
        <v>4009.7109999999998</v>
      </c>
    </row>
    <row r="658" spans="1:12" x14ac:dyDescent="0.25">
      <c r="A658">
        <v>20190925</v>
      </c>
      <c r="B658" t="str">
        <f t="shared" si="40"/>
        <v>09/25/2019</v>
      </c>
      <c r="C658" t="s">
        <v>665</v>
      </c>
      <c r="D658" t="str">
        <f t="shared" si="41"/>
        <v>2019</v>
      </c>
      <c r="E658">
        <f t="shared" si="42"/>
        <v>9</v>
      </c>
      <c r="F658">
        <f t="shared" si="43"/>
        <v>39</v>
      </c>
      <c r="G658">
        <v>4070</v>
      </c>
      <c r="H658">
        <v>4120</v>
      </c>
      <c r="I658">
        <v>4020</v>
      </c>
      <c r="J658">
        <v>4080</v>
      </c>
      <c r="K658">
        <v>83155300</v>
      </c>
      <c r="L658">
        <v>3980.4430000000002</v>
      </c>
    </row>
    <row r="659" spans="1:12" x14ac:dyDescent="0.25">
      <c r="A659">
        <v>20190926</v>
      </c>
      <c r="B659" t="str">
        <f t="shared" si="40"/>
        <v>09/26/2019</v>
      </c>
      <c r="C659" t="s">
        <v>666</v>
      </c>
      <c r="D659" t="str">
        <f t="shared" si="41"/>
        <v>2019</v>
      </c>
      <c r="E659">
        <f t="shared" si="42"/>
        <v>9</v>
      </c>
      <c r="F659">
        <f t="shared" si="43"/>
        <v>39</v>
      </c>
      <c r="G659">
        <v>4110</v>
      </c>
      <c r="H659">
        <v>4210</v>
      </c>
      <c r="I659">
        <v>4100</v>
      </c>
      <c r="J659">
        <v>4210</v>
      </c>
      <c r="K659">
        <v>80120800</v>
      </c>
      <c r="L659">
        <v>4107.2700000000004</v>
      </c>
    </row>
    <row r="660" spans="1:12" x14ac:dyDescent="0.25">
      <c r="A660">
        <v>20190927</v>
      </c>
      <c r="B660" t="str">
        <f t="shared" si="40"/>
        <v>09/27/2019</v>
      </c>
      <c r="C660" t="s">
        <v>667</v>
      </c>
      <c r="D660" t="str">
        <f t="shared" si="41"/>
        <v>2019</v>
      </c>
      <c r="E660">
        <f t="shared" si="42"/>
        <v>9</v>
      </c>
      <c r="F660">
        <f t="shared" si="43"/>
        <v>39</v>
      </c>
      <c r="G660">
        <v>4210</v>
      </c>
      <c r="H660">
        <v>4210</v>
      </c>
      <c r="I660">
        <v>4160</v>
      </c>
      <c r="J660">
        <v>4180</v>
      </c>
      <c r="K660">
        <v>57666400</v>
      </c>
      <c r="L660">
        <v>4078.0030000000002</v>
      </c>
    </row>
    <row r="661" spans="1:12" x14ac:dyDescent="0.25">
      <c r="A661">
        <v>20190930</v>
      </c>
      <c r="B661" t="str">
        <f t="shared" si="40"/>
        <v>09/30/2019</v>
      </c>
      <c r="C661" t="s">
        <v>668</v>
      </c>
      <c r="D661" t="str">
        <f t="shared" si="41"/>
        <v>2019</v>
      </c>
      <c r="E661">
        <f t="shared" si="42"/>
        <v>9</v>
      </c>
      <c r="F661">
        <f t="shared" si="43"/>
        <v>40</v>
      </c>
      <c r="G661">
        <v>4200</v>
      </c>
      <c r="H661">
        <v>4200</v>
      </c>
      <c r="I661">
        <v>4110</v>
      </c>
      <c r="J661">
        <v>4120</v>
      </c>
      <c r="K661">
        <v>76345500</v>
      </c>
      <c r="L661">
        <v>4019.4659999999999</v>
      </c>
    </row>
    <row r="662" spans="1:12" x14ac:dyDescent="0.25">
      <c r="A662">
        <v>20191001</v>
      </c>
      <c r="B662" t="str">
        <f t="shared" si="40"/>
        <v>10/01/2019</v>
      </c>
      <c r="C662" t="s">
        <v>669</v>
      </c>
      <c r="D662" t="str">
        <f t="shared" si="41"/>
        <v>2019</v>
      </c>
      <c r="E662">
        <f t="shared" si="42"/>
        <v>10</v>
      </c>
      <c r="F662">
        <f t="shared" si="43"/>
        <v>40</v>
      </c>
      <c r="G662">
        <v>4120</v>
      </c>
      <c r="H662">
        <v>4130</v>
      </c>
      <c r="I662">
        <v>4070</v>
      </c>
      <c r="J662">
        <v>4070</v>
      </c>
      <c r="K662">
        <v>79550900</v>
      </c>
      <c r="L662">
        <v>3970.6869999999999</v>
      </c>
    </row>
    <row r="663" spans="1:12" x14ac:dyDescent="0.25">
      <c r="A663">
        <v>20191002</v>
      </c>
      <c r="B663" t="str">
        <f t="shared" si="40"/>
        <v>10/02/2019</v>
      </c>
      <c r="C663" t="s">
        <v>670</v>
      </c>
      <c r="D663" t="str">
        <f t="shared" si="41"/>
        <v>2019</v>
      </c>
      <c r="E663">
        <f t="shared" si="42"/>
        <v>10</v>
      </c>
      <c r="F663">
        <f t="shared" si="43"/>
        <v>40</v>
      </c>
      <c r="G663">
        <v>4050</v>
      </c>
      <c r="H663">
        <v>4090</v>
      </c>
      <c r="I663">
        <v>3920</v>
      </c>
      <c r="J663">
        <v>3930</v>
      </c>
      <c r="K663">
        <v>166346200</v>
      </c>
      <c r="L663">
        <v>3834.1030000000001</v>
      </c>
    </row>
    <row r="664" spans="1:12" x14ac:dyDescent="0.25">
      <c r="A664">
        <v>20191003</v>
      </c>
      <c r="B664" t="str">
        <f t="shared" si="40"/>
        <v>10/03/2019</v>
      </c>
      <c r="C664" t="s">
        <v>671</v>
      </c>
      <c r="D664" t="str">
        <f t="shared" si="41"/>
        <v>2019</v>
      </c>
      <c r="E664">
        <f t="shared" si="42"/>
        <v>10</v>
      </c>
      <c r="F664">
        <f t="shared" si="43"/>
        <v>40</v>
      </c>
      <c r="G664">
        <v>3870</v>
      </c>
      <c r="H664">
        <v>3890</v>
      </c>
      <c r="I664">
        <v>3810</v>
      </c>
      <c r="J664">
        <v>3810</v>
      </c>
      <c r="K664">
        <v>177625500</v>
      </c>
      <c r="L664">
        <v>3717.0309999999999</v>
      </c>
    </row>
    <row r="665" spans="1:12" x14ac:dyDescent="0.25">
      <c r="A665">
        <v>20191004</v>
      </c>
      <c r="B665" t="str">
        <f t="shared" si="40"/>
        <v>10/04/2019</v>
      </c>
      <c r="C665" t="s">
        <v>672</v>
      </c>
      <c r="D665" t="str">
        <f t="shared" si="41"/>
        <v>2019</v>
      </c>
      <c r="E665">
        <f t="shared" si="42"/>
        <v>10</v>
      </c>
      <c r="F665">
        <f t="shared" si="43"/>
        <v>40</v>
      </c>
      <c r="G665">
        <v>3880</v>
      </c>
      <c r="H665">
        <v>3960</v>
      </c>
      <c r="I665">
        <v>3860</v>
      </c>
      <c r="J665">
        <v>3950</v>
      </c>
      <c r="K665">
        <v>93849800</v>
      </c>
      <c r="L665">
        <v>3853.6149999999998</v>
      </c>
    </row>
    <row r="666" spans="1:12" x14ac:dyDescent="0.25">
      <c r="A666">
        <v>20191007</v>
      </c>
      <c r="B666" t="str">
        <f t="shared" si="40"/>
        <v>10/07/2019</v>
      </c>
      <c r="C666" t="s">
        <v>673</v>
      </c>
      <c r="D666" t="str">
        <f t="shared" si="41"/>
        <v>2019</v>
      </c>
      <c r="E666">
        <f t="shared" si="42"/>
        <v>10</v>
      </c>
      <c r="F666">
        <f t="shared" si="43"/>
        <v>41</v>
      </c>
      <c r="G666">
        <v>3970</v>
      </c>
      <c r="H666">
        <v>3990</v>
      </c>
      <c r="I666">
        <v>3860</v>
      </c>
      <c r="J666">
        <v>3900</v>
      </c>
      <c r="K666">
        <v>126705700</v>
      </c>
      <c r="L666">
        <v>3804.835</v>
      </c>
    </row>
    <row r="667" spans="1:12" x14ac:dyDescent="0.25">
      <c r="A667">
        <v>20191008</v>
      </c>
      <c r="B667" t="str">
        <f t="shared" si="40"/>
        <v>10/08/2019</v>
      </c>
      <c r="C667" t="s">
        <v>674</v>
      </c>
      <c r="D667" t="str">
        <f t="shared" si="41"/>
        <v>2019</v>
      </c>
      <c r="E667">
        <f t="shared" si="42"/>
        <v>10</v>
      </c>
      <c r="F667">
        <f t="shared" si="43"/>
        <v>41</v>
      </c>
      <c r="G667">
        <v>3960</v>
      </c>
      <c r="H667">
        <v>3960</v>
      </c>
      <c r="I667">
        <v>3890</v>
      </c>
      <c r="J667">
        <v>3930</v>
      </c>
      <c r="K667">
        <v>119796000</v>
      </c>
      <c r="L667">
        <v>3834.1030000000001</v>
      </c>
    </row>
    <row r="668" spans="1:12" x14ac:dyDescent="0.25">
      <c r="A668">
        <v>20191009</v>
      </c>
      <c r="B668" t="str">
        <f t="shared" si="40"/>
        <v>10/09/2019</v>
      </c>
      <c r="C668" t="s">
        <v>675</v>
      </c>
      <c r="D668" t="str">
        <f t="shared" si="41"/>
        <v>2019</v>
      </c>
      <c r="E668">
        <f t="shared" si="42"/>
        <v>10</v>
      </c>
      <c r="F668">
        <f t="shared" si="43"/>
        <v>41</v>
      </c>
      <c r="G668">
        <v>3950</v>
      </c>
      <c r="H668">
        <v>3990</v>
      </c>
      <c r="I668">
        <v>3920</v>
      </c>
      <c r="J668">
        <v>3960</v>
      </c>
      <c r="K668">
        <v>117832100</v>
      </c>
      <c r="L668">
        <v>3863.3710000000001</v>
      </c>
    </row>
    <row r="669" spans="1:12" x14ac:dyDescent="0.25">
      <c r="A669">
        <v>20191010</v>
      </c>
      <c r="B669" t="str">
        <f t="shared" si="40"/>
        <v>10/10/2019</v>
      </c>
      <c r="C669" t="s">
        <v>676</v>
      </c>
      <c r="D669" t="str">
        <f t="shared" si="41"/>
        <v>2019</v>
      </c>
      <c r="E669">
        <f t="shared" si="42"/>
        <v>10</v>
      </c>
      <c r="F669">
        <f t="shared" si="43"/>
        <v>41</v>
      </c>
      <c r="G669">
        <v>3970</v>
      </c>
      <c r="H669">
        <v>3990</v>
      </c>
      <c r="I669">
        <v>3880</v>
      </c>
      <c r="J669">
        <v>3890</v>
      </c>
      <c r="K669">
        <v>107857100</v>
      </c>
      <c r="L669">
        <v>3795.0790000000002</v>
      </c>
    </row>
    <row r="670" spans="1:12" x14ac:dyDescent="0.25">
      <c r="A670">
        <v>20191011</v>
      </c>
      <c r="B670" t="str">
        <f t="shared" si="40"/>
        <v>10/11/2019</v>
      </c>
      <c r="C670" t="s">
        <v>677</v>
      </c>
      <c r="D670" t="str">
        <f t="shared" si="41"/>
        <v>2019</v>
      </c>
      <c r="E670">
        <f t="shared" si="42"/>
        <v>10</v>
      </c>
      <c r="F670">
        <f t="shared" si="43"/>
        <v>41</v>
      </c>
      <c r="G670">
        <v>3950</v>
      </c>
      <c r="H670">
        <v>3960</v>
      </c>
      <c r="I670">
        <v>3910</v>
      </c>
      <c r="J670">
        <v>3920</v>
      </c>
      <c r="K670">
        <v>102206600</v>
      </c>
      <c r="L670">
        <v>3824.3470000000002</v>
      </c>
    </row>
    <row r="671" spans="1:12" x14ac:dyDescent="0.25">
      <c r="A671">
        <v>20191014</v>
      </c>
      <c r="B671" t="str">
        <f t="shared" si="40"/>
        <v>10/14/2019</v>
      </c>
      <c r="C671" t="s">
        <v>678</v>
      </c>
      <c r="D671" t="str">
        <f t="shared" si="41"/>
        <v>2019</v>
      </c>
      <c r="E671">
        <f t="shared" si="42"/>
        <v>10</v>
      </c>
      <c r="F671">
        <f t="shared" si="43"/>
        <v>42</v>
      </c>
      <c r="G671">
        <v>3950</v>
      </c>
      <c r="H671">
        <v>3980</v>
      </c>
      <c r="I671">
        <v>3910</v>
      </c>
      <c r="J671">
        <v>3920</v>
      </c>
      <c r="K671">
        <v>109782800</v>
      </c>
      <c r="L671">
        <v>3824.3470000000002</v>
      </c>
    </row>
    <row r="672" spans="1:12" x14ac:dyDescent="0.25">
      <c r="A672">
        <v>20191015</v>
      </c>
      <c r="B672" t="str">
        <f t="shared" si="40"/>
        <v>10/15/2019</v>
      </c>
      <c r="C672" t="s">
        <v>679</v>
      </c>
      <c r="D672" t="str">
        <f t="shared" si="41"/>
        <v>2019</v>
      </c>
      <c r="E672">
        <f t="shared" si="42"/>
        <v>10</v>
      </c>
      <c r="F672">
        <f t="shared" si="43"/>
        <v>42</v>
      </c>
      <c r="G672">
        <v>3970</v>
      </c>
      <c r="H672">
        <v>3970</v>
      </c>
      <c r="I672">
        <v>3890</v>
      </c>
      <c r="J672">
        <v>3940</v>
      </c>
      <c r="K672">
        <v>128090900</v>
      </c>
      <c r="L672">
        <v>3843.8589999999999</v>
      </c>
    </row>
    <row r="673" spans="1:12" x14ac:dyDescent="0.25">
      <c r="A673">
        <v>20191016</v>
      </c>
      <c r="B673" t="str">
        <f t="shared" si="40"/>
        <v>10/16/2019</v>
      </c>
      <c r="C673" t="s">
        <v>680</v>
      </c>
      <c r="D673" t="str">
        <f t="shared" si="41"/>
        <v>2019</v>
      </c>
      <c r="E673">
        <f t="shared" si="42"/>
        <v>10</v>
      </c>
      <c r="F673">
        <f t="shared" si="43"/>
        <v>42</v>
      </c>
      <c r="G673">
        <v>3960</v>
      </c>
      <c r="H673">
        <v>3990</v>
      </c>
      <c r="I673">
        <v>3940</v>
      </c>
      <c r="J673">
        <v>3990</v>
      </c>
      <c r="K673">
        <v>82010000</v>
      </c>
      <c r="L673">
        <v>3892.6390000000001</v>
      </c>
    </row>
    <row r="674" spans="1:12" x14ac:dyDescent="0.25">
      <c r="A674">
        <v>20191017</v>
      </c>
      <c r="B674" t="str">
        <f t="shared" si="40"/>
        <v>10/17/2019</v>
      </c>
      <c r="C674" t="s">
        <v>681</v>
      </c>
      <c r="D674" t="str">
        <f t="shared" si="41"/>
        <v>2019</v>
      </c>
      <c r="E674">
        <f t="shared" si="42"/>
        <v>10</v>
      </c>
      <c r="F674">
        <f t="shared" si="43"/>
        <v>42</v>
      </c>
      <c r="G674">
        <v>4000</v>
      </c>
      <c r="H674">
        <v>4050</v>
      </c>
      <c r="I674">
        <v>3990</v>
      </c>
      <c r="J674">
        <v>4050</v>
      </c>
      <c r="K674">
        <v>104547000</v>
      </c>
      <c r="L674">
        <v>3951.1750000000002</v>
      </c>
    </row>
    <row r="675" spans="1:12" x14ac:dyDescent="0.25">
      <c r="A675">
        <v>20191018</v>
      </c>
      <c r="B675" t="str">
        <f t="shared" si="40"/>
        <v>10/18/2019</v>
      </c>
      <c r="C675" t="s">
        <v>682</v>
      </c>
      <c r="D675" t="str">
        <f t="shared" si="41"/>
        <v>2019</v>
      </c>
      <c r="E675">
        <f t="shared" si="42"/>
        <v>10</v>
      </c>
      <c r="F675">
        <f t="shared" si="43"/>
        <v>42</v>
      </c>
      <c r="G675">
        <v>4050</v>
      </c>
      <c r="H675">
        <v>4190</v>
      </c>
      <c r="I675">
        <v>4050</v>
      </c>
      <c r="J675">
        <v>4170</v>
      </c>
      <c r="K675">
        <v>103613400</v>
      </c>
      <c r="L675">
        <v>4068.2469999999998</v>
      </c>
    </row>
    <row r="676" spans="1:12" x14ac:dyDescent="0.25">
      <c r="A676">
        <v>20191021</v>
      </c>
      <c r="B676" t="str">
        <f t="shared" si="40"/>
        <v>10/21/2019</v>
      </c>
      <c r="C676" t="s">
        <v>683</v>
      </c>
      <c r="D676" t="str">
        <f t="shared" si="41"/>
        <v>2019</v>
      </c>
      <c r="E676">
        <f t="shared" si="42"/>
        <v>10</v>
      </c>
      <c r="F676">
        <f t="shared" si="43"/>
        <v>43</v>
      </c>
      <c r="G676">
        <v>4170</v>
      </c>
      <c r="H676">
        <v>4190</v>
      </c>
      <c r="I676">
        <v>4110</v>
      </c>
      <c r="J676">
        <v>4120</v>
      </c>
      <c r="K676">
        <v>81121300</v>
      </c>
      <c r="L676">
        <v>4019.4659999999999</v>
      </c>
    </row>
    <row r="677" spans="1:12" x14ac:dyDescent="0.25">
      <c r="A677">
        <v>20191022</v>
      </c>
      <c r="B677" t="str">
        <f t="shared" si="40"/>
        <v>10/22/2019</v>
      </c>
      <c r="C677" t="s">
        <v>684</v>
      </c>
      <c r="D677" t="str">
        <f t="shared" si="41"/>
        <v>2019</v>
      </c>
      <c r="E677">
        <f t="shared" si="42"/>
        <v>10</v>
      </c>
      <c r="F677">
        <f t="shared" si="43"/>
        <v>43</v>
      </c>
      <c r="G677">
        <v>4080</v>
      </c>
      <c r="H677">
        <v>4140</v>
      </c>
      <c r="I677">
        <v>4070</v>
      </c>
      <c r="J677">
        <v>4140</v>
      </c>
      <c r="K677">
        <v>82586400</v>
      </c>
      <c r="L677">
        <v>4038.9789999999998</v>
      </c>
    </row>
    <row r="678" spans="1:12" x14ac:dyDescent="0.25">
      <c r="A678">
        <v>20191023</v>
      </c>
      <c r="B678" t="str">
        <f t="shared" si="40"/>
        <v>10/23/2019</v>
      </c>
      <c r="C678" t="s">
        <v>685</v>
      </c>
      <c r="D678" t="str">
        <f t="shared" si="41"/>
        <v>2019</v>
      </c>
      <c r="E678">
        <f t="shared" si="42"/>
        <v>10</v>
      </c>
      <c r="F678">
        <f t="shared" si="43"/>
        <v>43</v>
      </c>
      <c r="G678">
        <v>4150</v>
      </c>
      <c r="H678">
        <v>4180</v>
      </c>
      <c r="I678">
        <v>4080</v>
      </c>
      <c r="J678">
        <v>4180</v>
      </c>
      <c r="K678">
        <v>127172900</v>
      </c>
      <c r="L678">
        <v>4078.0030000000002</v>
      </c>
    </row>
    <row r="679" spans="1:12" x14ac:dyDescent="0.25">
      <c r="A679">
        <v>20191024</v>
      </c>
      <c r="B679" t="str">
        <f t="shared" si="40"/>
        <v>10/24/2019</v>
      </c>
      <c r="C679" t="s">
        <v>686</v>
      </c>
      <c r="D679" t="str">
        <f t="shared" si="41"/>
        <v>2019</v>
      </c>
      <c r="E679">
        <f t="shared" si="42"/>
        <v>10</v>
      </c>
      <c r="F679">
        <f t="shared" si="43"/>
        <v>43</v>
      </c>
      <c r="G679">
        <v>4180</v>
      </c>
      <c r="H679">
        <v>4300</v>
      </c>
      <c r="I679">
        <v>4180</v>
      </c>
      <c r="J679">
        <v>4300</v>
      </c>
      <c r="K679">
        <v>157022200</v>
      </c>
      <c r="L679">
        <v>4195.0739999999996</v>
      </c>
    </row>
    <row r="680" spans="1:12" x14ac:dyDescent="0.25">
      <c r="A680">
        <v>20191025</v>
      </c>
      <c r="B680" t="str">
        <f t="shared" si="40"/>
        <v>10/25/2019</v>
      </c>
      <c r="C680" t="s">
        <v>687</v>
      </c>
      <c r="D680" t="str">
        <f t="shared" si="41"/>
        <v>2019</v>
      </c>
      <c r="E680">
        <f t="shared" si="42"/>
        <v>10</v>
      </c>
      <c r="F680">
        <f t="shared" si="43"/>
        <v>43</v>
      </c>
      <c r="G680">
        <v>4300</v>
      </c>
      <c r="H680">
        <v>4320</v>
      </c>
      <c r="I680">
        <v>4220</v>
      </c>
      <c r="J680">
        <v>4230</v>
      </c>
      <c r="K680">
        <v>112296600</v>
      </c>
      <c r="L680">
        <v>4126.7820000000002</v>
      </c>
    </row>
    <row r="681" spans="1:12" x14ac:dyDescent="0.25">
      <c r="A681">
        <v>20191028</v>
      </c>
      <c r="B681" t="str">
        <f t="shared" si="40"/>
        <v>10/28/2019</v>
      </c>
      <c r="C681" t="s">
        <v>688</v>
      </c>
      <c r="D681" t="str">
        <f t="shared" si="41"/>
        <v>2019</v>
      </c>
      <c r="E681">
        <f t="shared" si="42"/>
        <v>10</v>
      </c>
      <c r="F681">
        <f t="shared" si="43"/>
        <v>44</v>
      </c>
      <c r="G681">
        <v>4230</v>
      </c>
      <c r="H681">
        <v>4260</v>
      </c>
      <c r="I681">
        <v>4220</v>
      </c>
      <c r="J681">
        <v>4230</v>
      </c>
      <c r="K681">
        <v>38352600</v>
      </c>
      <c r="L681">
        <v>4126.7820000000002</v>
      </c>
    </row>
    <row r="682" spans="1:12" x14ac:dyDescent="0.25">
      <c r="A682">
        <v>20191029</v>
      </c>
      <c r="B682" t="str">
        <f t="shared" si="40"/>
        <v>10/29/2019</v>
      </c>
      <c r="C682" t="s">
        <v>689</v>
      </c>
      <c r="D682" t="str">
        <f t="shared" si="41"/>
        <v>2019</v>
      </c>
      <c r="E682">
        <f t="shared" si="42"/>
        <v>10</v>
      </c>
      <c r="F682">
        <f t="shared" si="43"/>
        <v>44</v>
      </c>
      <c r="G682">
        <v>4240</v>
      </c>
      <c r="H682">
        <v>4250</v>
      </c>
      <c r="I682">
        <v>4180</v>
      </c>
      <c r="J682">
        <v>4230</v>
      </c>
      <c r="K682">
        <v>82494100</v>
      </c>
      <c r="L682">
        <v>4126.7820000000002</v>
      </c>
    </row>
    <row r="683" spans="1:12" x14ac:dyDescent="0.25">
      <c r="A683">
        <v>20191030</v>
      </c>
      <c r="B683" t="str">
        <f t="shared" si="40"/>
        <v>10/30/2019</v>
      </c>
      <c r="C683" t="s">
        <v>690</v>
      </c>
      <c r="D683" t="str">
        <f t="shared" si="41"/>
        <v>2019</v>
      </c>
      <c r="E683">
        <f t="shared" si="42"/>
        <v>10</v>
      </c>
      <c r="F683">
        <f t="shared" si="43"/>
        <v>44</v>
      </c>
      <c r="G683">
        <v>4260</v>
      </c>
      <c r="H683">
        <v>4260</v>
      </c>
      <c r="I683">
        <v>4190</v>
      </c>
      <c r="J683">
        <v>4250</v>
      </c>
      <c r="K683">
        <v>47442000</v>
      </c>
      <c r="L683">
        <v>4146.2939999999999</v>
      </c>
    </row>
    <row r="684" spans="1:12" x14ac:dyDescent="0.25">
      <c r="A684">
        <v>20191031</v>
      </c>
      <c r="B684" t="str">
        <f t="shared" si="40"/>
        <v>10/31/2019</v>
      </c>
      <c r="C684" t="s">
        <v>691</v>
      </c>
      <c r="D684" t="str">
        <f t="shared" si="41"/>
        <v>2019</v>
      </c>
      <c r="E684">
        <f t="shared" si="42"/>
        <v>10</v>
      </c>
      <c r="F684">
        <f t="shared" si="43"/>
        <v>44</v>
      </c>
      <c r="G684">
        <v>4210</v>
      </c>
      <c r="H684">
        <v>4240</v>
      </c>
      <c r="I684">
        <v>4160</v>
      </c>
      <c r="J684">
        <v>4210</v>
      </c>
      <c r="K684">
        <v>75586200</v>
      </c>
      <c r="L684">
        <v>4107.2700000000004</v>
      </c>
    </row>
    <row r="685" spans="1:12" x14ac:dyDescent="0.25">
      <c r="A685">
        <v>20191101</v>
      </c>
      <c r="B685" t="str">
        <f t="shared" si="40"/>
        <v>11/01/2019</v>
      </c>
      <c r="C685" t="s">
        <v>692</v>
      </c>
      <c r="D685" t="str">
        <f t="shared" si="41"/>
        <v>2019</v>
      </c>
      <c r="E685">
        <f t="shared" si="42"/>
        <v>11</v>
      </c>
      <c r="F685">
        <f t="shared" si="43"/>
        <v>44</v>
      </c>
      <c r="G685">
        <v>4220</v>
      </c>
      <c r="H685">
        <v>4220</v>
      </c>
      <c r="I685">
        <v>4150</v>
      </c>
      <c r="J685">
        <v>4180</v>
      </c>
      <c r="K685">
        <v>63281400</v>
      </c>
      <c r="L685">
        <v>4078.0030000000002</v>
      </c>
    </row>
    <row r="686" spans="1:12" x14ac:dyDescent="0.25">
      <c r="A686">
        <v>20191104</v>
      </c>
      <c r="B686" t="str">
        <f t="shared" si="40"/>
        <v>11/04/2019</v>
      </c>
      <c r="C686" t="s">
        <v>693</v>
      </c>
      <c r="D686" t="str">
        <f t="shared" si="41"/>
        <v>2019</v>
      </c>
      <c r="E686">
        <f t="shared" si="42"/>
        <v>11</v>
      </c>
      <c r="F686">
        <f t="shared" si="43"/>
        <v>45</v>
      </c>
      <c r="G686">
        <v>4180</v>
      </c>
      <c r="H686">
        <v>4210</v>
      </c>
      <c r="I686">
        <v>4150</v>
      </c>
      <c r="J686">
        <v>4160</v>
      </c>
      <c r="K686">
        <v>50272200</v>
      </c>
      <c r="L686">
        <v>4058.49</v>
      </c>
    </row>
    <row r="687" spans="1:12" x14ac:dyDescent="0.25">
      <c r="A687">
        <v>20191105</v>
      </c>
      <c r="B687" t="str">
        <f t="shared" si="40"/>
        <v>11/05/2019</v>
      </c>
      <c r="C687" t="s">
        <v>694</v>
      </c>
      <c r="D687" t="str">
        <f t="shared" si="41"/>
        <v>2019</v>
      </c>
      <c r="E687">
        <f t="shared" si="42"/>
        <v>11</v>
      </c>
      <c r="F687">
        <f t="shared" si="43"/>
        <v>45</v>
      </c>
      <c r="G687">
        <v>4190</v>
      </c>
      <c r="H687">
        <v>4300</v>
      </c>
      <c r="I687">
        <v>4170</v>
      </c>
      <c r="J687">
        <v>4300</v>
      </c>
      <c r="K687">
        <v>132545000</v>
      </c>
      <c r="L687">
        <v>4195.0739999999996</v>
      </c>
    </row>
    <row r="688" spans="1:12" x14ac:dyDescent="0.25">
      <c r="A688">
        <v>20191106</v>
      </c>
      <c r="B688" t="str">
        <f t="shared" si="40"/>
        <v>11/06/2019</v>
      </c>
      <c r="C688" t="s">
        <v>695</v>
      </c>
      <c r="D688" t="str">
        <f t="shared" si="41"/>
        <v>2019</v>
      </c>
      <c r="E688">
        <f t="shared" si="42"/>
        <v>11</v>
      </c>
      <c r="F688">
        <f t="shared" si="43"/>
        <v>45</v>
      </c>
      <c r="G688">
        <v>4330</v>
      </c>
      <c r="H688">
        <v>4330</v>
      </c>
      <c r="I688">
        <v>4160</v>
      </c>
      <c r="J688">
        <v>4160</v>
      </c>
      <c r="K688">
        <v>132500400</v>
      </c>
      <c r="L688">
        <v>4058.49</v>
      </c>
    </row>
    <row r="689" spans="1:12" x14ac:dyDescent="0.25">
      <c r="A689">
        <v>20191107</v>
      </c>
      <c r="B689" t="str">
        <f t="shared" si="40"/>
        <v>11/07/2019</v>
      </c>
      <c r="C689" t="s">
        <v>696</v>
      </c>
      <c r="D689" t="str">
        <f t="shared" si="41"/>
        <v>2019</v>
      </c>
      <c r="E689">
        <f t="shared" si="42"/>
        <v>11</v>
      </c>
      <c r="F689">
        <f t="shared" si="43"/>
        <v>45</v>
      </c>
      <c r="G689">
        <v>4160</v>
      </c>
      <c r="H689">
        <v>4160</v>
      </c>
      <c r="I689">
        <v>3960</v>
      </c>
      <c r="J689">
        <v>4000</v>
      </c>
      <c r="K689">
        <v>292323600</v>
      </c>
      <c r="L689">
        <v>3902.395</v>
      </c>
    </row>
    <row r="690" spans="1:12" x14ac:dyDescent="0.25">
      <c r="A690">
        <v>20191108</v>
      </c>
      <c r="B690" t="str">
        <f t="shared" si="40"/>
        <v>11/08/2019</v>
      </c>
      <c r="C690" t="s">
        <v>697</v>
      </c>
      <c r="D690" t="str">
        <f t="shared" si="41"/>
        <v>2019</v>
      </c>
      <c r="E690">
        <f t="shared" si="42"/>
        <v>11</v>
      </c>
      <c r="F690">
        <f t="shared" si="43"/>
        <v>45</v>
      </c>
      <c r="G690">
        <v>4010</v>
      </c>
      <c r="H690">
        <v>4030</v>
      </c>
      <c r="I690">
        <v>3980</v>
      </c>
      <c r="J690">
        <v>3990</v>
      </c>
      <c r="K690">
        <v>134618100</v>
      </c>
      <c r="L690">
        <v>3892.6390000000001</v>
      </c>
    </row>
    <row r="691" spans="1:12" x14ac:dyDescent="0.25">
      <c r="A691">
        <v>20191111</v>
      </c>
      <c r="B691" t="str">
        <f t="shared" si="40"/>
        <v>11/11/2019</v>
      </c>
      <c r="C691" t="s">
        <v>698</v>
      </c>
      <c r="D691" t="str">
        <f t="shared" si="41"/>
        <v>2019</v>
      </c>
      <c r="E691">
        <f t="shared" si="42"/>
        <v>11</v>
      </c>
      <c r="F691">
        <f t="shared" si="43"/>
        <v>46</v>
      </c>
      <c r="G691">
        <v>3950</v>
      </c>
      <c r="H691">
        <v>4000</v>
      </c>
      <c r="I691">
        <v>3950</v>
      </c>
      <c r="J691">
        <v>4000</v>
      </c>
      <c r="K691">
        <v>114079500</v>
      </c>
      <c r="L691">
        <v>3902.395</v>
      </c>
    </row>
    <row r="692" spans="1:12" x14ac:dyDescent="0.25">
      <c r="A692">
        <v>20191112</v>
      </c>
      <c r="B692" t="str">
        <f t="shared" si="40"/>
        <v>11/12/2019</v>
      </c>
      <c r="C692" t="s">
        <v>699</v>
      </c>
      <c r="D692" t="str">
        <f t="shared" si="41"/>
        <v>2019</v>
      </c>
      <c r="E692">
        <f t="shared" si="42"/>
        <v>11</v>
      </c>
      <c r="F692">
        <f t="shared" si="43"/>
        <v>46</v>
      </c>
      <c r="G692">
        <v>4000</v>
      </c>
      <c r="H692">
        <v>4030</v>
      </c>
      <c r="I692">
        <v>3980</v>
      </c>
      <c r="J692">
        <v>4000</v>
      </c>
      <c r="K692">
        <v>109775100</v>
      </c>
      <c r="L692">
        <v>3902.395</v>
      </c>
    </row>
    <row r="693" spans="1:12" x14ac:dyDescent="0.25">
      <c r="A693">
        <v>20191113</v>
      </c>
      <c r="B693" t="str">
        <f t="shared" si="40"/>
        <v>11/13/2019</v>
      </c>
      <c r="C693" t="s">
        <v>700</v>
      </c>
      <c r="D693" t="str">
        <f t="shared" si="41"/>
        <v>2019</v>
      </c>
      <c r="E693">
        <f t="shared" si="42"/>
        <v>11</v>
      </c>
      <c r="F693">
        <f t="shared" si="43"/>
        <v>46</v>
      </c>
      <c r="G693">
        <v>4000</v>
      </c>
      <c r="H693">
        <v>4010</v>
      </c>
      <c r="I693">
        <v>3920</v>
      </c>
      <c r="J693">
        <v>3960</v>
      </c>
      <c r="K693">
        <v>150088500</v>
      </c>
      <c r="L693">
        <v>3863.3710000000001</v>
      </c>
    </row>
    <row r="694" spans="1:12" x14ac:dyDescent="0.25">
      <c r="A694">
        <v>20191114</v>
      </c>
      <c r="B694" t="str">
        <f t="shared" si="40"/>
        <v>11/14/2019</v>
      </c>
      <c r="C694" t="s">
        <v>701</v>
      </c>
      <c r="D694" t="str">
        <f t="shared" si="41"/>
        <v>2019</v>
      </c>
      <c r="E694">
        <f t="shared" si="42"/>
        <v>11</v>
      </c>
      <c r="F694">
        <f t="shared" si="43"/>
        <v>46</v>
      </c>
      <c r="G694">
        <v>3950</v>
      </c>
      <c r="H694">
        <v>3970</v>
      </c>
      <c r="I694">
        <v>3900</v>
      </c>
      <c r="J694">
        <v>3940</v>
      </c>
      <c r="K694">
        <v>118066000</v>
      </c>
      <c r="L694">
        <v>3843.8589999999999</v>
      </c>
    </row>
    <row r="695" spans="1:12" x14ac:dyDescent="0.25">
      <c r="A695">
        <v>20191115</v>
      </c>
      <c r="B695" t="str">
        <f t="shared" si="40"/>
        <v>11/15/2019</v>
      </c>
      <c r="C695" t="s">
        <v>702</v>
      </c>
      <c r="D695" t="str">
        <f t="shared" si="41"/>
        <v>2019</v>
      </c>
      <c r="E695">
        <f t="shared" si="42"/>
        <v>11</v>
      </c>
      <c r="F695">
        <f t="shared" si="43"/>
        <v>46</v>
      </c>
      <c r="G695">
        <v>4000</v>
      </c>
      <c r="H695">
        <v>4100</v>
      </c>
      <c r="I695">
        <v>3960</v>
      </c>
      <c r="J695">
        <v>4090</v>
      </c>
      <c r="K695">
        <v>122007300</v>
      </c>
      <c r="L695">
        <v>3990.1990000000001</v>
      </c>
    </row>
    <row r="696" spans="1:12" x14ac:dyDescent="0.25">
      <c r="A696">
        <v>20191118</v>
      </c>
      <c r="B696" t="str">
        <f t="shared" si="40"/>
        <v>11/18/2019</v>
      </c>
      <c r="C696" t="s">
        <v>703</v>
      </c>
      <c r="D696" t="str">
        <f t="shared" si="41"/>
        <v>2019</v>
      </c>
      <c r="E696">
        <f t="shared" si="42"/>
        <v>11</v>
      </c>
      <c r="F696">
        <f t="shared" si="43"/>
        <v>47</v>
      </c>
      <c r="G696">
        <v>4090</v>
      </c>
      <c r="H696">
        <v>4140</v>
      </c>
      <c r="I696">
        <v>4050</v>
      </c>
      <c r="J696">
        <v>4120</v>
      </c>
      <c r="K696">
        <v>93147500</v>
      </c>
      <c r="L696">
        <v>4019.4659999999999</v>
      </c>
    </row>
    <row r="697" spans="1:12" x14ac:dyDescent="0.25">
      <c r="A697">
        <v>20191119</v>
      </c>
      <c r="B697" t="str">
        <f t="shared" si="40"/>
        <v>11/19/2019</v>
      </c>
      <c r="C697" t="s">
        <v>704</v>
      </c>
      <c r="D697" t="str">
        <f t="shared" si="41"/>
        <v>2019</v>
      </c>
      <c r="E697">
        <f t="shared" si="42"/>
        <v>11</v>
      </c>
      <c r="F697">
        <f t="shared" si="43"/>
        <v>47</v>
      </c>
      <c r="G697">
        <v>4150</v>
      </c>
      <c r="H697">
        <v>4190</v>
      </c>
      <c r="I697">
        <v>4080</v>
      </c>
      <c r="J697">
        <v>4190</v>
      </c>
      <c r="K697">
        <v>141181200</v>
      </c>
      <c r="L697">
        <v>4087.7579999999998</v>
      </c>
    </row>
    <row r="698" spans="1:12" x14ac:dyDescent="0.25">
      <c r="A698">
        <v>20191120</v>
      </c>
      <c r="B698" t="str">
        <f t="shared" si="40"/>
        <v>11/20/2019</v>
      </c>
      <c r="C698" t="s">
        <v>705</v>
      </c>
      <c r="D698" t="str">
        <f t="shared" si="41"/>
        <v>2019</v>
      </c>
      <c r="E698">
        <f t="shared" si="42"/>
        <v>11</v>
      </c>
      <c r="F698">
        <f t="shared" si="43"/>
        <v>47</v>
      </c>
      <c r="G698">
        <v>4170</v>
      </c>
      <c r="H698">
        <v>4260</v>
      </c>
      <c r="I698">
        <v>4150</v>
      </c>
      <c r="J698">
        <v>4220</v>
      </c>
      <c r="K698">
        <v>154808400</v>
      </c>
      <c r="L698">
        <v>4117.0259999999998</v>
      </c>
    </row>
    <row r="699" spans="1:12" x14ac:dyDescent="0.25">
      <c r="A699">
        <v>20191121</v>
      </c>
      <c r="B699" t="str">
        <f t="shared" si="40"/>
        <v>11/21/2019</v>
      </c>
      <c r="C699" t="s">
        <v>706</v>
      </c>
      <c r="D699" t="str">
        <f t="shared" si="41"/>
        <v>2019</v>
      </c>
      <c r="E699">
        <f t="shared" si="42"/>
        <v>11</v>
      </c>
      <c r="F699">
        <f t="shared" si="43"/>
        <v>47</v>
      </c>
      <c r="G699">
        <v>4200</v>
      </c>
      <c r="H699">
        <v>4230</v>
      </c>
      <c r="I699">
        <v>4140</v>
      </c>
      <c r="J699">
        <v>4220</v>
      </c>
      <c r="K699">
        <v>114191700</v>
      </c>
      <c r="L699">
        <v>4117.0259999999998</v>
      </c>
    </row>
    <row r="700" spans="1:12" x14ac:dyDescent="0.25">
      <c r="A700">
        <v>20191122</v>
      </c>
      <c r="B700" t="str">
        <f t="shared" si="40"/>
        <v>11/22/2019</v>
      </c>
      <c r="C700" t="s">
        <v>707</v>
      </c>
      <c r="D700" t="str">
        <f t="shared" si="41"/>
        <v>2019</v>
      </c>
      <c r="E700">
        <f t="shared" si="42"/>
        <v>11</v>
      </c>
      <c r="F700">
        <f t="shared" si="43"/>
        <v>47</v>
      </c>
      <c r="G700">
        <v>4230</v>
      </c>
      <c r="H700">
        <v>4250</v>
      </c>
      <c r="I700">
        <v>4160</v>
      </c>
      <c r="J700">
        <v>4210</v>
      </c>
      <c r="K700">
        <v>74696400</v>
      </c>
      <c r="L700">
        <v>4107.2700000000004</v>
      </c>
    </row>
    <row r="701" spans="1:12" x14ac:dyDescent="0.25">
      <c r="A701">
        <v>20191125</v>
      </c>
      <c r="B701" t="str">
        <f t="shared" si="40"/>
        <v>11/25/2019</v>
      </c>
      <c r="C701" t="s">
        <v>708</v>
      </c>
      <c r="D701" t="str">
        <f t="shared" si="41"/>
        <v>2019</v>
      </c>
      <c r="E701">
        <f t="shared" si="42"/>
        <v>11</v>
      </c>
      <c r="F701">
        <f t="shared" si="43"/>
        <v>48</v>
      </c>
      <c r="G701">
        <v>4150</v>
      </c>
      <c r="H701">
        <v>4180</v>
      </c>
      <c r="I701">
        <v>4120</v>
      </c>
      <c r="J701">
        <v>4130</v>
      </c>
      <c r="K701">
        <v>56593800</v>
      </c>
      <c r="L701">
        <v>4029.2220000000002</v>
      </c>
    </row>
    <row r="702" spans="1:12" x14ac:dyDescent="0.25">
      <c r="A702">
        <v>20191126</v>
      </c>
      <c r="B702" t="str">
        <f t="shared" si="40"/>
        <v>11/26/2019</v>
      </c>
      <c r="C702" t="s">
        <v>709</v>
      </c>
      <c r="D702" t="str">
        <f t="shared" si="41"/>
        <v>2019</v>
      </c>
      <c r="E702">
        <f t="shared" si="42"/>
        <v>11</v>
      </c>
      <c r="F702">
        <f t="shared" si="43"/>
        <v>48</v>
      </c>
      <c r="G702">
        <v>4150</v>
      </c>
      <c r="H702">
        <v>4180</v>
      </c>
      <c r="I702">
        <v>4100</v>
      </c>
      <c r="J702">
        <v>4150</v>
      </c>
      <c r="K702">
        <v>222076900</v>
      </c>
      <c r="L702">
        <v>4048.7350000000001</v>
      </c>
    </row>
    <row r="703" spans="1:12" x14ac:dyDescent="0.25">
      <c r="A703">
        <v>20191127</v>
      </c>
      <c r="B703" t="str">
        <f t="shared" si="40"/>
        <v>11/27/2019</v>
      </c>
      <c r="C703" t="s">
        <v>710</v>
      </c>
      <c r="D703" t="str">
        <f t="shared" si="41"/>
        <v>2019</v>
      </c>
      <c r="E703">
        <f t="shared" si="42"/>
        <v>11</v>
      </c>
      <c r="F703">
        <f t="shared" si="43"/>
        <v>48</v>
      </c>
      <c r="G703">
        <v>4100</v>
      </c>
      <c r="H703">
        <v>4210</v>
      </c>
      <c r="I703">
        <v>4100</v>
      </c>
      <c r="J703">
        <v>4170</v>
      </c>
      <c r="K703">
        <v>66281400</v>
      </c>
      <c r="L703">
        <v>4068.2469999999998</v>
      </c>
    </row>
    <row r="704" spans="1:12" x14ac:dyDescent="0.25">
      <c r="A704">
        <v>20191128</v>
      </c>
      <c r="B704" t="str">
        <f t="shared" si="40"/>
        <v>11/28/2019</v>
      </c>
      <c r="C704" t="s">
        <v>711</v>
      </c>
      <c r="D704" t="str">
        <f t="shared" si="41"/>
        <v>2019</v>
      </c>
      <c r="E704">
        <f t="shared" si="42"/>
        <v>11</v>
      </c>
      <c r="F704">
        <f t="shared" si="43"/>
        <v>48</v>
      </c>
      <c r="G704">
        <v>4130</v>
      </c>
      <c r="H704">
        <v>4170</v>
      </c>
      <c r="I704">
        <v>4050</v>
      </c>
      <c r="J704">
        <v>4050</v>
      </c>
      <c r="K704">
        <v>61720000</v>
      </c>
      <c r="L704">
        <v>3951.1750000000002</v>
      </c>
    </row>
    <row r="705" spans="1:12" x14ac:dyDescent="0.25">
      <c r="A705">
        <v>20191129</v>
      </c>
      <c r="B705" t="str">
        <f t="shared" si="40"/>
        <v>11/29/2019</v>
      </c>
      <c r="C705" t="s">
        <v>712</v>
      </c>
      <c r="D705" t="str">
        <f t="shared" si="41"/>
        <v>2019</v>
      </c>
      <c r="E705">
        <f t="shared" si="42"/>
        <v>11</v>
      </c>
      <c r="F705">
        <f t="shared" si="43"/>
        <v>48</v>
      </c>
      <c r="G705">
        <v>4060</v>
      </c>
      <c r="H705">
        <v>4120</v>
      </c>
      <c r="I705">
        <v>4010</v>
      </c>
      <c r="J705">
        <v>4090</v>
      </c>
      <c r="K705">
        <v>64199200</v>
      </c>
      <c r="L705">
        <v>3990.1990000000001</v>
      </c>
    </row>
    <row r="706" spans="1:12" x14ac:dyDescent="0.25">
      <c r="A706">
        <v>20191202</v>
      </c>
      <c r="B706" t="str">
        <f t="shared" si="40"/>
        <v>12/02/2019</v>
      </c>
      <c r="C706" t="s">
        <v>713</v>
      </c>
      <c r="D706" t="str">
        <f t="shared" si="41"/>
        <v>2019</v>
      </c>
      <c r="E706">
        <f t="shared" si="42"/>
        <v>12</v>
      </c>
      <c r="F706">
        <f t="shared" si="43"/>
        <v>49</v>
      </c>
      <c r="G706">
        <v>4150</v>
      </c>
      <c r="H706">
        <v>4210</v>
      </c>
      <c r="I706">
        <v>4120</v>
      </c>
      <c r="J706">
        <v>4210</v>
      </c>
      <c r="K706">
        <v>55396900</v>
      </c>
      <c r="L706">
        <v>4107.2700000000004</v>
      </c>
    </row>
    <row r="707" spans="1:12" x14ac:dyDescent="0.25">
      <c r="A707">
        <v>20191203</v>
      </c>
      <c r="B707" t="str">
        <f t="shared" ref="B707:B770" si="44">CONCATENATE(LEFT(RIGHT(A707,4),2),"/",RIGHT(A707,2),"/",(LEFT(A707,4)))</f>
        <v>12/03/2019</v>
      </c>
      <c r="C707" t="s">
        <v>714</v>
      </c>
      <c r="D707" t="str">
        <f t="shared" ref="D707:D770" si="45">RIGHT(C707,4)</f>
        <v>2019</v>
      </c>
      <c r="E707">
        <f t="shared" ref="E707:E770" si="46">MONTH(C707)</f>
        <v>12</v>
      </c>
      <c r="F707">
        <f t="shared" ref="F707:F770" si="47">WEEKNUM(C707)</f>
        <v>49</v>
      </c>
      <c r="G707">
        <v>4210</v>
      </c>
      <c r="H707">
        <v>4220</v>
      </c>
      <c r="I707">
        <v>4160</v>
      </c>
      <c r="J707">
        <v>4170</v>
      </c>
      <c r="K707">
        <v>43717700</v>
      </c>
      <c r="L707">
        <v>4068.2469999999998</v>
      </c>
    </row>
    <row r="708" spans="1:12" x14ac:dyDescent="0.25">
      <c r="A708">
        <v>20191204</v>
      </c>
      <c r="B708" t="str">
        <f t="shared" si="44"/>
        <v>12/04/2019</v>
      </c>
      <c r="C708" t="s">
        <v>715</v>
      </c>
      <c r="D708" t="str">
        <f t="shared" si="45"/>
        <v>2019</v>
      </c>
      <c r="E708">
        <f t="shared" si="46"/>
        <v>12</v>
      </c>
      <c r="F708">
        <f t="shared" si="47"/>
        <v>49</v>
      </c>
      <c r="G708">
        <v>4200</v>
      </c>
      <c r="H708">
        <v>4200</v>
      </c>
      <c r="I708">
        <v>4120</v>
      </c>
      <c r="J708">
        <v>4130</v>
      </c>
      <c r="K708">
        <v>50621200</v>
      </c>
      <c r="L708">
        <v>4029.2220000000002</v>
      </c>
    </row>
    <row r="709" spans="1:12" x14ac:dyDescent="0.25">
      <c r="A709">
        <v>20191205</v>
      </c>
      <c r="B709" t="str">
        <f t="shared" si="44"/>
        <v>12/05/2019</v>
      </c>
      <c r="C709" t="s">
        <v>716</v>
      </c>
      <c r="D709" t="str">
        <f t="shared" si="45"/>
        <v>2019</v>
      </c>
      <c r="E709">
        <f t="shared" si="46"/>
        <v>12</v>
      </c>
      <c r="F709">
        <f t="shared" si="47"/>
        <v>49</v>
      </c>
      <c r="G709">
        <v>4200</v>
      </c>
      <c r="H709">
        <v>4230</v>
      </c>
      <c r="I709">
        <v>4170</v>
      </c>
      <c r="J709">
        <v>4220</v>
      </c>
      <c r="K709">
        <v>72784100</v>
      </c>
      <c r="L709">
        <v>4117.0259999999998</v>
      </c>
    </row>
    <row r="710" spans="1:12" x14ac:dyDescent="0.25">
      <c r="A710">
        <v>20191206</v>
      </c>
      <c r="B710" t="str">
        <f t="shared" si="44"/>
        <v>12/06/2019</v>
      </c>
      <c r="C710" t="s">
        <v>717</v>
      </c>
      <c r="D710" t="str">
        <f t="shared" si="45"/>
        <v>2019</v>
      </c>
      <c r="E710">
        <f t="shared" si="46"/>
        <v>12</v>
      </c>
      <c r="F710">
        <f t="shared" si="47"/>
        <v>49</v>
      </c>
      <c r="G710">
        <v>4250</v>
      </c>
      <c r="H710">
        <v>4250</v>
      </c>
      <c r="I710">
        <v>4170</v>
      </c>
      <c r="J710">
        <v>4170</v>
      </c>
      <c r="K710">
        <v>67202600</v>
      </c>
      <c r="L710">
        <v>4068.2469999999998</v>
      </c>
    </row>
    <row r="711" spans="1:12" x14ac:dyDescent="0.25">
      <c r="A711">
        <v>20191209</v>
      </c>
      <c r="B711" t="str">
        <f t="shared" si="44"/>
        <v>12/09/2019</v>
      </c>
      <c r="C711" t="s">
        <v>718</v>
      </c>
      <c r="D711" t="str">
        <f t="shared" si="45"/>
        <v>2019</v>
      </c>
      <c r="E711">
        <f t="shared" si="46"/>
        <v>12</v>
      </c>
      <c r="F711">
        <f t="shared" si="47"/>
        <v>50</v>
      </c>
      <c r="G711">
        <v>4190</v>
      </c>
      <c r="H711">
        <v>4210</v>
      </c>
      <c r="I711">
        <v>4150</v>
      </c>
      <c r="J711">
        <v>4180</v>
      </c>
      <c r="K711">
        <v>47839000</v>
      </c>
      <c r="L711">
        <v>4078.0030000000002</v>
      </c>
    </row>
    <row r="712" spans="1:12" x14ac:dyDescent="0.25">
      <c r="A712">
        <v>20191210</v>
      </c>
      <c r="B712" t="str">
        <f t="shared" si="44"/>
        <v>12/10/2019</v>
      </c>
      <c r="C712" t="s">
        <v>719</v>
      </c>
      <c r="D712" t="str">
        <f t="shared" si="45"/>
        <v>2019</v>
      </c>
      <c r="E712">
        <f t="shared" si="46"/>
        <v>12</v>
      </c>
      <c r="F712">
        <f t="shared" si="47"/>
        <v>50</v>
      </c>
      <c r="G712">
        <v>4140</v>
      </c>
      <c r="H712">
        <v>4180</v>
      </c>
      <c r="I712">
        <v>4130</v>
      </c>
      <c r="J712">
        <v>4170</v>
      </c>
      <c r="K712">
        <v>80011300</v>
      </c>
      <c r="L712">
        <v>4068.2469999999998</v>
      </c>
    </row>
    <row r="713" spans="1:12" x14ac:dyDescent="0.25">
      <c r="A713">
        <v>20191211</v>
      </c>
      <c r="B713" t="str">
        <f t="shared" si="44"/>
        <v>12/11/2019</v>
      </c>
      <c r="C713" t="s">
        <v>720</v>
      </c>
      <c r="D713" t="str">
        <f t="shared" si="45"/>
        <v>2019</v>
      </c>
      <c r="E713">
        <f t="shared" si="46"/>
        <v>12</v>
      </c>
      <c r="F713">
        <f t="shared" si="47"/>
        <v>50</v>
      </c>
      <c r="G713">
        <v>4190</v>
      </c>
      <c r="H713">
        <v>4210</v>
      </c>
      <c r="I713">
        <v>4160</v>
      </c>
      <c r="J713">
        <v>4210</v>
      </c>
      <c r="K713">
        <v>62962600</v>
      </c>
      <c r="L713">
        <v>4107.2700000000004</v>
      </c>
    </row>
    <row r="714" spans="1:12" x14ac:dyDescent="0.25">
      <c r="A714">
        <v>20191212</v>
      </c>
      <c r="B714" t="str">
        <f t="shared" si="44"/>
        <v>12/12/2019</v>
      </c>
      <c r="C714" t="s">
        <v>721</v>
      </c>
      <c r="D714" t="str">
        <f t="shared" si="45"/>
        <v>2019</v>
      </c>
      <c r="E714">
        <f t="shared" si="46"/>
        <v>12</v>
      </c>
      <c r="F714">
        <f t="shared" si="47"/>
        <v>50</v>
      </c>
      <c r="G714">
        <v>4230</v>
      </c>
      <c r="H714">
        <v>4270</v>
      </c>
      <c r="I714">
        <v>4210</v>
      </c>
      <c r="J714">
        <v>4250</v>
      </c>
      <c r="K714">
        <v>125551000</v>
      </c>
      <c r="L714">
        <v>4146.2939999999999</v>
      </c>
    </row>
    <row r="715" spans="1:12" x14ac:dyDescent="0.25">
      <c r="A715">
        <v>20191213</v>
      </c>
      <c r="B715" t="str">
        <f t="shared" si="44"/>
        <v>12/13/2019</v>
      </c>
      <c r="C715" t="s">
        <v>722</v>
      </c>
      <c r="D715" t="str">
        <f t="shared" si="45"/>
        <v>2019</v>
      </c>
      <c r="E715">
        <f t="shared" si="46"/>
        <v>12</v>
      </c>
      <c r="F715">
        <f t="shared" si="47"/>
        <v>50</v>
      </c>
      <c r="G715">
        <v>4280</v>
      </c>
      <c r="H715">
        <v>4290</v>
      </c>
      <c r="I715">
        <v>4240</v>
      </c>
      <c r="J715">
        <v>4280</v>
      </c>
      <c r="K715">
        <v>167616600</v>
      </c>
      <c r="L715">
        <v>4175.5619999999999</v>
      </c>
    </row>
    <row r="716" spans="1:12" x14ac:dyDescent="0.25">
      <c r="A716">
        <v>20191216</v>
      </c>
      <c r="B716" t="str">
        <f t="shared" si="44"/>
        <v>12/16/2019</v>
      </c>
      <c r="C716" t="s">
        <v>723</v>
      </c>
      <c r="D716" t="str">
        <f t="shared" si="45"/>
        <v>2019</v>
      </c>
      <c r="E716">
        <f t="shared" si="46"/>
        <v>12</v>
      </c>
      <c r="F716">
        <f t="shared" si="47"/>
        <v>51</v>
      </c>
      <c r="G716">
        <v>4300</v>
      </c>
      <c r="H716">
        <v>4350</v>
      </c>
      <c r="I716">
        <v>4290</v>
      </c>
      <c r="J716">
        <v>4330</v>
      </c>
      <c r="K716">
        <v>178955500</v>
      </c>
      <c r="L716">
        <v>4224.3419999999996</v>
      </c>
    </row>
    <row r="717" spans="1:12" x14ac:dyDescent="0.25">
      <c r="A717">
        <v>20191217</v>
      </c>
      <c r="B717" t="str">
        <f t="shared" si="44"/>
        <v>12/17/2019</v>
      </c>
      <c r="C717" t="s">
        <v>724</v>
      </c>
      <c r="D717" t="str">
        <f t="shared" si="45"/>
        <v>2019</v>
      </c>
      <c r="E717">
        <f t="shared" si="46"/>
        <v>12</v>
      </c>
      <c r="F717">
        <f t="shared" si="47"/>
        <v>51</v>
      </c>
      <c r="G717">
        <v>4360</v>
      </c>
      <c r="H717">
        <v>4360</v>
      </c>
      <c r="I717">
        <v>4300</v>
      </c>
      <c r="J717">
        <v>4350</v>
      </c>
      <c r="K717">
        <v>141046900</v>
      </c>
      <c r="L717">
        <v>4243.8540000000003</v>
      </c>
    </row>
    <row r="718" spans="1:12" x14ac:dyDescent="0.25">
      <c r="A718">
        <v>20191218</v>
      </c>
      <c r="B718" t="str">
        <f t="shared" si="44"/>
        <v>12/18/2019</v>
      </c>
      <c r="C718" t="s">
        <v>725</v>
      </c>
      <c r="D718" t="str">
        <f t="shared" si="45"/>
        <v>2019</v>
      </c>
      <c r="E718">
        <f t="shared" si="46"/>
        <v>12</v>
      </c>
      <c r="F718">
        <f t="shared" si="47"/>
        <v>51</v>
      </c>
      <c r="G718">
        <v>4380</v>
      </c>
      <c r="H718">
        <v>4400</v>
      </c>
      <c r="I718">
        <v>4350</v>
      </c>
      <c r="J718">
        <v>4400</v>
      </c>
      <c r="K718">
        <v>158345700</v>
      </c>
      <c r="L718">
        <v>4292.634</v>
      </c>
    </row>
    <row r="719" spans="1:12" x14ac:dyDescent="0.25">
      <c r="A719">
        <v>20191219</v>
      </c>
      <c r="B719" t="str">
        <f t="shared" si="44"/>
        <v>12/19/2019</v>
      </c>
      <c r="C719" t="s">
        <v>726</v>
      </c>
      <c r="D719" t="str">
        <f t="shared" si="45"/>
        <v>2019</v>
      </c>
      <c r="E719">
        <f t="shared" si="46"/>
        <v>12</v>
      </c>
      <c r="F719">
        <f t="shared" si="47"/>
        <v>51</v>
      </c>
      <c r="G719">
        <v>4350</v>
      </c>
      <c r="H719">
        <v>4370</v>
      </c>
      <c r="I719">
        <v>4320</v>
      </c>
      <c r="J719">
        <v>4350</v>
      </c>
      <c r="K719">
        <v>94017600</v>
      </c>
      <c r="L719">
        <v>4243.8540000000003</v>
      </c>
    </row>
    <row r="720" spans="1:12" x14ac:dyDescent="0.25">
      <c r="A720">
        <v>20191220</v>
      </c>
      <c r="B720" t="str">
        <f t="shared" si="44"/>
        <v>12/20/2019</v>
      </c>
      <c r="C720" t="s">
        <v>727</v>
      </c>
      <c r="D720" t="str">
        <f t="shared" si="45"/>
        <v>2019</v>
      </c>
      <c r="E720">
        <f t="shared" si="46"/>
        <v>12</v>
      </c>
      <c r="F720">
        <f t="shared" si="47"/>
        <v>51</v>
      </c>
      <c r="G720">
        <v>4350</v>
      </c>
      <c r="H720">
        <v>4370</v>
      </c>
      <c r="I720">
        <v>4320</v>
      </c>
      <c r="J720">
        <v>4360</v>
      </c>
      <c r="K720">
        <v>156213900</v>
      </c>
      <c r="L720">
        <v>4253.6099999999997</v>
      </c>
    </row>
    <row r="721" spans="1:12" x14ac:dyDescent="0.25">
      <c r="A721">
        <v>20191223</v>
      </c>
      <c r="B721" t="str">
        <f t="shared" si="44"/>
        <v>12/23/2019</v>
      </c>
      <c r="C721" t="s">
        <v>728</v>
      </c>
      <c r="D721" t="str">
        <f t="shared" si="45"/>
        <v>2019</v>
      </c>
      <c r="E721">
        <f t="shared" si="46"/>
        <v>12</v>
      </c>
      <c r="F721">
        <f t="shared" si="47"/>
        <v>52</v>
      </c>
      <c r="G721">
        <v>4450</v>
      </c>
      <c r="H721">
        <v>4470</v>
      </c>
      <c r="I721">
        <v>4360</v>
      </c>
      <c r="J721">
        <v>4450</v>
      </c>
      <c r="K721">
        <v>123276700</v>
      </c>
      <c r="L721">
        <v>4341.4139999999998</v>
      </c>
    </row>
    <row r="722" spans="1:12" x14ac:dyDescent="0.25">
      <c r="A722">
        <v>20191226</v>
      </c>
      <c r="B722" t="str">
        <f t="shared" si="44"/>
        <v>12/26/2019</v>
      </c>
      <c r="C722" t="s">
        <v>729</v>
      </c>
      <c r="D722" t="str">
        <f t="shared" si="45"/>
        <v>2019</v>
      </c>
      <c r="E722">
        <f t="shared" si="46"/>
        <v>12</v>
      </c>
      <c r="F722">
        <f t="shared" si="47"/>
        <v>52</v>
      </c>
      <c r="G722">
        <v>4420</v>
      </c>
      <c r="H722">
        <v>4450</v>
      </c>
      <c r="I722">
        <v>4400</v>
      </c>
      <c r="J722">
        <v>4410</v>
      </c>
      <c r="K722">
        <v>50234000</v>
      </c>
      <c r="L722">
        <v>4302.3900000000003</v>
      </c>
    </row>
    <row r="723" spans="1:12" x14ac:dyDescent="0.25">
      <c r="A723">
        <v>20191227</v>
      </c>
      <c r="B723" t="str">
        <f t="shared" si="44"/>
        <v>12/27/2019</v>
      </c>
      <c r="C723" t="s">
        <v>730</v>
      </c>
      <c r="D723" t="str">
        <f t="shared" si="45"/>
        <v>2019</v>
      </c>
      <c r="E723">
        <f t="shared" si="46"/>
        <v>12</v>
      </c>
      <c r="F723">
        <f t="shared" si="47"/>
        <v>52</v>
      </c>
      <c r="G723">
        <v>4380</v>
      </c>
      <c r="H723">
        <v>4440</v>
      </c>
      <c r="I723">
        <v>4380</v>
      </c>
      <c r="J723">
        <v>4430</v>
      </c>
      <c r="K723">
        <v>56465900</v>
      </c>
      <c r="L723">
        <v>4321.902</v>
      </c>
    </row>
    <row r="724" spans="1:12" x14ac:dyDescent="0.25">
      <c r="A724">
        <v>20191230</v>
      </c>
      <c r="B724" t="str">
        <f t="shared" si="44"/>
        <v>12/30/2019</v>
      </c>
      <c r="C724" t="s">
        <v>731</v>
      </c>
      <c r="D724" t="str">
        <f t="shared" si="45"/>
        <v>2019</v>
      </c>
      <c r="E724">
        <f t="shared" si="46"/>
        <v>12</v>
      </c>
      <c r="F724">
        <f t="shared" si="47"/>
        <v>53</v>
      </c>
      <c r="G724">
        <v>4450</v>
      </c>
      <c r="H724">
        <v>4450</v>
      </c>
      <c r="I724">
        <v>4360</v>
      </c>
      <c r="J724">
        <v>4400</v>
      </c>
      <c r="K724">
        <v>66440200</v>
      </c>
      <c r="L724">
        <v>4292.634</v>
      </c>
    </row>
    <row r="725" spans="1:12" x14ac:dyDescent="0.25">
      <c r="A725">
        <v>20200102</v>
      </c>
      <c r="B725" t="str">
        <f t="shared" si="44"/>
        <v>01/02/2020</v>
      </c>
      <c r="C725" t="s">
        <v>732</v>
      </c>
      <c r="D725" t="str">
        <f t="shared" si="45"/>
        <v>2020</v>
      </c>
      <c r="E725">
        <f t="shared" si="46"/>
        <v>1</v>
      </c>
      <c r="F725">
        <f t="shared" si="47"/>
        <v>1</v>
      </c>
      <c r="G725">
        <v>4400</v>
      </c>
      <c r="H725">
        <v>4410</v>
      </c>
      <c r="I725">
        <v>4360</v>
      </c>
      <c r="J725">
        <v>4410</v>
      </c>
      <c r="K725">
        <v>41714100</v>
      </c>
      <c r="L725">
        <v>4302.3900000000003</v>
      </c>
    </row>
    <row r="726" spans="1:12" x14ac:dyDescent="0.25">
      <c r="A726">
        <v>20200103</v>
      </c>
      <c r="B726" t="str">
        <f t="shared" si="44"/>
        <v>01/03/2020</v>
      </c>
      <c r="C726" t="s">
        <v>733</v>
      </c>
      <c r="D726" t="str">
        <f t="shared" si="45"/>
        <v>2020</v>
      </c>
      <c r="E726">
        <f t="shared" si="46"/>
        <v>1</v>
      </c>
      <c r="F726">
        <f t="shared" si="47"/>
        <v>1</v>
      </c>
      <c r="G726">
        <v>4420</v>
      </c>
      <c r="H726">
        <v>4440</v>
      </c>
      <c r="I726">
        <v>4390</v>
      </c>
      <c r="J726">
        <v>4420</v>
      </c>
      <c r="K726">
        <v>82898300</v>
      </c>
      <c r="L726">
        <v>4312.1459999999997</v>
      </c>
    </row>
    <row r="727" spans="1:12" x14ac:dyDescent="0.25">
      <c r="A727">
        <v>20200106</v>
      </c>
      <c r="B727" t="str">
        <f t="shared" si="44"/>
        <v>01/06/2020</v>
      </c>
      <c r="C727" t="s">
        <v>734</v>
      </c>
      <c r="D727" t="str">
        <f t="shared" si="45"/>
        <v>2020</v>
      </c>
      <c r="E727">
        <f t="shared" si="46"/>
        <v>1</v>
      </c>
      <c r="F727">
        <f t="shared" si="47"/>
        <v>2</v>
      </c>
      <c r="G727">
        <v>4360</v>
      </c>
      <c r="H727">
        <v>4390</v>
      </c>
      <c r="I727">
        <v>4320</v>
      </c>
      <c r="J727">
        <v>4370</v>
      </c>
      <c r="K727">
        <v>44225100</v>
      </c>
      <c r="L727">
        <v>4263.366</v>
      </c>
    </row>
    <row r="728" spans="1:12" x14ac:dyDescent="0.25">
      <c r="A728">
        <v>20200107</v>
      </c>
      <c r="B728" t="str">
        <f t="shared" si="44"/>
        <v>01/07/2020</v>
      </c>
      <c r="C728" t="s">
        <v>735</v>
      </c>
      <c r="D728" t="str">
        <f t="shared" si="45"/>
        <v>2020</v>
      </c>
      <c r="E728">
        <f t="shared" si="46"/>
        <v>1</v>
      </c>
      <c r="F728">
        <f t="shared" si="47"/>
        <v>2</v>
      </c>
      <c r="G728">
        <v>4410</v>
      </c>
      <c r="H728">
        <v>4410</v>
      </c>
      <c r="I728">
        <v>4380</v>
      </c>
      <c r="J728">
        <v>4400</v>
      </c>
      <c r="K728">
        <v>103948100</v>
      </c>
      <c r="L728">
        <v>4292.634</v>
      </c>
    </row>
    <row r="729" spans="1:12" x14ac:dyDescent="0.25">
      <c r="A729">
        <v>20200108</v>
      </c>
      <c r="B729" t="str">
        <f t="shared" si="44"/>
        <v>01/08/2020</v>
      </c>
      <c r="C729" t="s">
        <v>736</v>
      </c>
      <c r="D729" t="str">
        <f t="shared" si="45"/>
        <v>2020</v>
      </c>
      <c r="E729">
        <f t="shared" si="46"/>
        <v>1</v>
      </c>
      <c r="F729">
        <f t="shared" si="47"/>
        <v>2</v>
      </c>
      <c r="G729">
        <v>4380</v>
      </c>
      <c r="H729">
        <v>4400</v>
      </c>
      <c r="I729">
        <v>4340</v>
      </c>
      <c r="J729">
        <v>4380</v>
      </c>
      <c r="K729">
        <v>171751200</v>
      </c>
      <c r="L729">
        <v>4273.1220000000003</v>
      </c>
    </row>
    <row r="730" spans="1:12" x14ac:dyDescent="0.25">
      <c r="A730">
        <v>20200109</v>
      </c>
      <c r="B730" t="str">
        <f t="shared" si="44"/>
        <v>01/09/2020</v>
      </c>
      <c r="C730" t="s">
        <v>737</v>
      </c>
      <c r="D730" t="str">
        <f t="shared" si="45"/>
        <v>2020</v>
      </c>
      <c r="E730">
        <f t="shared" si="46"/>
        <v>1</v>
      </c>
      <c r="F730">
        <f t="shared" si="47"/>
        <v>2</v>
      </c>
      <c r="G730">
        <v>4400</v>
      </c>
      <c r="H730">
        <v>4420</v>
      </c>
      <c r="I730">
        <v>4370</v>
      </c>
      <c r="J730">
        <v>4400</v>
      </c>
      <c r="K730">
        <v>72072000</v>
      </c>
      <c r="L730">
        <v>4292.634</v>
      </c>
    </row>
    <row r="731" spans="1:12" x14ac:dyDescent="0.25">
      <c r="A731">
        <v>20200110</v>
      </c>
      <c r="B731" t="str">
        <f t="shared" si="44"/>
        <v>01/10/2020</v>
      </c>
      <c r="C731" t="s">
        <v>738</v>
      </c>
      <c r="D731" t="str">
        <f t="shared" si="45"/>
        <v>2020</v>
      </c>
      <c r="E731">
        <f t="shared" si="46"/>
        <v>1</v>
      </c>
      <c r="F731">
        <f t="shared" si="47"/>
        <v>2</v>
      </c>
      <c r="G731">
        <v>4430</v>
      </c>
      <c r="H731">
        <v>4430</v>
      </c>
      <c r="I731">
        <v>4390</v>
      </c>
      <c r="J731">
        <v>4410</v>
      </c>
      <c r="K731">
        <v>124809200</v>
      </c>
      <c r="L731">
        <v>4302.3900000000003</v>
      </c>
    </row>
    <row r="732" spans="1:12" x14ac:dyDescent="0.25">
      <c r="A732">
        <v>20200113</v>
      </c>
      <c r="B732" t="str">
        <f t="shared" si="44"/>
        <v>01/13/2020</v>
      </c>
      <c r="C732" t="s">
        <v>739</v>
      </c>
      <c r="D732" t="str">
        <f t="shared" si="45"/>
        <v>2020</v>
      </c>
      <c r="E732">
        <f t="shared" si="46"/>
        <v>1</v>
      </c>
      <c r="F732">
        <f t="shared" si="47"/>
        <v>3</v>
      </c>
      <c r="G732">
        <v>4430</v>
      </c>
      <c r="H732">
        <v>4510</v>
      </c>
      <c r="I732">
        <v>4420</v>
      </c>
      <c r="J732">
        <v>4510</v>
      </c>
      <c r="K732">
        <v>111351400</v>
      </c>
      <c r="L732">
        <v>4399.95</v>
      </c>
    </row>
    <row r="733" spans="1:12" x14ac:dyDescent="0.25">
      <c r="A733">
        <v>20200114</v>
      </c>
      <c r="B733" t="str">
        <f t="shared" si="44"/>
        <v>01/14/2020</v>
      </c>
      <c r="C733" t="s">
        <v>740</v>
      </c>
      <c r="D733" t="str">
        <f t="shared" si="45"/>
        <v>2020</v>
      </c>
      <c r="E733">
        <f t="shared" si="46"/>
        <v>1</v>
      </c>
      <c r="F733">
        <f t="shared" si="47"/>
        <v>3</v>
      </c>
      <c r="G733">
        <v>4540</v>
      </c>
      <c r="H733">
        <v>4600</v>
      </c>
      <c r="I733">
        <v>4520</v>
      </c>
      <c r="J733">
        <v>4570</v>
      </c>
      <c r="K733">
        <v>158414200</v>
      </c>
      <c r="L733">
        <v>4458.4859999999999</v>
      </c>
    </row>
    <row r="734" spans="1:12" x14ac:dyDescent="0.25">
      <c r="A734">
        <v>20200115</v>
      </c>
      <c r="B734" t="str">
        <f t="shared" si="44"/>
        <v>01/15/2020</v>
      </c>
      <c r="C734" t="s">
        <v>741</v>
      </c>
      <c r="D734" t="str">
        <f t="shared" si="45"/>
        <v>2020</v>
      </c>
      <c r="E734">
        <f t="shared" si="46"/>
        <v>1</v>
      </c>
      <c r="F734">
        <f t="shared" si="47"/>
        <v>3</v>
      </c>
      <c r="G734">
        <v>4570</v>
      </c>
      <c r="H734">
        <v>4580</v>
      </c>
      <c r="I734">
        <v>4530</v>
      </c>
      <c r="J734">
        <v>4580</v>
      </c>
      <c r="K734">
        <v>102566700</v>
      </c>
      <c r="L734">
        <v>4468.2420000000002</v>
      </c>
    </row>
    <row r="735" spans="1:12" x14ac:dyDescent="0.25">
      <c r="A735">
        <v>20200116</v>
      </c>
      <c r="B735" t="str">
        <f t="shared" si="44"/>
        <v>01/16/2020</v>
      </c>
      <c r="C735" t="s">
        <v>742</v>
      </c>
      <c r="D735" t="str">
        <f t="shared" si="45"/>
        <v>2020</v>
      </c>
      <c r="E735">
        <f t="shared" si="46"/>
        <v>1</v>
      </c>
      <c r="F735">
        <f t="shared" si="47"/>
        <v>3</v>
      </c>
      <c r="G735">
        <v>4570</v>
      </c>
      <c r="H735">
        <v>4590</v>
      </c>
      <c r="I735">
        <v>4510</v>
      </c>
      <c r="J735">
        <v>4570</v>
      </c>
      <c r="K735">
        <v>133986100</v>
      </c>
      <c r="L735">
        <v>4458.4859999999999</v>
      </c>
    </row>
    <row r="736" spans="1:12" x14ac:dyDescent="0.25">
      <c r="A736">
        <v>20200117</v>
      </c>
      <c r="B736" t="str">
        <f t="shared" si="44"/>
        <v>01/17/2020</v>
      </c>
      <c r="C736" t="s">
        <v>743</v>
      </c>
      <c r="D736" t="str">
        <f t="shared" si="45"/>
        <v>2020</v>
      </c>
      <c r="E736">
        <f t="shared" si="46"/>
        <v>1</v>
      </c>
      <c r="F736">
        <f t="shared" si="47"/>
        <v>3</v>
      </c>
      <c r="G736">
        <v>4620</v>
      </c>
      <c r="H736">
        <v>4640</v>
      </c>
      <c r="I736">
        <v>4600</v>
      </c>
      <c r="J736">
        <v>4630</v>
      </c>
      <c r="K736">
        <v>121175500</v>
      </c>
      <c r="L736">
        <v>4517.0219999999999</v>
      </c>
    </row>
    <row r="737" spans="1:12" x14ac:dyDescent="0.25">
      <c r="A737">
        <v>20200120</v>
      </c>
      <c r="B737" t="str">
        <f t="shared" si="44"/>
        <v>01/20/2020</v>
      </c>
      <c r="C737" t="s">
        <v>744</v>
      </c>
      <c r="D737" t="str">
        <f t="shared" si="45"/>
        <v>2020</v>
      </c>
      <c r="E737">
        <f t="shared" si="46"/>
        <v>1</v>
      </c>
      <c r="F737">
        <f t="shared" si="47"/>
        <v>4</v>
      </c>
      <c r="G737">
        <v>4690</v>
      </c>
      <c r="H737">
        <v>4690</v>
      </c>
      <c r="I737">
        <v>4630</v>
      </c>
      <c r="J737">
        <v>4660</v>
      </c>
      <c r="K737">
        <v>81837500</v>
      </c>
      <c r="L737">
        <v>4546.29</v>
      </c>
    </row>
    <row r="738" spans="1:12" x14ac:dyDescent="0.25">
      <c r="A738">
        <v>20200121</v>
      </c>
      <c r="B738" t="str">
        <f t="shared" si="44"/>
        <v>01/21/2020</v>
      </c>
      <c r="C738" t="s">
        <v>745</v>
      </c>
      <c r="D738" t="str">
        <f t="shared" si="45"/>
        <v>2020</v>
      </c>
      <c r="E738">
        <f t="shared" si="46"/>
        <v>1</v>
      </c>
      <c r="F738">
        <f t="shared" si="47"/>
        <v>4</v>
      </c>
      <c r="G738">
        <v>4670</v>
      </c>
      <c r="H738">
        <v>4680</v>
      </c>
      <c r="I738">
        <v>4640</v>
      </c>
      <c r="J738">
        <v>4670</v>
      </c>
      <c r="K738">
        <v>73839600</v>
      </c>
      <c r="L738">
        <v>4556.0460000000003</v>
      </c>
    </row>
    <row r="739" spans="1:12" x14ac:dyDescent="0.25">
      <c r="A739">
        <v>20200122</v>
      </c>
      <c r="B739" t="str">
        <f t="shared" si="44"/>
        <v>01/22/2020</v>
      </c>
      <c r="C739" t="s">
        <v>746</v>
      </c>
      <c r="D739" t="str">
        <f t="shared" si="45"/>
        <v>2020</v>
      </c>
      <c r="E739">
        <f t="shared" si="46"/>
        <v>1</v>
      </c>
      <c r="F739">
        <f t="shared" si="47"/>
        <v>4</v>
      </c>
      <c r="G739">
        <v>4680</v>
      </c>
      <c r="H739">
        <v>4710</v>
      </c>
      <c r="I739">
        <v>4670</v>
      </c>
      <c r="J739">
        <v>4710</v>
      </c>
      <c r="K739">
        <v>82370500</v>
      </c>
      <c r="L739">
        <v>4595.07</v>
      </c>
    </row>
    <row r="740" spans="1:12" x14ac:dyDescent="0.25">
      <c r="A740">
        <v>20200123</v>
      </c>
      <c r="B740" t="str">
        <f t="shared" si="44"/>
        <v>01/23/2020</v>
      </c>
      <c r="C740" t="s">
        <v>747</v>
      </c>
      <c r="D740" t="str">
        <f t="shared" si="45"/>
        <v>2020</v>
      </c>
      <c r="E740">
        <f t="shared" si="46"/>
        <v>1</v>
      </c>
      <c r="F740">
        <f t="shared" si="47"/>
        <v>4</v>
      </c>
      <c r="G740">
        <v>4720</v>
      </c>
      <c r="H740">
        <v>4760</v>
      </c>
      <c r="I740">
        <v>4690</v>
      </c>
      <c r="J740">
        <v>4740</v>
      </c>
      <c r="K740">
        <v>139861200</v>
      </c>
      <c r="L740">
        <v>4624.3379999999997</v>
      </c>
    </row>
    <row r="741" spans="1:12" x14ac:dyDescent="0.25">
      <c r="A741">
        <v>20200124</v>
      </c>
      <c r="B741" t="str">
        <f t="shared" si="44"/>
        <v>01/24/2020</v>
      </c>
      <c r="C741" t="s">
        <v>748</v>
      </c>
      <c r="D741" t="str">
        <f t="shared" si="45"/>
        <v>2020</v>
      </c>
      <c r="E741">
        <f t="shared" si="46"/>
        <v>1</v>
      </c>
      <c r="F741">
        <f t="shared" si="47"/>
        <v>4</v>
      </c>
      <c r="G741">
        <v>4730</v>
      </c>
      <c r="H741">
        <v>4750</v>
      </c>
      <c r="I741">
        <v>4680</v>
      </c>
      <c r="J741">
        <v>4740</v>
      </c>
      <c r="K741">
        <v>96017400</v>
      </c>
      <c r="L741">
        <v>4624.3379999999997</v>
      </c>
    </row>
    <row r="742" spans="1:12" x14ac:dyDescent="0.25">
      <c r="A742">
        <v>20200127</v>
      </c>
      <c r="B742" t="str">
        <f t="shared" si="44"/>
        <v>01/27/2020</v>
      </c>
      <c r="C742" t="s">
        <v>749</v>
      </c>
      <c r="D742" t="str">
        <f t="shared" si="45"/>
        <v>2020</v>
      </c>
      <c r="E742">
        <f t="shared" si="46"/>
        <v>1</v>
      </c>
      <c r="F742">
        <f t="shared" si="47"/>
        <v>5</v>
      </c>
      <c r="G742">
        <v>4700</v>
      </c>
      <c r="H742">
        <v>4700</v>
      </c>
      <c r="I742">
        <v>4640</v>
      </c>
      <c r="J742">
        <v>4650</v>
      </c>
      <c r="K742">
        <v>93704600</v>
      </c>
      <c r="L742">
        <v>4536.5339999999997</v>
      </c>
    </row>
    <row r="743" spans="1:12" x14ac:dyDescent="0.25">
      <c r="A743">
        <v>20200128</v>
      </c>
      <c r="B743" t="str">
        <f t="shared" si="44"/>
        <v>01/28/2020</v>
      </c>
      <c r="C743" t="s">
        <v>750</v>
      </c>
      <c r="D743" t="str">
        <f t="shared" si="45"/>
        <v>2020</v>
      </c>
      <c r="E743">
        <f t="shared" si="46"/>
        <v>1</v>
      </c>
      <c r="F743">
        <f t="shared" si="47"/>
        <v>5</v>
      </c>
      <c r="G743">
        <v>4580</v>
      </c>
      <c r="H743">
        <v>4640</v>
      </c>
      <c r="I743">
        <v>4570</v>
      </c>
      <c r="J743">
        <v>4620</v>
      </c>
      <c r="K743">
        <v>95394600</v>
      </c>
      <c r="L743">
        <v>4507.2659999999996</v>
      </c>
    </row>
    <row r="744" spans="1:12" x14ac:dyDescent="0.25">
      <c r="A744">
        <v>20200129</v>
      </c>
      <c r="B744" t="str">
        <f t="shared" si="44"/>
        <v>01/29/2020</v>
      </c>
      <c r="C744" t="s">
        <v>751</v>
      </c>
      <c r="D744" t="str">
        <f t="shared" si="45"/>
        <v>2020</v>
      </c>
      <c r="E744">
        <f t="shared" si="46"/>
        <v>1</v>
      </c>
      <c r="F744">
        <f t="shared" si="47"/>
        <v>5</v>
      </c>
      <c r="G744">
        <v>4620</v>
      </c>
      <c r="H744">
        <v>4660</v>
      </c>
      <c r="I744">
        <v>4600</v>
      </c>
      <c r="J744">
        <v>4620</v>
      </c>
      <c r="K744">
        <v>194871800</v>
      </c>
      <c r="L744">
        <v>4507.2659999999996</v>
      </c>
    </row>
    <row r="745" spans="1:12" x14ac:dyDescent="0.25">
      <c r="A745">
        <v>20200130</v>
      </c>
      <c r="B745" t="str">
        <f t="shared" si="44"/>
        <v>01/30/2020</v>
      </c>
      <c r="C745" t="s">
        <v>752</v>
      </c>
      <c r="D745" t="str">
        <f t="shared" si="45"/>
        <v>2020</v>
      </c>
      <c r="E745">
        <f t="shared" si="46"/>
        <v>1</v>
      </c>
      <c r="F745">
        <f t="shared" si="47"/>
        <v>5</v>
      </c>
      <c r="G745">
        <v>4700</v>
      </c>
      <c r="H745">
        <v>4700</v>
      </c>
      <c r="I745">
        <v>4580</v>
      </c>
      <c r="J745">
        <v>4580</v>
      </c>
      <c r="K745">
        <v>87726300</v>
      </c>
      <c r="L745">
        <v>4468.2420000000002</v>
      </c>
    </row>
    <row r="746" spans="1:12" x14ac:dyDescent="0.25">
      <c r="A746">
        <v>20200131</v>
      </c>
      <c r="B746" t="str">
        <f t="shared" si="44"/>
        <v>01/31/2020</v>
      </c>
      <c r="C746" t="s">
        <v>753</v>
      </c>
      <c r="D746" t="str">
        <f t="shared" si="45"/>
        <v>2020</v>
      </c>
      <c r="E746">
        <f t="shared" si="46"/>
        <v>1</v>
      </c>
      <c r="F746">
        <f t="shared" si="47"/>
        <v>5</v>
      </c>
      <c r="G746">
        <v>4570</v>
      </c>
      <c r="H746">
        <v>4580</v>
      </c>
      <c r="I746">
        <v>4460</v>
      </c>
      <c r="J746">
        <v>4460</v>
      </c>
      <c r="K746">
        <v>137055500</v>
      </c>
      <c r="L746">
        <v>4351.17</v>
      </c>
    </row>
    <row r="747" spans="1:12" x14ac:dyDescent="0.25">
      <c r="A747">
        <v>20200203</v>
      </c>
      <c r="B747" t="str">
        <f t="shared" si="44"/>
        <v>02/03/2020</v>
      </c>
      <c r="C747" t="s">
        <v>754</v>
      </c>
      <c r="D747" t="str">
        <f t="shared" si="45"/>
        <v>2020</v>
      </c>
      <c r="E747">
        <f t="shared" si="46"/>
        <v>2</v>
      </c>
      <c r="F747">
        <f t="shared" si="47"/>
        <v>6</v>
      </c>
      <c r="G747">
        <v>4460</v>
      </c>
      <c r="H747">
        <v>4490</v>
      </c>
      <c r="I747">
        <v>4450</v>
      </c>
      <c r="J747">
        <v>4460</v>
      </c>
      <c r="K747">
        <v>131584600</v>
      </c>
      <c r="L747">
        <v>4351.17</v>
      </c>
    </row>
    <row r="748" spans="1:12" x14ac:dyDescent="0.25">
      <c r="A748">
        <v>20200204</v>
      </c>
      <c r="B748" t="str">
        <f t="shared" si="44"/>
        <v>02/04/2020</v>
      </c>
      <c r="C748" t="s">
        <v>755</v>
      </c>
      <c r="D748" t="str">
        <f t="shared" si="45"/>
        <v>2020</v>
      </c>
      <c r="E748">
        <f t="shared" si="46"/>
        <v>2</v>
      </c>
      <c r="F748">
        <f t="shared" si="47"/>
        <v>6</v>
      </c>
      <c r="G748">
        <v>4690</v>
      </c>
      <c r="H748">
        <v>4690</v>
      </c>
      <c r="I748">
        <v>4520</v>
      </c>
      <c r="J748">
        <v>4560</v>
      </c>
      <c r="K748">
        <v>112377400</v>
      </c>
      <c r="L748">
        <v>4448.7299999999996</v>
      </c>
    </row>
    <row r="749" spans="1:12" x14ac:dyDescent="0.25">
      <c r="A749">
        <v>20200205</v>
      </c>
      <c r="B749" t="str">
        <f t="shared" si="44"/>
        <v>02/05/2020</v>
      </c>
      <c r="C749" t="s">
        <v>756</v>
      </c>
      <c r="D749" t="str">
        <f t="shared" si="45"/>
        <v>2020</v>
      </c>
      <c r="E749">
        <f t="shared" si="46"/>
        <v>2</v>
      </c>
      <c r="F749">
        <f t="shared" si="47"/>
        <v>6</v>
      </c>
      <c r="G749">
        <v>4570</v>
      </c>
      <c r="H749">
        <v>4580</v>
      </c>
      <c r="I749">
        <v>4510</v>
      </c>
      <c r="J749">
        <v>4560</v>
      </c>
      <c r="K749">
        <v>91267300</v>
      </c>
      <c r="L749">
        <v>4448.7299999999996</v>
      </c>
    </row>
    <row r="750" spans="1:12" x14ac:dyDescent="0.25">
      <c r="A750">
        <v>20200206</v>
      </c>
      <c r="B750" t="str">
        <f t="shared" si="44"/>
        <v>02/06/2020</v>
      </c>
      <c r="C750" t="s">
        <v>757</v>
      </c>
      <c r="D750" t="str">
        <f t="shared" si="45"/>
        <v>2020</v>
      </c>
      <c r="E750">
        <f t="shared" si="46"/>
        <v>2</v>
      </c>
      <c r="F750">
        <f t="shared" si="47"/>
        <v>6</v>
      </c>
      <c r="G750">
        <v>4590</v>
      </c>
      <c r="H750">
        <v>4590</v>
      </c>
      <c r="I750">
        <v>4530</v>
      </c>
      <c r="J750">
        <v>4550</v>
      </c>
      <c r="K750">
        <v>94855500</v>
      </c>
      <c r="L750">
        <v>4438.9740000000002</v>
      </c>
    </row>
    <row r="751" spans="1:12" x14ac:dyDescent="0.25">
      <c r="A751">
        <v>20200207</v>
      </c>
      <c r="B751" t="str">
        <f t="shared" si="44"/>
        <v>02/07/2020</v>
      </c>
      <c r="C751" t="s">
        <v>758</v>
      </c>
      <c r="D751" t="str">
        <f t="shared" si="45"/>
        <v>2020</v>
      </c>
      <c r="E751">
        <f t="shared" si="46"/>
        <v>2</v>
      </c>
      <c r="F751">
        <f t="shared" si="47"/>
        <v>6</v>
      </c>
      <c r="G751">
        <v>4580</v>
      </c>
      <c r="H751">
        <v>4580</v>
      </c>
      <c r="I751">
        <v>4540</v>
      </c>
      <c r="J751">
        <v>4550</v>
      </c>
      <c r="K751">
        <v>133042500</v>
      </c>
      <c r="L751">
        <v>4438.9740000000002</v>
      </c>
    </row>
    <row r="752" spans="1:12" x14ac:dyDescent="0.25">
      <c r="A752">
        <v>20200210</v>
      </c>
      <c r="B752" t="str">
        <f t="shared" si="44"/>
        <v>02/10/2020</v>
      </c>
      <c r="C752" t="s">
        <v>759</v>
      </c>
      <c r="D752" t="str">
        <f t="shared" si="45"/>
        <v>2020</v>
      </c>
      <c r="E752">
        <f t="shared" si="46"/>
        <v>2</v>
      </c>
      <c r="F752">
        <f t="shared" si="47"/>
        <v>7</v>
      </c>
      <c r="G752">
        <v>4500</v>
      </c>
      <c r="H752">
        <v>4530</v>
      </c>
      <c r="I752">
        <v>4400</v>
      </c>
      <c r="J752">
        <v>4500</v>
      </c>
      <c r="K752">
        <v>170890600</v>
      </c>
      <c r="L752">
        <v>4390.1940000000004</v>
      </c>
    </row>
    <row r="753" spans="1:12" x14ac:dyDescent="0.25">
      <c r="A753">
        <v>20200211</v>
      </c>
      <c r="B753" t="str">
        <f t="shared" si="44"/>
        <v>02/11/2020</v>
      </c>
      <c r="C753" t="s">
        <v>760</v>
      </c>
      <c r="D753" t="str">
        <f t="shared" si="45"/>
        <v>2020</v>
      </c>
      <c r="E753">
        <f t="shared" si="46"/>
        <v>2</v>
      </c>
      <c r="F753">
        <f t="shared" si="47"/>
        <v>7</v>
      </c>
      <c r="G753">
        <v>4540</v>
      </c>
      <c r="H753">
        <v>4540</v>
      </c>
      <c r="I753">
        <v>4480</v>
      </c>
      <c r="J753">
        <v>4510</v>
      </c>
      <c r="K753">
        <v>85150100</v>
      </c>
      <c r="L753">
        <v>4399.95</v>
      </c>
    </row>
    <row r="754" spans="1:12" x14ac:dyDescent="0.25">
      <c r="A754">
        <v>20200212</v>
      </c>
      <c r="B754" t="str">
        <f t="shared" si="44"/>
        <v>02/12/2020</v>
      </c>
      <c r="C754" t="s">
        <v>761</v>
      </c>
      <c r="D754" t="str">
        <f t="shared" si="45"/>
        <v>2020</v>
      </c>
      <c r="E754">
        <f t="shared" si="46"/>
        <v>2</v>
      </c>
      <c r="F754">
        <f t="shared" si="47"/>
        <v>7</v>
      </c>
      <c r="G754">
        <v>4520</v>
      </c>
      <c r="H754">
        <v>4560</v>
      </c>
      <c r="I754">
        <v>4520</v>
      </c>
      <c r="J754">
        <v>4530</v>
      </c>
      <c r="K754">
        <v>130150400</v>
      </c>
      <c r="L754">
        <v>4419.4620000000004</v>
      </c>
    </row>
    <row r="755" spans="1:12" x14ac:dyDescent="0.25">
      <c r="A755">
        <v>20200213</v>
      </c>
      <c r="B755" t="str">
        <f t="shared" si="44"/>
        <v>02/13/2020</v>
      </c>
      <c r="C755" t="s">
        <v>762</v>
      </c>
      <c r="D755" t="str">
        <f t="shared" si="45"/>
        <v>2020</v>
      </c>
      <c r="E755">
        <f t="shared" si="46"/>
        <v>2</v>
      </c>
      <c r="F755">
        <f t="shared" si="47"/>
        <v>7</v>
      </c>
      <c r="G755">
        <v>4580</v>
      </c>
      <c r="H755">
        <v>4590</v>
      </c>
      <c r="I755">
        <v>4540</v>
      </c>
      <c r="J755">
        <v>4570</v>
      </c>
      <c r="K755">
        <v>79710700</v>
      </c>
      <c r="L755">
        <v>4458.4859999999999</v>
      </c>
    </row>
    <row r="756" spans="1:12" x14ac:dyDescent="0.25">
      <c r="A756">
        <v>20200214</v>
      </c>
      <c r="B756" t="str">
        <f t="shared" si="44"/>
        <v>02/14/2020</v>
      </c>
      <c r="C756" t="s">
        <v>763</v>
      </c>
      <c r="D756" t="str">
        <f t="shared" si="45"/>
        <v>2020</v>
      </c>
      <c r="E756">
        <f t="shared" si="46"/>
        <v>2</v>
      </c>
      <c r="F756">
        <f t="shared" si="47"/>
        <v>7</v>
      </c>
      <c r="G756">
        <v>4530</v>
      </c>
      <c r="H756">
        <v>4590</v>
      </c>
      <c r="I756">
        <v>4530</v>
      </c>
      <c r="J756">
        <v>4550</v>
      </c>
      <c r="K756">
        <v>127004900</v>
      </c>
      <c r="L756">
        <v>4438.9740000000002</v>
      </c>
    </row>
    <row r="757" spans="1:12" x14ac:dyDescent="0.25">
      <c r="A757">
        <v>20200217</v>
      </c>
      <c r="B757" t="str">
        <f t="shared" si="44"/>
        <v>02/17/2020</v>
      </c>
      <c r="C757" t="s">
        <v>764</v>
      </c>
      <c r="D757" t="str">
        <f t="shared" si="45"/>
        <v>2020</v>
      </c>
      <c r="E757">
        <f t="shared" si="46"/>
        <v>2</v>
      </c>
      <c r="F757">
        <f t="shared" si="47"/>
        <v>8</v>
      </c>
      <c r="G757">
        <v>4480</v>
      </c>
      <c r="H757">
        <v>4540</v>
      </c>
      <c r="I757">
        <v>4470</v>
      </c>
      <c r="J757">
        <v>4470</v>
      </c>
      <c r="K757">
        <v>119759900</v>
      </c>
      <c r="L757">
        <v>4360.9260000000004</v>
      </c>
    </row>
    <row r="758" spans="1:12" x14ac:dyDescent="0.25">
      <c r="A758">
        <v>20200218</v>
      </c>
      <c r="B758" t="str">
        <f t="shared" si="44"/>
        <v>02/18/2020</v>
      </c>
      <c r="C758" t="s">
        <v>765</v>
      </c>
      <c r="D758" t="str">
        <f t="shared" si="45"/>
        <v>2020</v>
      </c>
      <c r="E758">
        <f t="shared" si="46"/>
        <v>2</v>
      </c>
      <c r="F758">
        <f t="shared" si="47"/>
        <v>8</v>
      </c>
      <c r="G758">
        <v>4470</v>
      </c>
      <c r="H758">
        <v>4500</v>
      </c>
      <c r="I758">
        <v>4400</v>
      </c>
      <c r="J758">
        <v>4400</v>
      </c>
      <c r="K758">
        <v>88694500</v>
      </c>
      <c r="L758">
        <v>4292.634</v>
      </c>
    </row>
    <row r="759" spans="1:12" x14ac:dyDescent="0.25">
      <c r="A759">
        <v>20200219</v>
      </c>
      <c r="B759" t="str">
        <f t="shared" si="44"/>
        <v>02/19/2020</v>
      </c>
      <c r="C759" t="s">
        <v>766</v>
      </c>
      <c r="D759" t="str">
        <f t="shared" si="45"/>
        <v>2020</v>
      </c>
      <c r="E759">
        <f t="shared" si="46"/>
        <v>2</v>
      </c>
      <c r="F759">
        <f t="shared" si="47"/>
        <v>8</v>
      </c>
      <c r="G759">
        <v>4460</v>
      </c>
      <c r="H759">
        <v>4480</v>
      </c>
      <c r="I759">
        <v>4450</v>
      </c>
      <c r="J759">
        <v>4480</v>
      </c>
      <c r="K759">
        <v>100810700</v>
      </c>
      <c r="L759">
        <v>4370.6819999999998</v>
      </c>
    </row>
    <row r="760" spans="1:12" x14ac:dyDescent="0.25">
      <c r="A760">
        <v>20200220</v>
      </c>
      <c r="B760" t="str">
        <f t="shared" si="44"/>
        <v>02/20/2020</v>
      </c>
      <c r="C760" t="s">
        <v>767</v>
      </c>
      <c r="D760" t="str">
        <f t="shared" si="45"/>
        <v>2020</v>
      </c>
      <c r="E760">
        <f t="shared" si="46"/>
        <v>2</v>
      </c>
      <c r="F760">
        <f t="shared" si="47"/>
        <v>8</v>
      </c>
      <c r="G760">
        <v>4520</v>
      </c>
      <c r="H760">
        <v>4580</v>
      </c>
      <c r="I760">
        <v>4510</v>
      </c>
      <c r="J760">
        <v>4560</v>
      </c>
      <c r="K760">
        <v>98180400</v>
      </c>
      <c r="L760">
        <v>4448.7299999999996</v>
      </c>
    </row>
    <row r="761" spans="1:12" x14ac:dyDescent="0.25">
      <c r="A761">
        <v>20200221</v>
      </c>
      <c r="B761" t="str">
        <f t="shared" si="44"/>
        <v>02/21/2020</v>
      </c>
      <c r="C761" t="s">
        <v>768</v>
      </c>
      <c r="D761" t="str">
        <f t="shared" si="45"/>
        <v>2020</v>
      </c>
      <c r="E761">
        <f t="shared" si="46"/>
        <v>2</v>
      </c>
      <c r="F761">
        <f t="shared" si="47"/>
        <v>8</v>
      </c>
      <c r="G761">
        <v>4560</v>
      </c>
      <c r="H761">
        <v>4560</v>
      </c>
      <c r="I761">
        <v>4510</v>
      </c>
      <c r="J761">
        <v>4510</v>
      </c>
      <c r="K761">
        <v>106960700</v>
      </c>
      <c r="L761">
        <v>4399.95</v>
      </c>
    </row>
    <row r="762" spans="1:12" x14ac:dyDescent="0.25">
      <c r="A762">
        <v>20200224</v>
      </c>
      <c r="B762" t="str">
        <f t="shared" si="44"/>
        <v>02/24/2020</v>
      </c>
      <c r="C762" t="s">
        <v>769</v>
      </c>
      <c r="D762" t="str">
        <f t="shared" si="45"/>
        <v>2020</v>
      </c>
      <c r="E762">
        <f t="shared" si="46"/>
        <v>2</v>
      </c>
      <c r="F762">
        <f t="shared" si="47"/>
        <v>9</v>
      </c>
      <c r="G762">
        <v>4540</v>
      </c>
      <c r="H762">
        <v>4540</v>
      </c>
      <c r="I762">
        <v>4470</v>
      </c>
      <c r="J762">
        <v>4490</v>
      </c>
      <c r="K762">
        <v>102908000</v>
      </c>
      <c r="L762">
        <v>4380.4380000000001</v>
      </c>
    </row>
    <row r="763" spans="1:12" x14ac:dyDescent="0.25">
      <c r="A763">
        <v>20200225</v>
      </c>
      <c r="B763" t="str">
        <f t="shared" si="44"/>
        <v>02/25/2020</v>
      </c>
      <c r="C763" t="s">
        <v>770</v>
      </c>
      <c r="D763" t="str">
        <f t="shared" si="45"/>
        <v>2020</v>
      </c>
      <c r="E763">
        <f t="shared" si="46"/>
        <v>2</v>
      </c>
      <c r="F763">
        <f t="shared" si="47"/>
        <v>9</v>
      </c>
      <c r="G763">
        <v>4460</v>
      </c>
      <c r="H763">
        <v>4550</v>
      </c>
      <c r="I763">
        <v>4460</v>
      </c>
      <c r="J763">
        <v>4500</v>
      </c>
      <c r="K763">
        <v>113929600</v>
      </c>
      <c r="L763">
        <v>4390.1940000000004</v>
      </c>
    </row>
    <row r="764" spans="1:12" x14ac:dyDescent="0.25">
      <c r="A764">
        <v>20200226</v>
      </c>
      <c r="B764" t="str">
        <f t="shared" si="44"/>
        <v>02/26/2020</v>
      </c>
      <c r="C764" t="s">
        <v>771</v>
      </c>
      <c r="D764" t="str">
        <f t="shared" si="45"/>
        <v>2020</v>
      </c>
      <c r="E764">
        <f t="shared" si="46"/>
        <v>2</v>
      </c>
      <c r="F764">
        <f t="shared" si="47"/>
        <v>9</v>
      </c>
      <c r="G764">
        <v>4500</v>
      </c>
      <c r="H764">
        <v>4510</v>
      </c>
      <c r="I764">
        <v>4470</v>
      </c>
      <c r="J764">
        <v>4480</v>
      </c>
      <c r="K764">
        <v>149197600</v>
      </c>
      <c r="L764">
        <v>4370.6819999999998</v>
      </c>
    </row>
    <row r="765" spans="1:12" x14ac:dyDescent="0.25">
      <c r="A765">
        <v>20200227</v>
      </c>
      <c r="B765" t="str">
        <f t="shared" si="44"/>
        <v>02/27/2020</v>
      </c>
      <c r="C765" t="s">
        <v>772</v>
      </c>
      <c r="D765" t="str">
        <f t="shared" si="45"/>
        <v>2020</v>
      </c>
      <c r="E765">
        <f t="shared" si="46"/>
        <v>2</v>
      </c>
      <c r="F765">
        <f t="shared" si="47"/>
        <v>9</v>
      </c>
      <c r="G765">
        <v>4380</v>
      </c>
      <c r="H765">
        <v>4380</v>
      </c>
      <c r="I765">
        <v>4120</v>
      </c>
      <c r="J765">
        <v>4130</v>
      </c>
      <c r="K765">
        <v>207157400</v>
      </c>
      <c r="L765">
        <v>4029.2220000000002</v>
      </c>
    </row>
    <row r="766" spans="1:12" x14ac:dyDescent="0.25">
      <c r="A766">
        <v>20200228</v>
      </c>
      <c r="B766" t="str">
        <f t="shared" si="44"/>
        <v>02/28/2020</v>
      </c>
      <c r="C766" t="s">
        <v>773</v>
      </c>
      <c r="D766" t="str">
        <f t="shared" si="45"/>
        <v>2020</v>
      </c>
      <c r="E766">
        <f t="shared" si="46"/>
        <v>2</v>
      </c>
      <c r="F766">
        <f t="shared" si="47"/>
        <v>9</v>
      </c>
      <c r="G766">
        <v>3990</v>
      </c>
      <c r="H766">
        <v>4190</v>
      </c>
      <c r="I766">
        <v>3910</v>
      </c>
      <c r="J766">
        <v>4190</v>
      </c>
      <c r="K766">
        <v>191962700</v>
      </c>
      <c r="L766">
        <v>4087.7579999999998</v>
      </c>
    </row>
    <row r="767" spans="1:12" x14ac:dyDescent="0.25">
      <c r="A767">
        <v>20200302</v>
      </c>
      <c r="B767" t="str">
        <f t="shared" si="44"/>
        <v>03/02/2020</v>
      </c>
      <c r="C767" t="s">
        <v>774</v>
      </c>
      <c r="D767" t="str">
        <f t="shared" si="45"/>
        <v>2020</v>
      </c>
      <c r="E767">
        <f t="shared" si="46"/>
        <v>3</v>
      </c>
      <c r="F767">
        <f t="shared" si="47"/>
        <v>10</v>
      </c>
      <c r="G767">
        <v>4190</v>
      </c>
      <c r="H767">
        <v>4200</v>
      </c>
      <c r="I767">
        <v>3980</v>
      </c>
      <c r="J767">
        <v>3980</v>
      </c>
      <c r="K767">
        <v>187659200</v>
      </c>
      <c r="L767">
        <v>3882.8829999999998</v>
      </c>
    </row>
    <row r="768" spans="1:12" x14ac:dyDescent="0.25">
      <c r="A768">
        <v>20200303</v>
      </c>
      <c r="B768" t="str">
        <f t="shared" si="44"/>
        <v>03/03/2020</v>
      </c>
      <c r="C768" t="s">
        <v>775</v>
      </c>
      <c r="D768" t="str">
        <f t="shared" si="45"/>
        <v>2020</v>
      </c>
      <c r="E768">
        <f t="shared" si="46"/>
        <v>3</v>
      </c>
      <c r="F768">
        <f t="shared" si="47"/>
        <v>10</v>
      </c>
      <c r="G768">
        <v>4050</v>
      </c>
      <c r="H768">
        <v>4180</v>
      </c>
      <c r="I768">
        <v>4000</v>
      </c>
      <c r="J768">
        <v>4100</v>
      </c>
      <c r="K768">
        <v>198413400</v>
      </c>
      <c r="L768">
        <v>3999.9549999999999</v>
      </c>
    </row>
    <row r="769" spans="1:12" x14ac:dyDescent="0.25">
      <c r="A769">
        <v>20200304</v>
      </c>
      <c r="B769" t="str">
        <f t="shared" si="44"/>
        <v>03/04/2020</v>
      </c>
      <c r="C769" t="s">
        <v>776</v>
      </c>
      <c r="D769" t="str">
        <f t="shared" si="45"/>
        <v>2020</v>
      </c>
      <c r="E769">
        <f t="shared" si="46"/>
        <v>3</v>
      </c>
      <c r="F769">
        <f t="shared" si="47"/>
        <v>10</v>
      </c>
      <c r="G769">
        <v>4140</v>
      </c>
      <c r="H769">
        <v>4240</v>
      </c>
      <c r="I769">
        <v>4130</v>
      </c>
      <c r="J769">
        <v>4220</v>
      </c>
      <c r="K769">
        <v>116305200</v>
      </c>
      <c r="L769">
        <v>4117.0259999999998</v>
      </c>
    </row>
    <row r="770" spans="1:12" x14ac:dyDescent="0.25">
      <c r="A770">
        <v>20200305</v>
      </c>
      <c r="B770" t="str">
        <f t="shared" si="44"/>
        <v>03/05/2020</v>
      </c>
      <c r="C770" t="s">
        <v>777</v>
      </c>
      <c r="D770" t="str">
        <f t="shared" si="45"/>
        <v>2020</v>
      </c>
      <c r="E770">
        <f t="shared" si="46"/>
        <v>3</v>
      </c>
      <c r="F770">
        <f t="shared" si="47"/>
        <v>10</v>
      </c>
      <c r="G770">
        <v>4290</v>
      </c>
      <c r="H770">
        <v>4300</v>
      </c>
      <c r="I770">
        <v>4130</v>
      </c>
      <c r="J770">
        <v>4150</v>
      </c>
      <c r="K770">
        <v>133588200</v>
      </c>
      <c r="L770">
        <v>4048.7350000000001</v>
      </c>
    </row>
    <row r="771" spans="1:12" x14ac:dyDescent="0.25">
      <c r="A771">
        <v>20200306</v>
      </c>
      <c r="B771" t="str">
        <f t="shared" ref="B771:B834" si="48">CONCATENATE(LEFT(RIGHT(A771,4),2),"/",RIGHT(A771,2),"/",(LEFT(A771,4)))</f>
        <v>03/06/2020</v>
      </c>
      <c r="C771" t="s">
        <v>778</v>
      </c>
      <c r="D771" t="str">
        <f t="shared" ref="D771:D834" si="49">RIGHT(C771,4)</f>
        <v>2020</v>
      </c>
      <c r="E771">
        <f t="shared" ref="E771:E834" si="50">MONTH(C771)</f>
        <v>3</v>
      </c>
      <c r="F771">
        <f t="shared" ref="F771:F834" si="51">WEEKNUM(C771)</f>
        <v>10</v>
      </c>
      <c r="G771">
        <v>4040</v>
      </c>
      <c r="H771">
        <v>4050</v>
      </c>
      <c r="I771">
        <v>4000</v>
      </c>
      <c r="J771">
        <v>4020</v>
      </c>
      <c r="K771">
        <v>93933000</v>
      </c>
      <c r="L771">
        <v>3921.9070000000002</v>
      </c>
    </row>
    <row r="772" spans="1:12" x14ac:dyDescent="0.25">
      <c r="A772">
        <v>20200309</v>
      </c>
      <c r="B772" t="str">
        <f t="shared" si="48"/>
        <v>03/09/2020</v>
      </c>
      <c r="C772" t="s">
        <v>779</v>
      </c>
      <c r="D772" t="str">
        <f t="shared" si="49"/>
        <v>2020</v>
      </c>
      <c r="E772">
        <f t="shared" si="50"/>
        <v>3</v>
      </c>
      <c r="F772">
        <f t="shared" si="51"/>
        <v>11</v>
      </c>
      <c r="G772">
        <v>3900</v>
      </c>
      <c r="H772">
        <v>3950</v>
      </c>
      <c r="I772">
        <v>3750</v>
      </c>
      <c r="J772">
        <v>3750</v>
      </c>
      <c r="K772">
        <v>149028700</v>
      </c>
      <c r="L772">
        <v>3658.4949999999999</v>
      </c>
    </row>
    <row r="773" spans="1:12" x14ac:dyDescent="0.25">
      <c r="A773">
        <v>20200310</v>
      </c>
      <c r="B773" t="str">
        <f t="shared" si="48"/>
        <v>03/10/2020</v>
      </c>
      <c r="C773" t="s">
        <v>780</v>
      </c>
      <c r="D773" t="str">
        <f t="shared" si="49"/>
        <v>2020</v>
      </c>
      <c r="E773">
        <f t="shared" si="50"/>
        <v>3</v>
      </c>
      <c r="F773">
        <f t="shared" si="51"/>
        <v>11</v>
      </c>
      <c r="G773">
        <v>3780</v>
      </c>
      <c r="H773">
        <v>4030</v>
      </c>
      <c r="I773">
        <v>3780</v>
      </c>
      <c r="J773">
        <v>3910</v>
      </c>
      <c r="K773">
        <v>165975500</v>
      </c>
      <c r="L773">
        <v>3814.5909999999999</v>
      </c>
    </row>
    <row r="774" spans="1:12" x14ac:dyDescent="0.25">
      <c r="A774">
        <v>20200311</v>
      </c>
      <c r="B774" t="str">
        <f t="shared" si="48"/>
        <v>03/11/2020</v>
      </c>
      <c r="C774" t="s">
        <v>781</v>
      </c>
      <c r="D774" t="str">
        <f t="shared" si="49"/>
        <v>2020</v>
      </c>
      <c r="E774">
        <f t="shared" si="50"/>
        <v>3</v>
      </c>
      <c r="F774">
        <f t="shared" si="51"/>
        <v>11</v>
      </c>
      <c r="G774">
        <v>3950</v>
      </c>
      <c r="H774">
        <v>4030</v>
      </c>
      <c r="I774">
        <v>3880</v>
      </c>
      <c r="J774">
        <v>3910</v>
      </c>
      <c r="K774">
        <v>177519900</v>
      </c>
      <c r="L774">
        <v>3814.5909999999999</v>
      </c>
    </row>
    <row r="775" spans="1:12" x14ac:dyDescent="0.25">
      <c r="A775">
        <v>20200312</v>
      </c>
      <c r="B775" t="str">
        <f t="shared" si="48"/>
        <v>03/12/2020</v>
      </c>
      <c r="C775" t="s">
        <v>782</v>
      </c>
      <c r="D775" t="str">
        <f t="shared" si="49"/>
        <v>2020</v>
      </c>
      <c r="E775">
        <f t="shared" si="50"/>
        <v>3</v>
      </c>
      <c r="F775">
        <f t="shared" si="51"/>
        <v>11</v>
      </c>
      <c r="G775">
        <v>3820</v>
      </c>
      <c r="H775">
        <v>3840</v>
      </c>
      <c r="I775">
        <v>3600</v>
      </c>
      <c r="J775">
        <v>3610</v>
      </c>
      <c r="K775">
        <v>151940600</v>
      </c>
      <c r="L775">
        <v>3521.9110000000001</v>
      </c>
    </row>
    <row r="776" spans="1:12" x14ac:dyDescent="0.25">
      <c r="A776">
        <v>20200313</v>
      </c>
      <c r="B776" t="str">
        <f t="shared" si="48"/>
        <v>03/13/2020</v>
      </c>
      <c r="C776" t="s">
        <v>783</v>
      </c>
      <c r="D776" t="str">
        <f t="shared" si="49"/>
        <v>2020</v>
      </c>
      <c r="E776">
        <f t="shared" si="50"/>
        <v>3</v>
      </c>
      <c r="F776">
        <f t="shared" si="51"/>
        <v>11</v>
      </c>
      <c r="G776">
        <v>3610</v>
      </c>
      <c r="H776">
        <v>3770</v>
      </c>
      <c r="I776">
        <v>3360</v>
      </c>
      <c r="J776">
        <v>3720</v>
      </c>
      <c r="K776">
        <v>268837000</v>
      </c>
      <c r="L776">
        <v>3629.2269999999999</v>
      </c>
    </row>
    <row r="777" spans="1:12" x14ac:dyDescent="0.25">
      <c r="A777">
        <v>20200316</v>
      </c>
      <c r="B777" t="str">
        <f t="shared" si="48"/>
        <v>03/16/2020</v>
      </c>
      <c r="C777" t="s">
        <v>784</v>
      </c>
      <c r="D777" t="str">
        <f t="shared" si="49"/>
        <v>2020</v>
      </c>
      <c r="E777">
        <f t="shared" si="50"/>
        <v>3</v>
      </c>
      <c r="F777">
        <f t="shared" si="51"/>
        <v>12</v>
      </c>
      <c r="G777">
        <v>3750</v>
      </c>
      <c r="H777">
        <v>3750</v>
      </c>
      <c r="I777">
        <v>3460</v>
      </c>
      <c r="J777">
        <v>3500</v>
      </c>
      <c r="K777">
        <v>178420500</v>
      </c>
      <c r="L777">
        <v>3414.5949999999998</v>
      </c>
    </row>
    <row r="778" spans="1:12" x14ac:dyDescent="0.25">
      <c r="A778">
        <v>20200317</v>
      </c>
      <c r="B778" t="str">
        <f t="shared" si="48"/>
        <v>03/17/2020</v>
      </c>
      <c r="C778" t="s">
        <v>785</v>
      </c>
      <c r="D778" t="str">
        <f t="shared" si="49"/>
        <v>2020</v>
      </c>
      <c r="E778">
        <f t="shared" si="50"/>
        <v>3</v>
      </c>
      <c r="F778">
        <f t="shared" si="51"/>
        <v>12</v>
      </c>
      <c r="G778">
        <v>3500</v>
      </c>
      <c r="H778">
        <v>3570</v>
      </c>
      <c r="I778">
        <v>3260</v>
      </c>
      <c r="J778">
        <v>3260</v>
      </c>
      <c r="K778">
        <v>208568600</v>
      </c>
      <c r="L778">
        <v>3180.4520000000002</v>
      </c>
    </row>
    <row r="779" spans="1:12" x14ac:dyDescent="0.25">
      <c r="A779">
        <v>20200318</v>
      </c>
      <c r="B779" t="str">
        <f t="shared" si="48"/>
        <v>03/18/2020</v>
      </c>
      <c r="C779" t="s">
        <v>786</v>
      </c>
      <c r="D779" t="str">
        <f t="shared" si="49"/>
        <v>2020</v>
      </c>
      <c r="E779">
        <f t="shared" si="50"/>
        <v>3</v>
      </c>
      <c r="F779">
        <f t="shared" si="51"/>
        <v>12</v>
      </c>
      <c r="G779">
        <v>3270</v>
      </c>
      <c r="H779">
        <v>3440</v>
      </c>
      <c r="I779">
        <v>3090</v>
      </c>
      <c r="J779">
        <v>3140</v>
      </c>
      <c r="K779">
        <v>248104200</v>
      </c>
      <c r="L779">
        <v>3063.38</v>
      </c>
    </row>
    <row r="780" spans="1:12" x14ac:dyDescent="0.25">
      <c r="A780">
        <v>20200319</v>
      </c>
      <c r="B780" t="str">
        <f t="shared" si="48"/>
        <v>03/19/2020</v>
      </c>
      <c r="C780" t="s">
        <v>787</v>
      </c>
      <c r="D780" t="str">
        <f t="shared" si="49"/>
        <v>2020</v>
      </c>
      <c r="E780">
        <f t="shared" si="50"/>
        <v>3</v>
      </c>
      <c r="F780">
        <f t="shared" si="51"/>
        <v>12</v>
      </c>
      <c r="G780">
        <v>3130</v>
      </c>
      <c r="H780">
        <v>3140</v>
      </c>
      <c r="I780">
        <v>2930</v>
      </c>
      <c r="J780">
        <v>2930</v>
      </c>
      <c r="K780">
        <v>137946900</v>
      </c>
      <c r="L780">
        <v>2858.5039999999999</v>
      </c>
    </row>
    <row r="781" spans="1:12" x14ac:dyDescent="0.25">
      <c r="A781">
        <v>20200320</v>
      </c>
      <c r="B781" t="str">
        <f t="shared" si="48"/>
        <v>03/20/2020</v>
      </c>
      <c r="C781" t="s">
        <v>788</v>
      </c>
      <c r="D781" t="str">
        <f t="shared" si="49"/>
        <v>2020</v>
      </c>
      <c r="E781">
        <f t="shared" si="50"/>
        <v>3</v>
      </c>
      <c r="F781">
        <f t="shared" si="51"/>
        <v>12</v>
      </c>
      <c r="G781">
        <v>2930</v>
      </c>
      <c r="H781">
        <v>2970</v>
      </c>
      <c r="I781">
        <v>2730</v>
      </c>
      <c r="J781">
        <v>2810</v>
      </c>
      <c r="K781">
        <v>598363000</v>
      </c>
      <c r="L781">
        <v>2741.4319999999998</v>
      </c>
    </row>
    <row r="782" spans="1:12" x14ac:dyDescent="0.25">
      <c r="A782">
        <v>20200323</v>
      </c>
      <c r="B782" t="str">
        <f t="shared" si="48"/>
        <v>03/23/2020</v>
      </c>
      <c r="C782" t="s">
        <v>789</v>
      </c>
      <c r="D782" t="str">
        <f t="shared" si="49"/>
        <v>2020</v>
      </c>
      <c r="E782">
        <f t="shared" si="50"/>
        <v>3</v>
      </c>
      <c r="F782">
        <f t="shared" si="51"/>
        <v>13</v>
      </c>
      <c r="G782">
        <v>2650</v>
      </c>
      <c r="H782">
        <v>2700</v>
      </c>
      <c r="I782">
        <v>2620</v>
      </c>
      <c r="J782">
        <v>2620</v>
      </c>
      <c r="K782">
        <v>164404600</v>
      </c>
      <c r="L782">
        <v>2556.0680000000002</v>
      </c>
    </row>
    <row r="783" spans="1:12" x14ac:dyDescent="0.25">
      <c r="A783">
        <v>20200324</v>
      </c>
      <c r="B783" t="str">
        <f t="shared" si="48"/>
        <v>03/24/2020</v>
      </c>
      <c r="C783" t="s">
        <v>790</v>
      </c>
      <c r="D783" t="str">
        <f t="shared" si="49"/>
        <v>2020</v>
      </c>
      <c r="E783">
        <f t="shared" si="50"/>
        <v>3</v>
      </c>
      <c r="F783">
        <f t="shared" si="51"/>
        <v>13</v>
      </c>
      <c r="G783">
        <v>2580</v>
      </c>
      <c r="H783">
        <v>2750</v>
      </c>
      <c r="I783">
        <v>2440</v>
      </c>
      <c r="J783">
        <v>2440</v>
      </c>
      <c r="K783">
        <v>495129300</v>
      </c>
      <c r="L783">
        <v>2380.4609999999998</v>
      </c>
    </row>
    <row r="784" spans="1:12" x14ac:dyDescent="0.25">
      <c r="A784">
        <v>20200326</v>
      </c>
      <c r="B784" t="str">
        <f t="shared" si="48"/>
        <v>03/26/2020</v>
      </c>
      <c r="C784" t="s">
        <v>791</v>
      </c>
      <c r="D784" t="str">
        <f t="shared" si="49"/>
        <v>2020</v>
      </c>
      <c r="E784">
        <f t="shared" si="50"/>
        <v>3</v>
      </c>
      <c r="F784">
        <f t="shared" si="51"/>
        <v>13</v>
      </c>
      <c r="G784">
        <v>2500</v>
      </c>
      <c r="H784">
        <v>3000</v>
      </c>
      <c r="I784">
        <v>2500</v>
      </c>
      <c r="J784">
        <v>2940</v>
      </c>
      <c r="K784">
        <v>634588200</v>
      </c>
      <c r="L784">
        <v>2868.26</v>
      </c>
    </row>
    <row r="785" spans="1:12" x14ac:dyDescent="0.25">
      <c r="A785">
        <v>20200327</v>
      </c>
      <c r="B785" t="str">
        <f t="shared" si="48"/>
        <v>03/27/2020</v>
      </c>
      <c r="C785" t="s">
        <v>792</v>
      </c>
      <c r="D785" t="str">
        <f t="shared" si="49"/>
        <v>2020</v>
      </c>
      <c r="E785">
        <f t="shared" si="50"/>
        <v>3</v>
      </c>
      <c r="F785">
        <f t="shared" si="51"/>
        <v>13</v>
      </c>
      <c r="G785">
        <v>3000</v>
      </c>
      <c r="H785">
        <v>3670</v>
      </c>
      <c r="I785">
        <v>3000</v>
      </c>
      <c r="J785">
        <v>3230</v>
      </c>
      <c r="K785">
        <v>480930500</v>
      </c>
      <c r="L785">
        <v>3151.1840000000002</v>
      </c>
    </row>
    <row r="786" spans="1:12" x14ac:dyDescent="0.25">
      <c r="A786">
        <v>20200330</v>
      </c>
      <c r="B786" t="str">
        <f t="shared" si="48"/>
        <v>03/30/2020</v>
      </c>
      <c r="C786" t="s">
        <v>793</v>
      </c>
      <c r="D786" t="str">
        <f t="shared" si="49"/>
        <v>2020</v>
      </c>
      <c r="E786">
        <f t="shared" si="50"/>
        <v>3</v>
      </c>
      <c r="F786">
        <f t="shared" si="51"/>
        <v>14</v>
      </c>
      <c r="G786">
        <v>3150</v>
      </c>
      <c r="H786">
        <v>3150</v>
      </c>
      <c r="I786">
        <v>3010</v>
      </c>
      <c r="J786">
        <v>3010</v>
      </c>
      <c r="K786">
        <v>217509200</v>
      </c>
      <c r="L786">
        <v>2936.5520000000001</v>
      </c>
    </row>
    <row r="787" spans="1:12" x14ac:dyDescent="0.25">
      <c r="A787">
        <v>20200331</v>
      </c>
      <c r="B787" t="str">
        <f t="shared" si="48"/>
        <v>03/31/2020</v>
      </c>
      <c r="C787" t="s">
        <v>794</v>
      </c>
      <c r="D787" t="str">
        <f t="shared" si="49"/>
        <v>2020</v>
      </c>
      <c r="E787">
        <f t="shared" si="50"/>
        <v>3</v>
      </c>
      <c r="F787">
        <f t="shared" si="51"/>
        <v>14</v>
      </c>
      <c r="G787">
        <v>3100</v>
      </c>
      <c r="H787">
        <v>3200</v>
      </c>
      <c r="I787">
        <v>2970</v>
      </c>
      <c r="J787">
        <v>3020</v>
      </c>
      <c r="K787">
        <v>314996600</v>
      </c>
      <c r="L787">
        <v>2946.308</v>
      </c>
    </row>
    <row r="788" spans="1:12" x14ac:dyDescent="0.25">
      <c r="A788">
        <v>20200401</v>
      </c>
      <c r="B788" t="str">
        <f t="shared" si="48"/>
        <v>04/01/2020</v>
      </c>
      <c r="C788" t="s">
        <v>795</v>
      </c>
      <c r="D788" t="str">
        <f t="shared" si="49"/>
        <v>2020</v>
      </c>
      <c r="E788">
        <f t="shared" si="50"/>
        <v>4</v>
      </c>
      <c r="F788">
        <f t="shared" si="51"/>
        <v>14</v>
      </c>
      <c r="G788">
        <v>3010</v>
      </c>
      <c r="H788">
        <v>3080</v>
      </c>
      <c r="I788">
        <v>2900</v>
      </c>
      <c r="J788">
        <v>2930</v>
      </c>
      <c r="K788">
        <v>271743600</v>
      </c>
      <c r="L788">
        <v>2858.5039999999999</v>
      </c>
    </row>
    <row r="789" spans="1:12" x14ac:dyDescent="0.25">
      <c r="A789">
        <v>20200402</v>
      </c>
      <c r="B789" t="str">
        <f t="shared" si="48"/>
        <v>04/02/2020</v>
      </c>
      <c r="C789" t="s">
        <v>796</v>
      </c>
      <c r="D789" t="str">
        <f t="shared" si="49"/>
        <v>2020</v>
      </c>
      <c r="E789">
        <f t="shared" si="50"/>
        <v>4</v>
      </c>
      <c r="F789">
        <f t="shared" si="51"/>
        <v>14</v>
      </c>
      <c r="G789">
        <v>2850</v>
      </c>
      <c r="H789">
        <v>2900</v>
      </c>
      <c r="I789">
        <v>2800</v>
      </c>
      <c r="J789">
        <v>2870</v>
      </c>
      <c r="K789">
        <v>299882400</v>
      </c>
      <c r="L789">
        <v>2799.9679999999998</v>
      </c>
    </row>
    <row r="790" spans="1:12" x14ac:dyDescent="0.25">
      <c r="A790">
        <v>20200403</v>
      </c>
      <c r="B790" t="str">
        <f t="shared" si="48"/>
        <v>04/03/2020</v>
      </c>
      <c r="C790" t="s">
        <v>797</v>
      </c>
      <c r="D790" t="str">
        <f t="shared" si="49"/>
        <v>2020</v>
      </c>
      <c r="E790">
        <f t="shared" si="50"/>
        <v>4</v>
      </c>
      <c r="F790">
        <f t="shared" si="51"/>
        <v>14</v>
      </c>
      <c r="G790">
        <v>2930</v>
      </c>
      <c r="H790">
        <v>2950</v>
      </c>
      <c r="I790">
        <v>2830</v>
      </c>
      <c r="J790">
        <v>2890</v>
      </c>
      <c r="K790">
        <v>293146900</v>
      </c>
      <c r="L790">
        <v>2819.48</v>
      </c>
    </row>
    <row r="791" spans="1:12" x14ac:dyDescent="0.25">
      <c r="A791">
        <v>20200406</v>
      </c>
      <c r="B791" t="str">
        <f t="shared" si="48"/>
        <v>04/06/2020</v>
      </c>
      <c r="C791" t="s">
        <v>798</v>
      </c>
      <c r="D791" t="str">
        <f t="shared" si="49"/>
        <v>2020</v>
      </c>
      <c r="E791">
        <f t="shared" si="50"/>
        <v>4</v>
      </c>
      <c r="F791">
        <f t="shared" si="51"/>
        <v>15</v>
      </c>
      <c r="G791">
        <v>2950</v>
      </c>
      <c r="H791">
        <v>3030</v>
      </c>
      <c r="I791">
        <v>2910</v>
      </c>
      <c r="J791">
        <v>3020</v>
      </c>
      <c r="K791">
        <v>285099900</v>
      </c>
      <c r="L791">
        <v>2946.308</v>
      </c>
    </row>
    <row r="792" spans="1:12" x14ac:dyDescent="0.25">
      <c r="A792">
        <v>20200407</v>
      </c>
      <c r="B792" t="str">
        <f t="shared" si="48"/>
        <v>04/07/2020</v>
      </c>
      <c r="C792" t="s">
        <v>799</v>
      </c>
      <c r="D792" t="str">
        <f t="shared" si="49"/>
        <v>2020</v>
      </c>
      <c r="E792">
        <f t="shared" si="50"/>
        <v>4</v>
      </c>
      <c r="F792">
        <f t="shared" si="51"/>
        <v>15</v>
      </c>
      <c r="G792">
        <v>3100</v>
      </c>
      <c r="H792">
        <v>3240</v>
      </c>
      <c r="I792">
        <v>2950</v>
      </c>
      <c r="J792">
        <v>3030</v>
      </c>
      <c r="K792">
        <v>405389200</v>
      </c>
      <c r="L792">
        <v>2956.0639999999999</v>
      </c>
    </row>
    <row r="793" spans="1:12" x14ac:dyDescent="0.25">
      <c r="A793">
        <v>20200408</v>
      </c>
      <c r="B793" t="str">
        <f t="shared" si="48"/>
        <v>04/08/2020</v>
      </c>
      <c r="C793" t="s">
        <v>800</v>
      </c>
      <c r="D793" t="str">
        <f t="shared" si="49"/>
        <v>2020</v>
      </c>
      <c r="E793">
        <f t="shared" si="50"/>
        <v>4</v>
      </c>
      <c r="F793">
        <f t="shared" si="51"/>
        <v>15</v>
      </c>
      <c r="G793">
        <v>3000</v>
      </c>
      <c r="H793">
        <v>3040</v>
      </c>
      <c r="I793">
        <v>2820</v>
      </c>
      <c r="J793">
        <v>2820</v>
      </c>
      <c r="K793">
        <v>292946600</v>
      </c>
      <c r="L793">
        <v>2751.1880000000001</v>
      </c>
    </row>
    <row r="794" spans="1:12" x14ac:dyDescent="0.25">
      <c r="A794">
        <v>20200409</v>
      </c>
      <c r="B794" t="str">
        <f t="shared" si="48"/>
        <v>04/09/2020</v>
      </c>
      <c r="C794" t="s">
        <v>801</v>
      </c>
      <c r="D794" t="str">
        <f t="shared" si="49"/>
        <v>2020</v>
      </c>
      <c r="E794">
        <f t="shared" si="50"/>
        <v>4</v>
      </c>
      <c r="F794">
        <f t="shared" si="51"/>
        <v>15</v>
      </c>
      <c r="G794">
        <v>2860</v>
      </c>
      <c r="H794">
        <v>2910</v>
      </c>
      <c r="I794">
        <v>2750</v>
      </c>
      <c r="J794">
        <v>2790</v>
      </c>
      <c r="K794">
        <v>265787000</v>
      </c>
      <c r="L794">
        <v>2721.92</v>
      </c>
    </row>
    <row r="795" spans="1:12" x14ac:dyDescent="0.25">
      <c r="A795">
        <v>20200413</v>
      </c>
      <c r="B795" t="str">
        <f t="shared" si="48"/>
        <v>04/13/2020</v>
      </c>
      <c r="C795" t="s">
        <v>802</v>
      </c>
      <c r="D795" t="str">
        <f t="shared" si="49"/>
        <v>2020</v>
      </c>
      <c r="E795">
        <f t="shared" si="50"/>
        <v>4</v>
      </c>
      <c r="F795">
        <f t="shared" si="51"/>
        <v>16</v>
      </c>
      <c r="G795">
        <v>2790</v>
      </c>
      <c r="H795">
        <v>2840</v>
      </c>
      <c r="I795">
        <v>2700</v>
      </c>
      <c r="J795">
        <v>2770</v>
      </c>
      <c r="K795">
        <v>123731400</v>
      </c>
      <c r="L795">
        <v>2702.4079999999999</v>
      </c>
    </row>
    <row r="796" spans="1:12" x14ac:dyDescent="0.25">
      <c r="A796">
        <v>20200414</v>
      </c>
      <c r="B796" t="str">
        <f t="shared" si="48"/>
        <v>04/14/2020</v>
      </c>
      <c r="C796" t="s">
        <v>803</v>
      </c>
      <c r="D796" t="str">
        <f t="shared" si="49"/>
        <v>2020</v>
      </c>
      <c r="E796">
        <f t="shared" si="50"/>
        <v>4</v>
      </c>
      <c r="F796">
        <f t="shared" si="51"/>
        <v>16</v>
      </c>
      <c r="G796">
        <v>2790</v>
      </c>
      <c r="H796">
        <v>2900</v>
      </c>
      <c r="I796">
        <v>2770</v>
      </c>
      <c r="J796">
        <v>2900</v>
      </c>
      <c r="K796">
        <v>219734000</v>
      </c>
      <c r="L796">
        <v>2829.2359999999999</v>
      </c>
    </row>
    <row r="797" spans="1:12" x14ac:dyDescent="0.25">
      <c r="A797">
        <v>20200415</v>
      </c>
      <c r="B797" t="str">
        <f t="shared" si="48"/>
        <v>04/15/2020</v>
      </c>
      <c r="C797" t="s">
        <v>804</v>
      </c>
      <c r="D797" t="str">
        <f t="shared" si="49"/>
        <v>2020</v>
      </c>
      <c r="E797">
        <f t="shared" si="50"/>
        <v>4</v>
      </c>
      <c r="F797">
        <f t="shared" si="51"/>
        <v>16</v>
      </c>
      <c r="G797">
        <v>2900</v>
      </c>
      <c r="H797">
        <v>2990</v>
      </c>
      <c r="I797">
        <v>2730</v>
      </c>
      <c r="J797">
        <v>2760</v>
      </c>
      <c r="K797">
        <v>319095100</v>
      </c>
      <c r="L797">
        <v>2692.652</v>
      </c>
    </row>
    <row r="798" spans="1:12" x14ac:dyDescent="0.25">
      <c r="A798">
        <v>20200416</v>
      </c>
      <c r="B798" t="str">
        <f t="shared" si="48"/>
        <v>04/16/2020</v>
      </c>
      <c r="C798" t="s">
        <v>805</v>
      </c>
      <c r="D798" t="str">
        <f t="shared" si="49"/>
        <v>2020</v>
      </c>
      <c r="E798">
        <f t="shared" si="50"/>
        <v>4</v>
      </c>
      <c r="F798">
        <f t="shared" si="51"/>
        <v>16</v>
      </c>
      <c r="G798">
        <v>2770</v>
      </c>
      <c r="H798">
        <v>2770</v>
      </c>
      <c r="I798">
        <v>2580</v>
      </c>
      <c r="J798">
        <v>2610</v>
      </c>
      <c r="K798">
        <v>367748800</v>
      </c>
      <c r="L798">
        <v>2546.3119999999999</v>
      </c>
    </row>
    <row r="799" spans="1:12" x14ac:dyDescent="0.25">
      <c r="A799">
        <v>20200417</v>
      </c>
      <c r="B799" t="str">
        <f t="shared" si="48"/>
        <v>04/17/2020</v>
      </c>
      <c r="C799" t="s">
        <v>806</v>
      </c>
      <c r="D799" t="str">
        <f t="shared" si="49"/>
        <v>2020</v>
      </c>
      <c r="E799">
        <f t="shared" si="50"/>
        <v>4</v>
      </c>
      <c r="F799">
        <f t="shared" si="51"/>
        <v>16</v>
      </c>
      <c r="G799">
        <v>2670</v>
      </c>
      <c r="H799">
        <v>2840</v>
      </c>
      <c r="I799">
        <v>2660</v>
      </c>
      <c r="J799">
        <v>2830</v>
      </c>
      <c r="K799">
        <v>402325500</v>
      </c>
      <c r="L799">
        <v>2760.944</v>
      </c>
    </row>
    <row r="800" spans="1:12" x14ac:dyDescent="0.25">
      <c r="A800">
        <v>20200420</v>
      </c>
      <c r="B800" t="str">
        <f t="shared" si="48"/>
        <v>04/20/2020</v>
      </c>
      <c r="C800" t="s">
        <v>807</v>
      </c>
      <c r="D800" t="str">
        <f t="shared" si="49"/>
        <v>2020</v>
      </c>
      <c r="E800">
        <f t="shared" si="50"/>
        <v>4</v>
      </c>
      <c r="F800">
        <f t="shared" si="51"/>
        <v>17</v>
      </c>
      <c r="G800">
        <v>2880</v>
      </c>
      <c r="H800">
        <v>2900</v>
      </c>
      <c r="I800">
        <v>2760</v>
      </c>
      <c r="J800">
        <v>2780</v>
      </c>
      <c r="K800">
        <v>222008500</v>
      </c>
      <c r="L800">
        <v>2712.1640000000002</v>
      </c>
    </row>
    <row r="801" spans="1:12" x14ac:dyDescent="0.25">
      <c r="A801">
        <v>20200421</v>
      </c>
      <c r="B801" t="str">
        <f t="shared" si="48"/>
        <v>04/21/2020</v>
      </c>
      <c r="C801" t="s">
        <v>808</v>
      </c>
      <c r="D801" t="str">
        <f t="shared" si="49"/>
        <v>2020</v>
      </c>
      <c r="E801">
        <f t="shared" si="50"/>
        <v>4</v>
      </c>
      <c r="F801">
        <f t="shared" si="51"/>
        <v>17</v>
      </c>
      <c r="G801">
        <v>2750</v>
      </c>
      <c r="H801">
        <v>2790</v>
      </c>
      <c r="I801">
        <v>2690</v>
      </c>
      <c r="J801">
        <v>2720</v>
      </c>
      <c r="K801">
        <v>132873300</v>
      </c>
      <c r="L801">
        <v>2653.6280000000002</v>
      </c>
    </row>
    <row r="802" spans="1:12" x14ac:dyDescent="0.25">
      <c r="A802">
        <v>20200422</v>
      </c>
      <c r="B802" t="str">
        <f t="shared" si="48"/>
        <v>04/22/2020</v>
      </c>
      <c r="C802" t="s">
        <v>809</v>
      </c>
      <c r="D802" t="str">
        <f t="shared" si="49"/>
        <v>2020</v>
      </c>
      <c r="E802">
        <f t="shared" si="50"/>
        <v>4</v>
      </c>
      <c r="F802">
        <f t="shared" si="51"/>
        <v>17</v>
      </c>
      <c r="G802">
        <v>2700</v>
      </c>
      <c r="H802">
        <v>2830</v>
      </c>
      <c r="I802">
        <v>2650</v>
      </c>
      <c r="J802">
        <v>2790</v>
      </c>
      <c r="K802">
        <v>179543300</v>
      </c>
      <c r="L802">
        <v>2721.92</v>
      </c>
    </row>
    <row r="803" spans="1:12" x14ac:dyDescent="0.25">
      <c r="A803">
        <v>20200423</v>
      </c>
      <c r="B803" t="str">
        <f t="shared" si="48"/>
        <v>04/23/2020</v>
      </c>
      <c r="C803" t="s">
        <v>810</v>
      </c>
      <c r="D803" t="str">
        <f t="shared" si="49"/>
        <v>2020</v>
      </c>
      <c r="E803">
        <f t="shared" si="50"/>
        <v>4</v>
      </c>
      <c r="F803">
        <f t="shared" si="51"/>
        <v>17</v>
      </c>
      <c r="G803">
        <v>2830</v>
      </c>
      <c r="H803">
        <v>2880</v>
      </c>
      <c r="I803">
        <v>2790</v>
      </c>
      <c r="J803">
        <v>2800</v>
      </c>
      <c r="K803">
        <v>216170700</v>
      </c>
      <c r="L803">
        <v>2731.6759999999999</v>
      </c>
    </row>
    <row r="804" spans="1:12" x14ac:dyDescent="0.25">
      <c r="A804">
        <v>20200424</v>
      </c>
      <c r="B804" t="str">
        <f t="shared" si="48"/>
        <v>04/24/2020</v>
      </c>
      <c r="C804" t="s">
        <v>811</v>
      </c>
      <c r="D804" t="str">
        <f t="shared" si="49"/>
        <v>2020</v>
      </c>
      <c r="E804">
        <f t="shared" si="50"/>
        <v>4</v>
      </c>
      <c r="F804">
        <f t="shared" si="51"/>
        <v>17</v>
      </c>
      <c r="G804">
        <v>2800</v>
      </c>
      <c r="H804">
        <v>2800</v>
      </c>
      <c r="I804">
        <v>2630</v>
      </c>
      <c r="J804">
        <v>2630</v>
      </c>
      <c r="K804">
        <v>293711300</v>
      </c>
      <c r="L804">
        <v>2565.8249999999998</v>
      </c>
    </row>
    <row r="805" spans="1:12" x14ac:dyDescent="0.25">
      <c r="A805">
        <v>20200427</v>
      </c>
      <c r="B805" t="str">
        <f t="shared" si="48"/>
        <v>04/27/2020</v>
      </c>
      <c r="C805" t="s">
        <v>812</v>
      </c>
      <c r="D805" t="str">
        <f t="shared" si="49"/>
        <v>2020</v>
      </c>
      <c r="E805">
        <f t="shared" si="50"/>
        <v>4</v>
      </c>
      <c r="F805">
        <f t="shared" si="51"/>
        <v>18</v>
      </c>
      <c r="G805">
        <v>2680</v>
      </c>
      <c r="H805">
        <v>2700</v>
      </c>
      <c r="I805">
        <v>2610</v>
      </c>
      <c r="J805">
        <v>2660</v>
      </c>
      <c r="K805">
        <v>182608400</v>
      </c>
      <c r="L805">
        <v>2595.0929999999998</v>
      </c>
    </row>
    <row r="806" spans="1:12" x14ac:dyDescent="0.25">
      <c r="A806">
        <v>20200428</v>
      </c>
      <c r="B806" t="str">
        <f t="shared" si="48"/>
        <v>04/28/2020</v>
      </c>
      <c r="C806" t="s">
        <v>813</v>
      </c>
      <c r="D806" t="str">
        <f t="shared" si="49"/>
        <v>2020</v>
      </c>
      <c r="E806">
        <f t="shared" si="50"/>
        <v>4</v>
      </c>
      <c r="F806">
        <f t="shared" si="51"/>
        <v>18</v>
      </c>
      <c r="G806">
        <v>2680</v>
      </c>
      <c r="H806">
        <v>2690</v>
      </c>
      <c r="I806">
        <v>2570</v>
      </c>
      <c r="J806">
        <v>2590</v>
      </c>
      <c r="K806">
        <v>268296100</v>
      </c>
      <c r="L806">
        <v>2526.8009999999999</v>
      </c>
    </row>
    <row r="807" spans="1:12" x14ac:dyDescent="0.25">
      <c r="A807">
        <v>20200429</v>
      </c>
      <c r="B807" t="str">
        <f t="shared" si="48"/>
        <v>04/29/2020</v>
      </c>
      <c r="C807" t="s">
        <v>814</v>
      </c>
      <c r="D807" t="str">
        <f t="shared" si="49"/>
        <v>2020</v>
      </c>
      <c r="E807">
        <f t="shared" si="50"/>
        <v>4</v>
      </c>
      <c r="F807">
        <f t="shared" si="51"/>
        <v>18</v>
      </c>
      <c r="G807">
        <v>2600</v>
      </c>
      <c r="H807">
        <v>2620</v>
      </c>
      <c r="I807">
        <v>2560</v>
      </c>
      <c r="J807">
        <v>2580</v>
      </c>
      <c r="K807">
        <v>209136400</v>
      </c>
      <c r="L807">
        <v>2517.0450000000001</v>
      </c>
    </row>
    <row r="808" spans="1:12" x14ac:dyDescent="0.25">
      <c r="A808">
        <v>20200430</v>
      </c>
      <c r="B808" t="str">
        <f t="shared" si="48"/>
        <v>04/30/2020</v>
      </c>
      <c r="C808" t="s">
        <v>815</v>
      </c>
      <c r="D808" t="str">
        <f t="shared" si="49"/>
        <v>2020</v>
      </c>
      <c r="E808">
        <f t="shared" si="50"/>
        <v>4</v>
      </c>
      <c r="F808">
        <f t="shared" si="51"/>
        <v>18</v>
      </c>
      <c r="G808">
        <v>2620</v>
      </c>
      <c r="H808">
        <v>2740</v>
      </c>
      <c r="I808">
        <v>2610</v>
      </c>
      <c r="J808">
        <v>2730</v>
      </c>
      <c r="K808">
        <v>432073900</v>
      </c>
      <c r="L808">
        <v>2663.384</v>
      </c>
    </row>
    <row r="809" spans="1:12" x14ac:dyDescent="0.25">
      <c r="A809">
        <v>20200504</v>
      </c>
      <c r="B809" t="str">
        <f t="shared" si="48"/>
        <v>05/04/2020</v>
      </c>
      <c r="C809" t="s">
        <v>816</v>
      </c>
      <c r="D809" t="str">
        <f t="shared" si="49"/>
        <v>2020</v>
      </c>
      <c r="E809">
        <f t="shared" si="50"/>
        <v>5</v>
      </c>
      <c r="F809">
        <f t="shared" si="51"/>
        <v>19</v>
      </c>
      <c r="G809">
        <v>2670</v>
      </c>
      <c r="H809">
        <v>2680</v>
      </c>
      <c r="I809">
        <v>2600</v>
      </c>
      <c r="J809">
        <v>2630</v>
      </c>
      <c r="K809">
        <v>200608900</v>
      </c>
      <c r="L809">
        <v>2565.8249999999998</v>
      </c>
    </row>
    <row r="810" spans="1:12" x14ac:dyDescent="0.25">
      <c r="A810">
        <v>20200505</v>
      </c>
      <c r="B810" t="str">
        <f t="shared" si="48"/>
        <v>05/05/2020</v>
      </c>
      <c r="C810" t="s">
        <v>817</v>
      </c>
      <c r="D810" t="str">
        <f t="shared" si="49"/>
        <v>2020</v>
      </c>
      <c r="E810">
        <f t="shared" si="50"/>
        <v>5</v>
      </c>
      <c r="F810">
        <f t="shared" si="51"/>
        <v>19</v>
      </c>
      <c r="G810">
        <v>2630</v>
      </c>
      <c r="H810">
        <v>2680</v>
      </c>
      <c r="I810">
        <v>2610</v>
      </c>
      <c r="J810">
        <v>2630</v>
      </c>
      <c r="K810">
        <v>184761500</v>
      </c>
      <c r="L810">
        <v>2565.8249999999998</v>
      </c>
    </row>
    <row r="811" spans="1:12" x14ac:dyDescent="0.25">
      <c r="A811">
        <v>20200506</v>
      </c>
      <c r="B811" t="str">
        <f t="shared" si="48"/>
        <v>05/06/2020</v>
      </c>
      <c r="C811" t="s">
        <v>818</v>
      </c>
      <c r="D811" t="str">
        <f t="shared" si="49"/>
        <v>2020</v>
      </c>
      <c r="E811">
        <f t="shared" si="50"/>
        <v>5</v>
      </c>
      <c r="F811">
        <f t="shared" si="51"/>
        <v>19</v>
      </c>
      <c r="G811">
        <v>2630</v>
      </c>
      <c r="H811">
        <v>2650</v>
      </c>
      <c r="I811">
        <v>2600</v>
      </c>
      <c r="J811">
        <v>2620</v>
      </c>
      <c r="K811">
        <v>173052900</v>
      </c>
      <c r="L811">
        <v>2556.0680000000002</v>
      </c>
    </row>
    <row r="812" spans="1:12" x14ac:dyDescent="0.25">
      <c r="A812">
        <v>20200508</v>
      </c>
      <c r="B812" t="str">
        <f t="shared" si="48"/>
        <v>05/08/2020</v>
      </c>
      <c r="C812" t="s">
        <v>819</v>
      </c>
      <c r="D812" t="str">
        <f t="shared" si="49"/>
        <v>2020</v>
      </c>
      <c r="E812">
        <f t="shared" si="50"/>
        <v>5</v>
      </c>
      <c r="F812">
        <f t="shared" si="51"/>
        <v>19</v>
      </c>
      <c r="G812">
        <v>2640</v>
      </c>
      <c r="H812">
        <v>2660</v>
      </c>
      <c r="I812">
        <v>2580</v>
      </c>
      <c r="J812">
        <v>2590</v>
      </c>
      <c r="K812">
        <v>205764900</v>
      </c>
      <c r="L812">
        <v>2526.8009999999999</v>
      </c>
    </row>
    <row r="813" spans="1:12" x14ac:dyDescent="0.25">
      <c r="A813">
        <v>20200511</v>
      </c>
      <c r="B813" t="str">
        <f t="shared" si="48"/>
        <v>05/11/2020</v>
      </c>
      <c r="C813" t="s">
        <v>820</v>
      </c>
      <c r="D813" t="str">
        <f t="shared" si="49"/>
        <v>2020</v>
      </c>
      <c r="E813">
        <f t="shared" si="50"/>
        <v>5</v>
      </c>
      <c r="F813">
        <f t="shared" si="51"/>
        <v>20</v>
      </c>
      <c r="G813">
        <v>2630</v>
      </c>
      <c r="H813">
        <v>2640</v>
      </c>
      <c r="I813">
        <v>2600</v>
      </c>
      <c r="J813">
        <v>2620</v>
      </c>
      <c r="K813">
        <v>154599200</v>
      </c>
      <c r="L813">
        <v>2556.0680000000002</v>
      </c>
    </row>
    <row r="814" spans="1:12" x14ac:dyDescent="0.25">
      <c r="A814">
        <v>20200512</v>
      </c>
      <c r="B814" t="str">
        <f t="shared" si="48"/>
        <v>05/12/2020</v>
      </c>
      <c r="C814" t="s">
        <v>821</v>
      </c>
      <c r="D814" t="str">
        <f t="shared" si="49"/>
        <v>2020</v>
      </c>
      <c r="E814">
        <f t="shared" si="50"/>
        <v>5</v>
      </c>
      <c r="F814">
        <f t="shared" si="51"/>
        <v>20</v>
      </c>
      <c r="G814">
        <v>2620</v>
      </c>
      <c r="H814">
        <v>2630</v>
      </c>
      <c r="I814">
        <v>2470</v>
      </c>
      <c r="J814">
        <v>2490</v>
      </c>
      <c r="K814">
        <v>368672700</v>
      </c>
      <c r="L814">
        <v>2429.241</v>
      </c>
    </row>
    <row r="815" spans="1:12" x14ac:dyDescent="0.25">
      <c r="A815">
        <v>20200513</v>
      </c>
      <c r="B815" t="str">
        <f t="shared" si="48"/>
        <v>05/13/2020</v>
      </c>
      <c r="C815" t="s">
        <v>822</v>
      </c>
      <c r="D815" t="str">
        <f t="shared" si="49"/>
        <v>2020</v>
      </c>
      <c r="E815">
        <f t="shared" si="50"/>
        <v>5</v>
      </c>
      <c r="F815">
        <f t="shared" si="51"/>
        <v>20</v>
      </c>
      <c r="G815">
        <v>2460</v>
      </c>
      <c r="H815">
        <v>2520</v>
      </c>
      <c r="I815">
        <v>2440</v>
      </c>
      <c r="J815">
        <v>2470</v>
      </c>
      <c r="K815">
        <v>338592200</v>
      </c>
      <c r="L815">
        <v>2409.7289999999998</v>
      </c>
    </row>
    <row r="816" spans="1:12" x14ac:dyDescent="0.25">
      <c r="A816">
        <v>20200514</v>
      </c>
      <c r="B816" t="str">
        <f t="shared" si="48"/>
        <v>05/14/2020</v>
      </c>
      <c r="C816" t="s">
        <v>823</v>
      </c>
      <c r="D816" t="str">
        <f t="shared" si="49"/>
        <v>2020</v>
      </c>
      <c r="E816">
        <f t="shared" si="50"/>
        <v>5</v>
      </c>
      <c r="F816">
        <f t="shared" si="51"/>
        <v>20</v>
      </c>
      <c r="G816">
        <v>2440</v>
      </c>
      <c r="H816">
        <v>2480</v>
      </c>
      <c r="I816">
        <v>2330</v>
      </c>
      <c r="J816">
        <v>2350</v>
      </c>
      <c r="K816">
        <v>470265100</v>
      </c>
      <c r="L816">
        <v>2292.6570000000002</v>
      </c>
    </row>
    <row r="817" spans="1:12" x14ac:dyDescent="0.25">
      <c r="A817">
        <v>20200515</v>
      </c>
      <c r="B817" t="str">
        <f t="shared" si="48"/>
        <v>05/15/2020</v>
      </c>
      <c r="C817" t="s">
        <v>824</v>
      </c>
      <c r="D817" t="str">
        <f t="shared" si="49"/>
        <v>2020</v>
      </c>
      <c r="E817">
        <f t="shared" si="50"/>
        <v>5</v>
      </c>
      <c r="F817">
        <f t="shared" si="51"/>
        <v>20</v>
      </c>
      <c r="G817">
        <v>2380</v>
      </c>
      <c r="H817">
        <v>2400</v>
      </c>
      <c r="I817">
        <v>2210</v>
      </c>
      <c r="J817">
        <v>2240</v>
      </c>
      <c r="K817">
        <v>594658300</v>
      </c>
      <c r="L817">
        <v>2185.3409999999999</v>
      </c>
    </row>
    <row r="818" spans="1:12" x14ac:dyDescent="0.25">
      <c r="A818">
        <v>20200518</v>
      </c>
      <c r="B818" t="str">
        <f t="shared" si="48"/>
        <v>05/18/2020</v>
      </c>
      <c r="C818" t="s">
        <v>825</v>
      </c>
      <c r="D818" t="str">
        <f t="shared" si="49"/>
        <v>2020</v>
      </c>
      <c r="E818">
        <f t="shared" si="50"/>
        <v>5</v>
      </c>
      <c r="F818">
        <f t="shared" si="51"/>
        <v>21</v>
      </c>
      <c r="G818">
        <v>2250</v>
      </c>
      <c r="H818">
        <v>2270</v>
      </c>
      <c r="I818">
        <v>2160</v>
      </c>
      <c r="J818">
        <v>2170</v>
      </c>
      <c r="K818">
        <v>455462600</v>
      </c>
      <c r="L818">
        <v>2117.049</v>
      </c>
    </row>
    <row r="819" spans="1:12" x14ac:dyDescent="0.25">
      <c r="A819">
        <v>20200519</v>
      </c>
      <c r="B819" t="str">
        <f t="shared" si="48"/>
        <v>05/19/2020</v>
      </c>
      <c r="C819" t="s">
        <v>826</v>
      </c>
      <c r="D819" t="str">
        <f t="shared" si="49"/>
        <v>2020</v>
      </c>
      <c r="E819">
        <f t="shared" si="50"/>
        <v>5</v>
      </c>
      <c r="F819">
        <f t="shared" si="51"/>
        <v>21</v>
      </c>
      <c r="G819">
        <v>2250</v>
      </c>
      <c r="H819">
        <v>2420</v>
      </c>
      <c r="I819">
        <v>2250</v>
      </c>
      <c r="J819">
        <v>2370</v>
      </c>
      <c r="K819">
        <v>531310100</v>
      </c>
      <c r="L819">
        <v>2312.1689999999999</v>
      </c>
    </row>
    <row r="820" spans="1:12" x14ac:dyDescent="0.25">
      <c r="A820">
        <v>20200520</v>
      </c>
      <c r="B820" t="str">
        <f t="shared" si="48"/>
        <v>05/20/2020</v>
      </c>
      <c r="C820" t="s">
        <v>827</v>
      </c>
      <c r="D820" t="str">
        <f t="shared" si="49"/>
        <v>2020</v>
      </c>
      <c r="E820">
        <f t="shared" si="50"/>
        <v>5</v>
      </c>
      <c r="F820">
        <f t="shared" si="51"/>
        <v>21</v>
      </c>
      <c r="G820">
        <v>2360</v>
      </c>
      <c r="H820">
        <v>2500</v>
      </c>
      <c r="I820">
        <v>2320</v>
      </c>
      <c r="J820">
        <v>2480</v>
      </c>
      <c r="K820">
        <v>394395900</v>
      </c>
      <c r="L820">
        <v>2419.4850000000001</v>
      </c>
    </row>
    <row r="821" spans="1:12" x14ac:dyDescent="0.25">
      <c r="A821">
        <v>20200526</v>
      </c>
      <c r="B821" t="str">
        <f t="shared" si="48"/>
        <v>05/26/2020</v>
      </c>
      <c r="C821" t="s">
        <v>828</v>
      </c>
      <c r="D821" t="str">
        <f t="shared" si="49"/>
        <v>2020</v>
      </c>
      <c r="E821">
        <f t="shared" si="50"/>
        <v>5</v>
      </c>
      <c r="F821">
        <f t="shared" si="51"/>
        <v>22</v>
      </c>
      <c r="G821">
        <v>2550</v>
      </c>
      <c r="H821">
        <v>2550</v>
      </c>
      <c r="I821">
        <v>2470</v>
      </c>
      <c r="J821">
        <v>2520</v>
      </c>
      <c r="K821">
        <v>404097300</v>
      </c>
      <c r="L821">
        <v>2458.509</v>
      </c>
    </row>
    <row r="822" spans="1:12" x14ac:dyDescent="0.25">
      <c r="A822">
        <v>20200527</v>
      </c>
      <c r="B822" t="str">
        <f t="shared" si="48"/>
        <v>05/27/2020</v>
      </c>
      <c r="C822" t="s">
        <v>829</v>
      </c>
      <c r="D822" t="str">
        <f t="shared" si="49"/>
        <v>2020</v>
      </c>
      <c r="E822">
        <f t="shared" si="50"/>
        <v>5</v>
      </c>
      <c r="F822">
        <f t="shared" si="51"/>
        <v>22</v>
      </c>
      <c r="G822">
        <v>2540</v>
      </c>
      <c r="H822">
        <v>2630</v>
      </c>
      <c r="I822">
        <v>2520</v>
      </c>
      <c r="J822">
        <v>2630</v>
      </c>
      <c r="K822">
        <v>432813000</v>
      </c>
      <c r="L822">
        <v>2565.8249999999998</v>
      </c>
    </row>
    <row r="823" spans="1:12" x14ac:dyDescent="0.25">
      <c r="A823">
        <v>20200528</v>
      </c>
      <c r="B823" t="str">
        <f t="shared" si="48"/>
        <v>05/28/2020</v>
      </c>
      <c r="C823" t="s">
        <v>830</v>
      </c>
      <c r="D823" t="str">
        <f t="shared" si="49"/>
        <v>2020</v>
      </c>
      <c r="E823">
        <f t="shared" si="50"/>
        <v>5</v>
      </c>
      <c r="F823">
        <f t="shared" si="51"/>
        <v>22</v>
      </c>
      <c r="G823">
        <v>2640</v>
      </c>
      <c r="H823">
        <v>2780</v>
      </c>
      <c r="I823">
        <v>2640</v>
      </c>
      <c r="J823">
        <v>2730</v>
      </c>
      <c r="K823">
        <v>453391300</v>
      </c>
      <c r="L823">
        <v>2663.384</v>
      </c>
    </row>
    <row r="824" spans="1:12" x14ac:dyDescent="0.25">
      <c r="A824">
        <v>20200529</v>
      </c>
      <c r="B824" t="str">
        <f t="shared" si="48"/>
        <v>05/29/2020</v>
      </c>
      <c r="C824" t="s">
        <v>831</v>
      </c>
      <c r="D824" t="str">
        <f t="shared" si="49"/>
        <v>2020</v>
      </c>
      <c r="E824">
        <f t="shared" si="50"/>
        <v>5</v>
      </c>
      <c r="F824">
        <f t="shared" si="51"/>
        <v>22</v>
      </c>
      <c r="G824">
        <v>2700</v>
      </c>
      <c r="H824">
        <v>2950</v>
      </c>
      <c r="I824">
        <v>2700</v>
      </c>
      <c r="J824">
        <v>2950</v>
      </c>
      <c r="K824">
        <v>872607300</v>
      </c>
      <c r="L824">
        <v>2878.0160000000001</v>
      </c>
    </row>
    <row r="825" spans="1:12" x14ac:dyDescent="0.25">
      <c r="A825">
        <v>20200602</v>
      </c>
      <c r="B825" t="str">
        <f t="shared" si="48"/>
        <v>06/02/2020</v>
      </c>
      <c r="C825" t="s">
        <v>832</v>
      </c>
      <c r="D825" t="str">
        <f t="shared" si="49"/>
        <v>2020</v>
      </c>
      <c r="E825">
        <f t="shared" si="50"/>
        <v>6</v>
      </c>
      <c r="F825">
        <f t="shared" si="51"/>
        <v>23</v>
      </c>
      <c r="G825">
        <v>2950</v>
      </c>
      <c r="H825">
        <v>3290</v>
      </c>
      <c r="I825">
        <v>2950</v>
      </c>
      <c r="J825">
        <v>3180</v>
      </c>
      <c r="K825">
        <v>467460800</v>
      </c>
      <c r="L825">
        <v>3102.404</v>
      </c>
    </row>
    <row r="826" spans="1:12" x14ac:dyDescent="0.25">
      <c r="A826">
        <v>20200603</v>
      </c>
      <c r="B826" t="str">
        <f t="shared" si="48"/>
        <v>06/03/2020</v>
      </c>
      <c r="C826" t="s">
        <v>833</v>
      </c>
      <c r="D826" t="str">
        <f t="shared" si="49"/>
        <v>2020</v>
      </c>
      <c r="E826">
        <f t="shared" si="50"/>
        <v>6</v>
      </c>
      <c r="F826">
        <f t="shared" si="51"/>
        <v>23</v>
      </c>
      <c r="G826">
        <v>3200</v>
      </c>
      <c r="H826">
        <v>3280</v>
      </c>
      <c r="I826">
        <v>3010</v>
      </c>
      <c r="J826">
        <v>3100</v>
      </c>
      <c r="K826">
        <v>438099000</v>
      </c>
      <c r="L826">
        <v>3024.3560000000002</v>
      </c>
    </row>
    <row r="827" spans="1:12" x14ac:dyDescent="0.25">
      <c r="A827">
        <v>20200604</v>
      </c>
      <c r="B827" t="str">
        <f t="shared" si="48"/>
        <v>06/04/2020</v>
      </c>
      <c r="C827" t="s">
        <v>834</v>
      </c>
      <c r="D827" t="str">
        <f t="shared" si="49"/>
        <v>2020</v>
      </c>
      <c r="E827">
        <f t="shared" si="50"/>
        <v>6</v>
      </c>
      <c r="F827">
        <f t="shared" si="51"/>
        <v>23</v>
      </c>
      <c r="G827">
        <v>3120</v>
      </c>
      <c r="H827">
        <v>3200</v>
      </c>
      <c r="I827">
        <v>3030</v>
      </c>
      <c r="J827">
        <v>3060</v>
      </c>
      <c r="K827">
        <v>250143200</v>
      </c>
      <c r="L827">
        <v>2985.3319999999999</v>
      </c>
    </row>
    <row r="828" spans="1:12" x14ac:dyDescent="0.25">
      <c r="A828">
        <v>20200605</v>
      </c>
      <c r="B828" t="str">
        <f t="shared" si="48"/>
        <v>06/05/2020</v>
      </c>
      <c r="C828" t="s">
        <v>835</v>
      </c>
      <c r="D828" t="str">
        <f t="shared" si="49"/>
        <v>2020</v>
      </c>
      <c r="E828">
        <f t="shared" si="50"/>
        <v>6</v>
      </c>
      <c r="F828">
        <f t="shared" si="51"/>
        <v>23</v>
      </c>
      <c r="G828">
        <v>3070</v>
      </c>
      <c r="H828">
        <v>3130</v>
      </c>
      <c r="I828">
        <v>2960</v>
      </c>
      <c r="J828">
        <v>3110</v>
      </c>
      <c r="K828">
        <v>267393400</v>
      </c>
      <c r="L828">
        <v>3034.1120000000001</v>
      </c>
    </row>
    <row r="829" spans="1:12" x14ac:dyDescent="0.25">
      <c r="A829">
        <v>20200608</v>
      </c>
      <c r="B829" t="str">
        <f t="shared" si="48"/>
        <v>06/08/2020</v>
      </c>
      <c r="C829" t="s">
        <v>836</v>
      </c>
      <c r="D829" t="str">
        <f t="shared" si="49"/>
        <v>2020</v>
      </c>
      <c r="E829">
        <f t="shared" si="50"/>
        <v>6</v>
      </c>
      <c r="F829">
        <f t="shared" si="51"/>
        <v>24</v>
      </c>
      <c r="G829">
        <v>3180</v>
      </c>
      <c r="H829">
        <v>3370</v>
      </c>
      <c r="I829">
        <v>3170</v>
      </c>
      <c r="J829">
        <v>3300</v>
      </c>
      <c r="K829">
        <v>384332100</v>
      </c>
      <c r="L829">
        <v>3219.4760000000001</v>
      </c>
    </row>
    <row r="830" spans="1:12" x14ac:dyDescent="0.25">
      <c r="A830">
        <v>20200609</v>
      </c>
      <c r="B830" t="str">
        <f t="shared" si="48"/>
        <v>06/09/2020</v>
      </c>
      <c r="C830" t="s">
        <v>837</v>
      </c>
      <c r="D830" t="str">
        <f t="shared" si="49"/>
        <v>2020</v>
      </c>
      <c r="E830">
        <f t="shared" si="50"/>
        <v>6</v>
      </c>
      <c r="F830">
        <f t="shared" si="51"/>
        <v>24</v>
      </c>
      <c r="G830">
        <v>3350</v>
      </c>
      <c r="H830">
        <v>3360</v>
      </c>
      <c r="I830">
        <v>3210</v>
      </c>
      <c r="J830">
        <v>3210</v>
      </c>
      <c r="K830">
        <v>254497400</v>
      </c>
      <c r="L830">
        <v>3131.672</v>
      </c>
    </row>
    <row r="831" spans="1:12" x14ac:dyDescent="0.25">
      <c r="A831">
        <v>20200610</v>
      </c>
      <c r="B831" t="str">
        <f t="shared" si="48"/>
        <v>06/10/2020</v>
      </c>
      <c r="C831" t="s">
        <v>838</v>
      </c>
      <c r="D831" t="str">
        <f t="shared" si="49"/>
        <v>2020</v>
      </c>
      <c r="E831">
        <f t="shared" si="50"/>
        <v>6</v>
      </c>
      <c r="F831">
        <f t="shared" si="51"/>
        <v>24</v>
      </c>
      <c r="G831">
        <v>3180</v>
      </c>
      <c r="H831">
        <v>3180</v>
      </c>
      <c r="I831">
        <v>3000</v>
      </c>
      <c r="J831">
        <v>3030</v>
      </c>
      <c r="K831">
        <v>443231300</v>
      </c>
      <c r="L831">
        <v>2956.0639999999999</v>
      </c>
    </row>
    <row r="832" spans="1:12" x14ac:dyDescent="0.25">
      <c r="A832">
        <v>20200611</v>
      </c>
      <c r="B832" t="str">
        <f t="shared" si="48"/>
        <v>06/11/2020</v>
      </c>
      <c r="C832" t="s">
        <v>839</v>
      </c>
      <c r="D832" t="str">
        <f t="shared" si="49"/>
        <v>2020</v>
      </c>
      <c r="E832">
        <f t="shared" si="50"/>
        <v>6</v>
      </c>
      <c r="F832">
        <f t="shared" si="51"/>
        <v>24</v>
      </c>
      <c r="G832">
        <v>3130</v>
      </c>
      <c r="H832">
        <v>3130</v>
      </c>
      <c r="I832">
        <v>2900</v>
      </c>
      <c r="J832">
        <v>2970</v>
      </c>
      <c r="K832">
        <v>372347500</v>
      </c>
      <c r="L832">
        <v>2897.5279999999998</v>
      </c>
    </row>
    <row r="833" spans="1:12" x14ac:dyDescent="0.25">
      <c r="A833">
        <v>20200612</v>
      </c>
      <c r="B833" t="str">
        <f t="shared" si="48"/>
        <v>06/12/2020</v>
      </c>
      <c r="C833" t="s">
        <v>840</v>
      </c>
      <c r="D833" t="str">
        <f t="shared" si="49"/>
        <v>2020</v>
      </c>
      <c r="E833">
        <f t="shared" si="50"/>
        <v>6</v>
      </c>
      <c r="F833">
        <f t="shared" si="51"/>
        <v>24</v>
      </c>
      <c r="G833">
        <v>2900</v>
      </c>
      <c r="H833">
        <v>3040</v>
      </c>
      <c r="I833">
        <v>2800</v>
      </c>
      <c r="J833">
        <v>3030</v>
      </c>
      <c r="K833">
        <v>472128400</v>
      </c>
      <c r="L833">
        <v>2956.0639999999999</v>
      </c>
    </row>
    <row r="834" spans="1:12" x14ac:dyDescent="0.25">
      <c r="A834">
        <v>20200615</v>
      </c>
      <c r="B834" t="str">
        <f t="shared" si="48"/>
        <v>06/15/2020</v>
      </c>
      <c r="C834" t="s">
        <v>841</v>
      </c>
      <c r="D834" t="str">
        <f t="shared" si="49"/>
        <v>2020</v>
      </c>
      <c r="E834">
        <f t="shared" si="50"/>
        <v>6</v>
      </c>
      <c r="F834">
        <f t="shared" si="51"/>
        <v>25</v>
      </c>
      <c r="G834">
        <v>3040</v>
      </c>
      <c r="H834">
        <v>3050</v>
      </c>
      <c r="I834">
        <v>2890</v>
      </c>
      <c r="J834">
        <v>2900</v>
      </c>
      <c r="K834">
        <v>230766700</v>
      </c>
      <c r="L834">
        <v>2829.2359999999999</v>
      </c>
    </row>
    <row r="835" spans="1:12" x14ac:dyDescent="0.25">
      <c r="A835">
        <v>20200616</v>
      </c>
      <c r="B835" t="str">
        <f t="shared" ref="B835:B898" si="52">CONCATENATE(LEFT(RIGHT(A835,4),2),"/",RIGHT(A835,2),"/",(LEFT(A835,4)))</f>
        <v>06/16/2020</v>
      </c>
      <c r="C835" t="s">
        <v>842</v>
      </c>
      <c r="D835" t="str">
        <f t="shared" ref="D835:D898" si="53">RIGHT(C835,4)</f>
        <v>2020</v>
      </c>
      <c r="E835">
        <f t="shared" ref="E835:E898" si="54">MONTH(C835)</f>
        <v>6</v>
      </c>
      <c r="F835">
        <f t="shared" ref="F835:F898" si="55">WEEKNUM(C835)</f>
        <v>25</v>
      </c>
      <c r="G835">
        <v>2970</v>
      </c>
      <c r="H835">
        <v>3150</v>
      </c>
      <c r="I835">
        <v>2960</v>
      </c>
      <c r="J835">
        <v>3130</v>
      </c>
      <c r="K835">
        <v>338682000</v>
      </c>
      <c r="L835">
        <v>3053.6239999999998</v>
      </c>
    </row>
    <row r="836" spans="1:12" x14ac:dyDescent="0.25">
      <c r="A836">
        <v>20200617</v>
      </c>
      <c r="B836" t="str">
        <f t="shared" si="52"/>
        <v>06/17/2020</v>
      </c>
      <c r="C836" t="s">
        <v>843</v>
      </c>
      <c r="D836" t="str">
        <f t="shared" si="53"/>
        <v>2020</v>
      </c>
      <c r="E836">
        <f t="shared" si="54"/>
        <v>6</v>
      </c>
      <c r="F836">
        <f t="shared" si="55"/>
        <v>25</v>
      </c>
      <c r="G836">
        <v>3200</v>
      </c>
      <c r="H836">
        <v>3200</v>
      </c>
      <c r="I836">
        <v>3080</v>
      </c>
      <c r="J836">
        <v>3100</v>
      </c>
      <c r="K836">
        <v>218180800</v>
      </c>
      <c r="L836">
        <v>3024.3560000000002</v>
      </c>
    </row>
    <row r="837" spans="1:12" x14ac:dyDescent="0.25">
      <c r="A837">
        <v>20200618</v>
      </c>
      <c r="B837" t="str">
        <f t="shared" si="52"/>
        <v>06/18/2020</v>
      </c>
      <c r="C837" t="s">
        <v>844</v>
      </c>
      <c r="D837" t="str">
        <f t="shared" si="53"/>
        <v>2020</v>
      </c>
      <c r="E837">
        <f t="shared" si="54"/>
        <v>6</v>
      </c>
      <c r="F837">
        <f t="shared" si="55"/>
        <v>25</v>
      </c>
      <c r="G837">
        <v>3050</v>
      </c>
      <c r="H837">
        <v>3120</v>
      </c>
      <c r="I837">
        <v>3040</v>
      </c>
      <c r="J837">
        <v>3050</v>
      </c>
      <c r="K837">
        <v>130942600</v>
      </c>
      <c r="L837">
        <v>2975.576</v>
      </c>
    </row>
    <row r="838" spans="1:12" x14ac:dyDescent="0.25">
      <c r="A838">
        <v>20200619</v>
      </c>
      <c r="B838" t="str">
        <f t="shared" si="52"/>
        <v>06/19/2020</v>
      </c>
      <c r="C838" t="s">
        <v>845</v>
      </c>
      <c r="D838" t="str">
        <f t="shared" si="53"/>
        <v>2020</v>
      </c>
      <c r="E838">
        <f t="shared" si="54"/>
        <v>6</v>
      </c>
      <c r="F838">
        <f t="shared" si="55"/>
        <v>25</v>
      </c>
      <c r="G838">
        <v>3080</v>
      </c>
      <c r="H838">
        <v>3110</v>
      </c>
      <c r="I838">
        <v>3060</v>
      </c>
      <c r="J838">
        <v>3100</v>
      </c>
      <c r="K838">
        <v>166932000</v>
      </c>
      <c r="L838">
        <v>3024.3560000000002</v>
      </c>
    </row>
    <row r="839" spans="1:12" x14ac:dyDescent="0.25">
      <c r="A839">
        <v>20200622</v>
      </c>
      <c r="B839" t="str">
        <f t="shared" si="52"/>
        <v>06/22/2020</v>
      </c>
      <c r="C839" t="s">
        <v>846</v>
      </c>
      <c r="D839" t="str">
        <f t="shared" si="53"/>
        <v>2020</v>
      </c>
      <c r="E839">
        <f t="shared" si="54"/>
        <v>6</v>
      </c>
      <c r="F839">
        <f t="shared" si="55"/>
        <v>26</v>
      </c>
      <c r="G839">
        <v>3100</v>
      </c>
      <c r="H839">
        <v>3110</v>
      </c>
      <c r="I839">
        <v>3030</v>
      </c>
      <c r="J839">
        <v>3060</v>
      </c>
      <c r="K839">
        <v>95377000</v>
      </c>
      <c r="L839">
        <v>2985.3319999999999</v>
      </c>
    </row>
    <row r="840" spans="1:12" x14ac:dyDescent="0.25">
      <c r="A840">
        <v>20200623</v>
      </c>
      <c r="B840" t="str">
        <f t="shared" si="52"/>
        <v>06/23/2020</v>
      </c>
      <c r="C840" t="s">
        <v>847</v>
      </c>
      <c r="D840" t="str">
        <f t="shared" si="53"/>
        <v>2020</v>
      </c>
      <c r="E840">
        <f t="shared" si="54"/>
        <v>6</v>
      </c>
      <c r="F840">
        <f t="shared" si="55"/>
        <v>26</v>
      </c>
      <c r="G840">
        <v>3020</v>
      </c>
      <c r="H840">
        <v>3060</v>
      </c>
      <c r="I840">
        <v>2980</v>
      </c>
      <c r="J840">
        <v>3010</v>
      </c>
      <c r="K840">
        <v>171421500</v>
      </c>
      <c r="L840">
        <v>2936.5520000000001</v>
      </c>
    </row>
    <row r="841" spans="1:12" x14ac:dyDescent="0.25">
      <c r="A841">
        <v>20200624</v>
      </c>
      <c r="B841" t="str">
        <f t="shared" si="52"/>
        <v>06/24/2020</v>
      </c>
      <c r="C841" t="s">
        <v>848</v>
      </c>
      <c r="D841" t="str">
        <f t="shared" si="53"/>
        <v>2020</v>
      </c>
      <c r="E841">
        <f t="shared" si="54"/>
        <v>6</v>
      </c>
      <c r="F841">
        <f t="shared" si="55"/>
        <v>26</v>
      </c>
      <c r="G841">
        <v>3050</v>
      </c>
      <c r="H841">
        <v>3140</v>
      </c>
      <c r="I841">
        <v>3010</v>
      </c>
      <c r="J841">
        <v>3120</v>
      </c>
      <c r="K841">
        <v>308484300</v>
      </c>
      <c r="L841">
        <v>3043.8679999999999</v>
      </c>
    </row>
    <row r="842" spans="1:12" x14ac:dyDescent="0.25">
      <c r="A842">
        <v>20200625</v>
      </c>
      <c r="B842" t="str">
        <f t="shared" si="52"/>
        <v>06/25/2020</v>
      </c>
      <c r="C842" t="s">
        <v>849</v>
      </c>
      <c r="D842" t="str">
        <f t="shared" si="53"/>
        <v>2020</v>
      </c>
      <c r="E842">
        <f t="shared" si="54"/>
        <v>6</v>
      </c>
      <c r="F842">
        <f t="shared" si="55"/>
        <v>26</v>
      </c>
      <c r="G842">
        <v>3100</v>
      </c>
      <c r="H842">
        <v>3110</v>
      </c>
      <c r="I842">
        <v>3040</v>
      </c>
      <c r="J842">
        <v>3060</v>
      </c>
      <c r="K842">
        <v>158209300</v>
      </c>
      <c r="L842">
        <v>2985.3319999999999</v>
      </c>
    </row>
    <row r="843" spans="1:12" x14ac:dyDescent="0.25">
      <c r="A843">
        <v>20200626</v>
      </c>
      <c r="B843" t="str">
        <f t="shared" si="52"/>
        <v>06/26/2020</v>
      </c>
      <c r="C843" t="s">
        <v>850</v>
      </c>
      <c r="D843" t="str">
        <f t="shared" si="53"/>
        <v>2020</v>
      </c>
      <c r="E843">
        <f t="shared" si="54"/>
        <v>6</v>
      </c>
      <c r="F843">
        <f t="shared" si="55"/>
        <v>26</v>
      </c>
      <c r="G843">
        <v>3100</v>
      </c>
      <c r="H843">
        <v>3120</v>
      </c>
      <c r="I843">
        <v>3020</v>
      </c>
      <c r="J843">
        <v>3030</v>
      </c>
      <c r="K843">
        <v>147306200</v>
      </c>
      <c r="L843">
        <v>2956.0639999999999</v>
      </c>
    </row>
    <row r="844" spans="1:12" x14ac:dyDescent="0.25">
      <c r="A844">
        <v>20200629</v>
      </c>
      <c r="B844" t="str">
        <f t="shared" si="52"/>
        <v>06/29/2020</v>
      </c>
      <c r="C844" t="s">
        <v>851</v>
      </c>
      <c r="D844" t="str">
        <f t="shared" si="53"/>
        <v>2020</v>
      </c>
      <c r="E844">
        <f t="shared" si="54"/>
        <v>6</v>
      </c>
      <c r="F844">
        <f t="shared" si="55"/>
        <v>27</v>
      </c>
      <c r="G844">
        <v>3040</v>
      </c>
      <c r="H844">
        <v>3060</v>
      </c>
      <c r="I844">
        <v>2980</v>
      </c>
      <c r="J844">
        <v>3040</v>
      </c>
      <c r="K844">
        <v>118809900</v>
      </c>
      <c r="L844">
        <v>2965.82</v>
      </c>
    </row>
    <row r="845" spans="1:12" x14ac:dyDescent="0.25">
      <c r="A845">
        <v>20200630</v>
      </c>
      <c r="B845" t="str">
        <f t="shared" si="52"/>
        <v>06/30/2020</v>
      </c>
      <c r="C845" t="s">
        <v>852</v>
      </c>
      <c r="D845" t="str">
        <f t="shared" si="53"/>
        <v>2020</v>
      </c>
      <c r="E845">
        <f t="shared" si="54"/>
        <v>6</v>
      </c>
      <c r="F845">
        <f t="shared" si="55"/>
        <v>27</v>
      </c>
      <c r="G845">
        <v>3070</v>
      </c>
      <c r="H845">
        <v>3110</v>
      </c>
      <c r="I845">
        <v>3030</v>
      </c>
      <c r="J845">
        <v>3030</v>
      </c>
      <c r="K845">
        <v>134014700</v>
      </c>
      <c r="L845">
        <v>2956.0639999999999</v>
      </c>
    </row>
    <row r="846" spans="1:12" x14ac:dyDescent="0.25">
      <c r="A846">
        <v>20200701</v>
      </c>
      <c r="B846" t="str">
        <f t="shared" si="52"/>
        <v>07/01/2020</v>
      </c>
      <c r="C846" t="s">
        <v>853</v>
      </c>
      <c r="D846" t="str">
        <f t="shared" si="53"/>
        <v>2020</v>
      </c>
      <c r="E846">
        <f t="shared" si="54"/>
        <v>7</v>
      </c>
      <c r="F846">
        <f t="shared" si="55"/>
        <v>27</v>
      </c>
      <c r="G846">
        <v>3040</v>
      </c>
      <c r="H846">
        <v>3070</v>
      </c>
      <c r="I846">
        <v>3030</v>
      </c>
      <c r="J846">
        <v>3060</v>
      </c>
      <c r="K846">
        <v>101290700</v>
      </c>
      <c r="L846">
        <v>2985.3319999999999</v>
      </c>
    </row>
    <row r="847" spans="1:12" x14ac:dyDescent="0.25">
      <c r="A847">
        <v>20200702</v>
      </c>
      <c r="B847" t="str">
        <f t="shared" si="52"/>
        <v>07/02/2020</v>
      </c>
      <c r="C847" t="s">
        <v>854</v>
      </c>
      <c r="D847" t="str">
        <f t="shared" si="53"/>
        <v>2020</v>
      </c>
      <c r="E847">
        <f t="shared" si="54"/>
        <v>7</v>
      </c>
      <c r="F847">
        <f t="shared" si="55"/>
        <v>27</v>
      </c>
      <c r="G847">
        <v>3090</v>
      </c>
      <c r="H847">
        <v>3090</v>
      </c>
      <c r="I847">
        <v>3040</v>
      </c>
      <c r="J847">
        <v>3060</v>
      </c>
      <c r="K847">
        <v>169484600</v>
      </c>
      <c r="L847">
        <v>2985.3319999999999</v>
      </c>
    </row>
    <row r="848" spans="1:12" x14ac:dyDescent="0.25">
      <c r="A848">
        <v>20200703</v>
      </c>
      <c r="B848" t="str">
        <f t="shared" si="52"/>
        <v>07/03/2020</v>
      </c>
      <c r="C848" t="s">
        <v>855</v>
      </c>
      <c r="D848" t="str">
        <f t="shared" si="53"/>
        <v>2020</v>
      </c>
      <c r="E848">
        <f t="shared" si="54"/>
        <v>7</v>
      </c>
      <c r="F848">
        <f t="shared" si="55"/>
        <v>27</v>
      </c>
      <c r="G848">
        <v>3060</v>
      </c>
      <c r="H848">
        <v>3090</v>
      </c>
      <c r="I848">
        <v>3040</v>
      </c>
      <c r="J848">
        <v>3050</v>
      </c>
      <c r="K848">
        <v>49472800</v>
      </c>
      <c r="L848">
        <v>2975.576</v>
      </c>
    </row>
    <row r="849" spans="1:12" x14ac:dyDescent="0.25">
      <c r="A849">
        <v>20200706</v>
      </c>
      <c r="B849" t="str">
        <f t="shared" si="52"/>
        <v>07/06/2020</v>
      </c>
      <c r="C849" t="s">
        <v>856</v>
      </c>
      <c r="D849" t="str">
        <f t="shared" si="53"/>
        <v>2020</v>
      </c>
      <c r="E849">
        <f t="shared" si="54"/>
        <v>7</v>
      </c>
      <c r="F849">
        <f t="shared" si="55"/>
        <v>28</v>
      </c>
      <c r="G849">
        <v>3070</v>
      </c>
      <c r="H849">
        <v>3100</v>
      </c>
      <c r="I849">
        <v>3030</v>
      </c>
      <c r="J849">
        <v>3040</v>
      </c>
      <c r="K849">
        <v>134677700</v>
      </c>
      <c r="L849">
        <v>2965.82</v>
      </c>
    </row>
    <row r="850" spans="1:12" x14ac:dyDescent="0.25">
      <c r="A850">
        <v>20200707</v>
      </c>
      <c r="B850" t="str">
        <f t="shared" si="52"/>
        <v>07/07/2020</v>
      </c>
      <c r="C850" t="s">
        <v>857</v>
      </c>
      <c r="D850" t="str">
        <f t="shared" si="53"/>
        <v>2020</v>
      </c>
      <c r="E850">
        <f t="shared" si="54"/>
        <v>7</v>
      </c>
      <c r="F850">
        <f t="shared" si="55"/>
        <v>28</v>
      </c>
      <c r="G850">
        <v>3070</v>
      </c>
      <c r="H850">
        <v>3080</v>
      </c>
      <c r="I850">
        <v>3030</v>
      </c>
      <c r="J850">
        <v>3030</v>
      </c>
      <c r="K850">
        <v>207371700</v>
      </c>
      <c r="L850">
        <v>2956.0639999999999</v>
      </c>
    </row>
    <row r="851" spans="1:12" x14ac:dyDescent="0.25">
      <c r="A851">
        <v>20200708</v>
      </c>
      <c r="B851" t="str">
        <f t="shared" si="52"/>
        <v>07/08/2020</v>
      </c>
      <c r="C851" t="s">
        <v>858</v>
      </c>
      <c r="D851" t="str">
        <f t="shared" si="53"/>
        <v>2020</v>
      </c>
      <c r="E851">
        <f t="shared" si="54"/>
        <v>7</v>
      </c>
      <c r="F851">
        <f t="shared" si="55"/>
        <v>28</v>
      </c>
      <c r="G851">
        <v>3040</v>
      </c>
      <c r="H851">
        <v>3200</v>
      </c>
      <c r="I851">
        <v>3030</v>
      </c>
      <c r="J851">
        <v>3190</v>
      </c>
      <c r="K851">
        <v>339667600</v>
      </c>
      <c r="L851">
        <v>3112.16</v>
      </c>
    </row>
    <row r="852" spans="1:12" x14ac:dyDescent="0.25">
      <c r="A852">
        <v>20200709</v>
      </c>
      <c r="B852" t="str">
        <f t="shared" si="52"/>
        <v>07/09/2020</v>
      </c>
      <c r="C852" t="s">
        <v>859</v>
      </c>
      <c r="D852" t="str">
        <f t="shared" si="53"/>
        <v>2020</v>
      </c>
      <c r="E852">
        <f t="shared" si="54"/>
        <v>7</v>
      </c>
      <c r="F852">
        <f t="shared" si="55"/>
        <v>28</v>
      </c>
      <c r="G852">
        <v>3190</v>
      </c>
      <c r="H852">
        <v>3230</v>
      </c>
      <c r="I852">
        <v>3140</v>
      </c>
      <c r="J852">
        <v>3140</v>
      </c>
      <c r="K852">
        <v>192182300</v>
      </c>
      <c r="L852">
        <v>3063.38</v>
      </c>
    </row>
    <row r="853" spans="1:12" x14ac:dyDescent="0.25">
      <c r="A853">
        <v>20200710</v>
      </c>
      <c r="B853" t="str">
        <f t="shared" si="52"/>
        <v>07/10/2020</v>
      </c>
      <c r="C853" t="s">
        <v>860</v>
      </c>
      <c r="D853" t="str">
        <f t="shared" si="53"/>
        <v>2020</v>
      </c>
      <c r="E853">
        <f t="shared" si="54"/>
        <v>7</v>
      </c>
      <c r="F853">
        <f t="shared" si="55"/>
        <v>28</v>
      </c>
      <c r="G853">
        <v>3130</v>
      </c>
      <c r="H853">
        <v>3150</v>
      </c>
      <c r="I853">
        <v>3100</v>
      </c>
      <c r="J853">
        <v>3110</v>
      </c>
      <c r="K853">
        <v>107116200</v>
      </c>
      <c r="L853">
        <v>3034.1120000000001</v>
      </c>
    </row>
    <row r="854" spans="1:12" x14ac:dyDescent="0.25">
      <c r="A854">
        <v>20200713</v>
      </c>
      <c r="B854" t="str">
        <f t="shared" si="52"/>
        <v>07/13/2020</v>
      </c>
      <c r="C854" t="s">
        <v>861</v>
      </c>
      <c r="D854" t="str">
        <f t="shared" si="53"/>
        <v>2020</v>
      </c>
      <c r="E854">
        <f t="shared" si="54"/>
        <v>7</v>
      </c>
      <c r="F854">
        <f t="shared" si="55"/>
        <v>29</v>
      </c>
      <c r="G854">
        <v>3130</v>
      </c>
      <c r="H854">
        <v>3180</v>
      </c>
      <c r="I854">
        <v>3050</v>
      </c>
      <c r="J854">
        <v>3160</v>
      </c>
      <c r="K854">
        <v>95863700</v>
      </c>
      <c r="L854">
        <v>3082.8919999999998</v>
      </c>
    </row>
    <row r="855" spans="1:12" x14ac:dyDescent="0.25">
      <c r="A855">
        <v>20200714</v>
      </c>
      <c r="B855" t="str">
        <f t="shared" si="52"/>
        <v>07/14/2020</v>
      </c>
      <c r="C855" t="s">
        <v>862</v>
      </c>
      <c r="D855" t="str">
        <f t="shared" si="53"/>
        <v>2020</v>
      </c>
      <c r="E855">
        <f t="shared" si="54"/>
        <v>7</v>
      </c>
      <c r="F855">
        <f t="shared" si="55"/>
        <v>29</v>
      </c>
      <c r="G855">
        <v>3160</v>
      </c>
      <c r="H855">
        <v>3250</v>
      </c>
      <c r="I855">
        <v>3130</v>
      </c>
      <c r="J855">
        <v>3170</v>
      </c>
      <c r="K855">
        <v>211237700</v>
      </c>
      <c r="L855">
        <v>3092.6480000000001</v>
      </c>
    </row>
    <row r="856" spans="1:12" x14ac:dyDescent="0.25">
      <c r="A856">
        <v>20200715</v>
      </c>
      <c r="B856" t="str">
        <f t="shared" si="52"/>
        <v>07/15/2020</v>
      </c>
      <c r="C856" t="s">
        <v>863</v>
      </c>
      <c r="D856" t="str">
        <f t="shared" si="53"/>
        <v>2020</v>
      </c>
      <c r="E856">
        <f t="shared" si="54"/>
        <v>7</v>
      </c>
      <c r="F856">
        <f t="shared" si="55"/>
        <v>29</v>
      </c>
      <c r="G856">
        <v>3200</v>
      </c>
      <c r="H856">
        <v>3240</v>
      </c>
      <c r="I856">
        <v>3130</v>
      </c>
      <c r="J856">
        <v>3130</v>
      </c>
      <c r="K856">
        <v>165721200</v>
      </c>
      <c r="L856">
        <v>3053.6239999999998</v>
      </c>
    </row>
    <row r="857" spans="1:12" x14ac:dyDescent="0.25">
      <c r="A857">
        <v>20200716</v>
      </c>
      <c r="B857" t="str">
        <f t="shared" si="52"/>
        <v>07/16/2020</v>
      </c>
      <c r="C857" t="s">
        <v>864</v>
      </c>
      <c r="D857" t="str">
        <f t="shared" si="53"/>
        <v>2020</v>
      </c>
      <c r="E857">
        <f t="shared" si="54"/>
        <v>7</v>
      </c>
      <c r="F857">
        <f t="shared" si="55"/>
        <v>29</v>
      </c>
      <c r="G857">
        <v>3130</v>
      </c>
      <c r="H857">
        <v>3160</v>
      </c>
      <c r="I857">
        <v>3130</v>
      </c>
      <c r="J857">
        <v>3140</v>
      </c>
      <c r="K857">
        <v>117097200</v>
      </c>
      <c r="L857">
        <v>3063.38</v>
      </c>
    </row>
    <row r="858" spans="1:12" x14ac:dyDescent="0.25">
      <c r="A858">
        <v>20200717</v>
      </c>
      <c r="B858" t="str">
        <f t="shared" si="52"/>
        <v>07/17/2020</v>
      </c>
      <c r="C858" t="s">
        <v>865</v>
      </c>
      <c r="D858" t="str">
        <f t="shared" si="53"/>
        <v>2020</v>
      </c>
      <c r="E858">
        <f t="shared" si="54"/>
        <v>7</v>
      </c>
      <c r="F858">
        <f t="shared" si="55"/>
        <v>29</v>
      </c>
      <c r="G858">
        <v>3140</v>
      </c>
      <c r="H858">
        <v>3150</v>
      </c>
      <c r="I858">
        <v>3100</v>
      </c>
      <c r="J858">
        <v>3100</v>
      </c>
      <c r="K858">
        <v>119587700</v>
      </c>
      <c r="L858">
        <v>3024.3560000000002</v>
      </c>
    </row>
    <row r="859" spans="1:12" x14ac:dyDescent="0.25">
      <c r="A859">
        <v>20200720</v>
      </c>
      <c r="B859" t="str">
        <f t="shared" si="52"/>
        <v>07/20/2020</v>
      </c>
      <c r="C859" t="s">
        <v>866</v>
      </c>
      <c r="D859" t="str">
        <f t="shared" si="53"/>
        <v>2020</v>
      </c>
      <c r="E859">
        <f t="shared" si="54"/>
        <v>7</v>
      </c>
      <c r="F859">
        <f t="shared" si="55"/>
        <v>30</v>
      </c>
      <c r="G859">
        <v>3100</v>
      </c>
      <c r="H859">
        <v>3130</v>
      </c>
      <c r="I859">
        <v>3030</v>
      </c>
      <c r="J859">
        <v>3040</v>
      </c>
      <c r="K859">
        <v>115830300</v>
      </c>
      <c r="L859">
        <v>2965.82</v>
      </c>
    </row>
    <row r="860" spans="1:12" x14ac:dyDescent="0.25">
      <c r="A860">
        <v>20200721</v>
      </c>
      <c r="B860" t="str">
        <f t="shared" si="52"/>
        <v>07/21/2020</v>
      </c>
      <c r="C860" t="s">
        <v>867</v>
      </c>
      <c r="D860" t="str">
        <f t="shared" si="53"/>
        <v>2020</v>
      </c>
      <c r="E860">
        <f t="shared" si="54"/>
        <v>7</v>
      </c>
      <c r="F860">
        <f t="shared" si="55"/>
        <v>30</v>
      </c>
      <c r="G860">
        <v>3050</v>
      </c>
      <c r="H860">
        <v>3180</v>
      </c>
      <c r="I860">
        <v>3050</v>
      </c>
      <c r="J860">
        <v>3150</v>
      </c>
      <c r="K860">
        <v>204157000</v>
      </c>
      <c r="L860">
        <v>3073.136</v>
      </c>
    </row>
    <row r="861" spans="1:12" x14ac:dyDescent="0.25">
      <c r="A861">
        <v>20200722</v>
      </c>
      <c r="B861" t="str">
        <f t="shared" si="52"/>
        <v>07/22/2020</v>
      </c>
      <c r="C861" t="s">
        <v>868</v>
      </c>
      <c r="D861" t="str">
        <f t="shared" si="53"/>
        <v>2020</v>
      </c>
      <c r="E861">
        <f t="shared" si="54"/>
        <v>7</v>
      </c>
      <c r="F861">
        <f t="shared" si="55"/>
        <v>30</v>
      </c>
      <c r="G861">
        <v>3160</v>
      </c>
      <c r="H861">
        <v>3170</v>
      </c>
      <c r="I861">
        <v>3090</v>
      </c>
      <c r="J861">
        <v>3100</v>
      </c>
      <c r="K861">
        <v>173557500</v>
      </c>
      <c r="L861">
        <v>3024.3560000000002</v>
      </c>
    </row>
    <row r="862" spans="1:12" x14ac:dyDescent="0.25">
      <c r="A862">
        <v>20200723</v>
      </c>
      <c r="B862" t="str">
        <f t="shared" si="52"/>
        <v>07/23/2020</v>
      </c>
      <c r="C862" t="s">
        <v>869</v>
      </c>
      <c r="D862" t="str">
        <f t="shared" si="53"/>
        <v>2020</v>
      </c>
      <c r="E862">
        <f t="shared" si="54"/>
        <v>7</v>
      </c>
      <c r="F862">
        <f t="shared" si="55"/>
        <v>30</v>
      </c>
      <c r="G862">
        <v>3120</v>
      </c>
      <c r="H862">
        <v>3160</v>
      </c>
      <c r="I862">
        <v>3100</v>
      </c>
      <c r="J862">
        <v>3140</v>
      </c>
      <c r="K862">
        <v>147857700</v>
      </c>
      <c r="L862">
        <v>3063.38</v>
      </c>
    </row>
    <row r="863" spans="1:12" x14ac:dyDescent="0.25">
      <c r="A863">
        <v>20200724</v>
      </c>
      <c r="B863" t="str">
        <f t="shared" si="52"/>
        <v>07/24/2020</v>
      </c>
      <c r="C863" t="s">
        <v>870</v>
      </c>
      <c r="D863" t="str">
        <f t="shared" si="53"/>
        <v>2020</v>
      </c>
      <c r="E863">
        <f t="shared" si="54"/>
        <v>7</v>
      </c>
      <c r="F863">
        <f t="shared" si="55"/>
        <v>30</v>
      </c>
      <c r="G863">
        <v>3130</v>
      </c>
      <c r="H863">
        <v>3140</v>
      </c>
      <c r="I863">
        <v>3090</v>
      </c>
      <c r="J863">
        <v>3090</v>
      </c>
      <c r="K863">
        <v>94805600</v>
      </c>
      <c r="L863">
        <v>3014.6</v>
      </c>
    </row>
    <row r="864" spans="1:12" x14ac:dyDescent="0.25">
      <c r="A864">
        <v>20200727</v>
      </c>
      <c r="B864" t="str">
        <f t="shared" si="52"/>
        <v>07/27/2020</v>
      </c>
      <c r="C864" t="s">
        <v>871</v>
      </c>
      <c r="D864" t="str">
        <f t="shared" si="53"/>
        <v>2020</v>
      </c>
      <c r="E864">
        <f t="shared" si="54"/>
        <v>7</v>
      </c>
      <c r="F864">
        <f t="shared" si="55"/>
        <v>31</v>
      </c>
      <c r="G864">
        <v>3090</v>
      </c>
      <c r="H864">
        <v>3150</v>
      </c>
      <c r="I864">
        <v>3090</v>
      </c>
      <c r="J864">
        <v>3150</v>
      </c>
      <c r="K864">
        <v>94516900</v>
      </c>
      <c r="L864">
        <v>3073.136</v>
      </c>
    </row>
    <row r="865" spans="1:12" x14ac:dyDescent="0.25">
      <c r="A865">
        <v>20200728</v>
      </c>
      <c r="B865" t="str">
        <f t="shared" si="52"/>
        <v>07/28/2020</v>
      </c>
      <c r="C865" t="s">
        <v>872</v>
      </c>
      <c r="D865" t="str">
        <f t="shared" si="53"/>
        <v>2020</v>
      </c>
      <c r="E865">
        <f t="shared" si="54"/>
        <v>7</v>
      </c>
      <c r="F865">
        <f t="shared" si="55"/>
        <v>31</v>
      </c>
      <c r="G865">
        <v>3160</v>
      </c>
      <c r="H865">
        <v>3170</v>
      </c>
      <c r="I865">
        <v>3100</v>
      </c>
      <c r="J865">
        <v>3140</v>
      </c>
      <c r="K865">
        <v>103419800</v>
      </c>
      <c r="L865">
        <v>3063.38</v>
      </c>
    </row>
    <row r="866" spans="1:12" x14ac:dyDescent="0.25">
      <c r="A866">
        <v>20200729</v>
      </c>
      <c r="B866" t="str">
        <f t="shared" si="52"/>
        <v>07/29/2020</v>
      </c>
      <c r="C866" t="s">
        <v>873</v>
      </c>
      <c r="D866" t="str">
        <f t="shared" si="53"/>
        <v>2020</v>
      </c>
      <c r="E866">
        <f t="shared" si="54"/>
        <v>7</v>
      </c>
      <c r="F866">
        <f t="shared" si="55"/>
        <v>31</v>
      </c>
      <c r="G866">
        <v>3140</v>
      </c>
      <c r="H866">
        <v>3150</v>
      </c>
      <c r="I866">
        <v>3100</v>
      </c>
      <c r="J866">
        <v>3120</v>
      </c>
      <c r="K866">
        <v>67176700</v>
      </c>
      <c r="L866">
        <v>3043.8679999999999</v>
      </c>
    </row>
    <row r="867" spans="1:12" x14ac:dyDescent="0.25">
      <c r="A867">
        <v>20200730</v>
      </c>
      <c r="B867" t="str">
        <f t="shared" si="52"/>
        <v>07/30/2020</v>
      </c>
      <c r="C867" t="s">
        <v>874</v>
      </c>
      <c r="D867" t="str">
        <f t="shared" si="53"/>
        <v>2020</v>
      </c>
      <c r="E867">
        <f t="shared" si="54"/>
        <v>7</v>
      </c>
      <c r="F867">
        <f t="shared" si="55"/>
        <v>31</v>
      </c>
      <c r="G867">
        <v>3130</v>
      </c>
      <c r="H867">
        <v>3170</v>
      </c>
      <c r="I867">
        <v>3110</v>
      </c>
      <c r="J867">
        <v>3160</v>
      </c>
      <c r="K867">
        <v>78478700</v>
      </c>
      <c r="L867">
        <v>3082.8919999999998</v>
      </c>
    </row>
    <row r="868" spans="1:12" x14ac:dyDescent="0.25">
      <c r="A868">
        <v>20200803</v>
      </c>
      <c r="B868" t="str">
        <f t="shared" si="52"/>
        <v>08/03/2020</v>
      </c>
      <c r="C868" t="s">
        <v>875</v>
      </c>
      <c r="D868" t="str">
        <f t="shared" si="53"/>
        <v>2020</v>
      </c>
      <c r="E868">
        <f t="shared" si="54"/>
        <v>8</v>
      </c>
      <c r="F868">
        <f t="shared" si="55"/>
        <v>32</v>
      </c>
      <c r="G868">
        <v>3170</v>
      </c>
      <c r="H868">
        <v>3180</v>
      </c>
      <c r="I868">
        <v>2970</v>
      </c>
      <c r="J868">
        <v>2990</v>
      </c>
      <c r="K868">
        <v>339279900</v>
      </c>
      <c r="L868">
        <v>2917.04</v>
      </c>
    </row>
    <row r="869" spans="1:12" x14ac:dyDescent="0.25">
      <c r="A869">
        <v>20200804</v>
      </c>
      <c r="B869" t="str">
        <f t="shared" si="52"/>
        <v>08/04/2020</v>
      </c>
      <c r="C869" t="s">
        <v>876</v>
      </c>
      <c r="D869" t="str">
        <f t="shared" si="53"/>
        <v>2020</v>
      </c>
      <c r="E869">
        <f t="shared" si="54"/>
        <v>8</v>
      </c>
      <c r="F869">
        <f t="shared" si="55"/>
        <v>32</v>
      </c>
      <c r="G869">
        <v>3000</v>
      </c>
      <c r="H869">
        <v>3080</v>
      </c>
      <c r="I869">
        <v>3000</v>
      </c>
      <c r="J869">
        <v>3080</v>
      </c>
      <c r="K869">
        <v>156288000</v>
      </c>
      <c r="L869">
        <v>3004.8440000000001</v>
      </c>
    </row>
    <row r="870" spans="1:12" x14ac:dyDescent="0.25">
      <c r="A870">
        <v>20200805</v>
      </c>
      <c r="B870" t="str">
        <f t="shared" si="52"/>
        <v>08/05/2020</v>
      </c>
      <c r="C870" t="s">
        <v>877</v>
      </c>
      <c r="D870" t="str">
        <f t="shared" si="53"/>
        <v>2020</v>
      </c>
      <c r="E870">
        <f t="shared" si="54"/>
        <v>8</v>
      </c>
      <c r="F870">
        <f t="shared" si="55"/>
        <v>32</v>
      </c>
      <c r="G870">
        <v>3100</v>
      </c>
      <c r="H870">
        <v>3110</v>
      </c>
      <c r="I870">
        <v>3040</v>
      </c>
      <c r="J870">
        <v>3080</v>
      </c>
      <c r="K870">
        <v>161496000</v>
      </c>
      <c r="L870">
        <v>3004.8440000000001</v>
      </c>
    </row>
    <row r="871" spans="1:12" x14ac:dyDescent="0.25">
      <c r="A871">
        <v>20200806</v>
      </c>
      <c r="B871" t="str">
        <f t="shared" si="52"/>
        <v>08/06/2020</v>
      </c>
      <c r="C871" t="s">
        <v>878</v>
      </c>
      <c r="D871" t="str">
        <f t="shared" si="53"/>
        <v>2020</v>
      </c>
      <c r="E871">
        <f t="shared" si="54"/>
        <v>8</v>
      </c>
      <c r="F871">
        <f t="shared" si="55"/>
        <v>32</v>
      </c>
      <c r="G871">
        <v>3100</v>
      </c>
      <c r="H871">
        <v>3130</v>
      </c>
      <c r="I871">
        <v>3090</v>
      </c>
      <c r="J871">
        <v>3110</v>
      </c>
      <c r="K871">
        <v>114602400</v>
      </c>
      <c r="L871">
        <v>3034.1120000000001</v>
      </c>
    </row>
    <row r="872" spans="1:12" x14ac:dyDescent="0.25">
      <c r="A872">
        <v>20200807</v>
      </c>
      <c r="B872" t="str">
        <f t="shared" si="52"/>
        <v>08/07/2020</v>
      </c>
      <c r="C872" t="s">
        <v>879</v>
      </c>
      <c r="D872" t="str">
        <f t="shared" si="53"/>
        <v>2020</v>
      </c>
      <c r="E872">
        <f t="shared" si="54"/>
        <v>8</v>
      </c>
      <c r="F872">
        <f t="shared" si="55"/>
        <v>32</v>
      </c>
      <c r="G872">
        <v>3110</v>
      </c>
      <c r="H872">
        <v>3130</v>
      </c>
      <c r="I872">
        <v>3060</v>
      </c>
      <c r="J872">
        <v>3110</v>
      </c>
      <c r="K872">
        <v>89917300</v>
      </c>
      <c r="L872">
        <v>3034.1120000000001</v>
      </c>
    </row>
    <row r="873" spans="1:12" x14ac:dyDescent="0.25">
      <c r="A873">
        <v>20200810</v>
      </c>
      <c r="B873" t="str">
        <f t="shared" si="52"/>
        <v>08/10/2020</v>
      </c>
      <c r="C873" t="s">
        <v>880</v>
      </c>
      <c r="D873" t="str">
        <f t="shared" si="53"/>
        <v>2020</v>
      </c>
      <c r="E873">
        <f t="shared" si="54"/>
        <v>8</v>
      </c>
      <c r="F873">
        <f t="shared" si="55"/>
        <v>33</v>
      </c>
      <c r="G873">
        <v>3110</v>
      </c>
      <c r="H873">
        <v>3150</v>
      </c>
      <c r="I873">
        <v>3100</v>
      </c>
      <c r="J873">
        <v>3130</v>
      </c>
      <c r="K873">
        <v>91465200</v>
      </c>
      <c r="L873">
        <v>3053.6239999999998</v>
      </c>
    </row>
    <row r="874" spans="1:12" x14ac:dyDescent="0.25">
      <c r="A874">
        <v>20200811</v>
      </c>
      <c r="B874" t="str">
        <f t="shared" si="52"/>
        <v>08/11/2020</v>
      </c>
      <c r="C874" t="s">
        <v>881</v>
      </c>
      <c r="D874" t="str">
        <f t="shared" si="53"/>
        <v>2020</v>
      </c>
      <c r="E874">
        <f t="shared" si="54"/>
        <v>8</v>
      </c>
      <c r="F874">
        <f t="shared" si="55"/>
        <v>33</v>
      </c>
      <c r="G874">
        <v>3130</v>
      </c>
      <c r="H874">
        <v>3220</v>
      </c>
      <c r="I874">
        <v>3130</v>
      </c>
      <c r="J874">
        <v>3190</v>
      </c>
      <c r="K874">
        <v>172459100</v>
      </c>
      <c r="L874">
        <v>3112.16</v>
      </c>
    </row>
    <row r="875" spans="1:12" x14ac:dyDescent="0.25">
      <c r="A875">
        <v>20200812</v>
      </c>
      <c r="B875" t="str">
        <f t="shared" si="52"/>
        <v>08/12/2020</v>
      </c>
      <c r="C875" t="s">
        <v>882</v>
      </c>
      <c r="D875" t="str">
        <f t="shared" si="53"/>
        <v>2020</v>
      </c>
      <c r="E875">
        <f t="shared" si="54"/>
        <v>8</v>
      </c>
      <c r="F875">
        <f t="shared" si="55"/>
        <v>33</v>
      </c>
      <c r="G875">
        <v>3190</v>
      </c>
      <c r="H875">
        <v>3370</v>
      </c>
      <c r="I875">
        <v>3190</v>
      </c>
      <c r="J875">
        <v>3350</v>
      </c>
      <c r="K875">
        <v>459419200</v>
      </c>
      <c r="L875">
        <v>3268.2559999999999</v>
      </c>
    </row>
    <row r="876" spans="1:12" x14ac:dyDescent="0.25">
      <c r="A876">
        <v>20200813</v>
      </c>
      <c r="B876" t="str">
        <f t="shared" si="52"/>
        <v>08/13/2020</v>
      </c>
      <c r="C876" t="s">
        <v>883</v>
      </c>
      <c r="D876" t="str">
        <f t="shared" si="53"/>
        <v>2020</v>
      </c>
      <c r="E876">
        <f t="shared" si="54"/>
        <v>8</v>
      </c>
      <c r="F876">
        <f t="shared" si="55"/>
        <v>33</v>
      </c>
      <c r="G876">
        <v>3350</v>
      </c>
      <c r="H876">
        <v>3450</v>
      </c>
      <c r="I876">
        <v>3300</v>
      </c>
      <c r="J876">
        <v>3330</v>
      </c>
      <c r="K876">
        <v>214222600</v>
      </c>
      <c r="L876">
        <v>3248.7440000000001</v>
      </c>
    </row>
    <row r="877" spans="1:12" x14ac:dyDescent="0.25">
      <c r="A877">
        <v>20200814</v>
      </c>
      <c r="B877" t="str">
        <f t="shared" si="52"/>
        <v>08/14/2020</v>
      </c>
      <c r="C877" t="s">
        <v>884</v>
      </c>
      <c r="D877" t="str">
        <f t="shared" si="53"/>
        <v>2020</v>
      </c>
      <c r="E877">
        <f t="shared" si="54"/>
        <v>8</v>
      </c>
      <c r="F877">
        <f t="shared" si="55"/>
        <v>33</v>
      </c>
      <c r="G877">
        <v>3330</v>
      </c>
      <c r="H877">
        <v>3350</v>
      </c>
      <c r="I877">
        <v>3280</v>
      </c>
      <c r="J877">
        <v>3340</v>
      </c>
      <c r="K877">
        <v>99152200</v>
      </c>
      <c r="L877">
        <v>3258.5</v>
      </c>
    </row>
    <row r="878" spans="1:12" x14ac:dyDescent="0.25">
      <c r="A878">
        <v>20200818</v>
      </c>
      <c r="B878" t="str">
        <f t="shared" si="52"/>
        <v>08/18/2020</v>
      </c>
      <c r="C878" t="s">
        <v>885</v>
      </c>
      <c r="D878" t="str">
        <f t="shared" si="53"/>
        <v>2020</v>
      </c>
      <c r="E878">
        <f t="shared" si="54"/>
        <v>8</v>
      </c>
      <c r="F878">
        <f t="shared" si="55"/>
        <v>34</v>
      </c>
      <c r="G878">
        <v>3340</v>
      </c>
      <c r="H878">
        <v>3530</v>
      </c>
      <c r="I878">
        <v>3340</v>
      </c>
      <c r="J878">
        <v>3520</v>
      </c>
      <c r="K878">
        <v>262001000</v>
      </c>
      <c r="L878">
        <v>3434.107</v>
      </c>
    </row>
    <row r="879" spans="1:12" x14ac:dyDescent="0.25">
      <c r="A879">
        <v>20200819</v>
      </c>
      <c r="B879" t="str">
        <f t="shared" si="52"/>
        <v>08/19/2020</v>
      </c>
      <c r="C879" t="s">
        <v>886</v>
      </c>
      <c r="D879" t="str">
        <f t="shared" si="53"/>
        <v>2020</v>
      </c>
      <c r="E879">
        <f t="shared" si="54"/>
        <v>8</v>
      </c>
      <c r="F879">
        <f t="shared" si="55"/>
        <v>34</v>
      </c>
      <c r="G879">
        <v>3520</v>
      </c>
      <c r="H879">
        <v>3640</v>
      </c>
      <c r="I879">
        <v>3520</v>
      </c>
      <c r="J879">
        <v>3560</v>
      </c>
      <c r="K879">
        <v>217533000</v>
      </c>
      <c r="L879">
        <v>3473.1309999999999</v>
      </c>
    </row>
    <row r="880" spans="1:12" x14ac:dyDescent="0.25">
      <c r="A880">
        <v>20200824</v>
      </c>
      <c r="B880" t="str">
        <f t="shared" si="52"/>
        <v>08/24/2020</v>
      </c>
      <c r="C880" t="s">
        <v>887</v>
      </c>
      <c r="D880" t="str">
        <f t="shared" si="53"/>
        <v>2020</v>
      </c>
      <c r="E880">
        <f t="shared" si="54"/>
        <v>8</v>
      </c>
      <c r="F880">
        <f t="shared" si="55"/>
        <v>35</v>
      </c>
      <c r="G880">
        <v>3530</v>
      </c>
      <c r="H880">
        <v>3650</v>
      </c>
      <c r="I880">
        <v>3520</v>
      </c>
      <c r="J880">
        <v>3640</v>
      </c>
      <c r="K880">
        <v>194972300</v>
      </c>
      <c r="L880">
        <v>3551.1790000000001</v>
      </c>
    </row>
    <row r="881" spans="1:12" x14ac:dyDescent="0.25">
      <c r="A881">
        <v>20200825</v>
      </c>
      <c r="B881" t="str">
        <f t="shared" si="52"/>
        <v>08/25/2020</v>
      </c>
      <c r="C881" t="s">
        <v>888</v>
      </c>
      <c r="D881" t="str">
        <f t="shared" si="53"/>
        <v>2020</v>
      </c>
      <c r="E881">
        <f t="shared" si="54"/>
        <v>8</v>
      </c>
      <c r="F881">
        <f t="shared" si="55"/>
        <v>35</v>
      </c>
      <c r="G881">
        <v>3670</v>
      </c>
      <c r="H881">
        <v>3800</v>
      </c>
      <c r="I881">
        <v>3640</v>
      </c>
      <c r="J881">
        <v>3800</v>
      </c>
      <c r="K881">
        <v>179300000</v>
      </c>
      <c r="L881">
        <v>3707.2750000000001</v>
      </c>
    </row>
    <row r="882" spans="1:12" x14ac:dyDescent="0.25">
      <c r="A882">
        <v>20200826</v>
      </c>
      <c r="B882" t="str">
        <f t="shared" si="52"/>
        <v>08/26/2020</v>
      </c>
      <c r="C882" t="s">
        <v>889</v>
      </c>
      <c r="D882" t="str">
        <f t="shared" si="53"/>
        <v>2020</v>
      </c>
      <c r="E882">
        <f t="shared" si="54"/>
        <v>8</v>
      </c>
      <c r="F882">
        <f t="shared" si="55"/>
        <v>35</v>
      </c>
      <c r="G882">
        <v>3800</v>
      </c>
      <c r="H882">
        <v>3820</v>
      </c>
      <c r="I882">
        <v>3700</v>
      </c>
      <c r="J882">
        <v>3740</v>
      </c>
      <c r="K882">
        <v>161962800</v>
      </c>
      <c r="L882">
        <v>3648.739</v>
      </c>
    </row>
    <row r="883" spans="1:12" x14ac:dyDescent="0.25">
      <c r="A883">
        <v>20200827</v>
      </c>
      <c r="B883" t="str">
        <f t="shared" si="52"/>
        <v>08/27/2020</v>
      </c>
      <c r="C883" t="s">
        <v>890</v>
      </c>
      <c r="D883" t="str">
        <f t="shared" si="53"/>
        <v>2020</v>
      </c>
      <c r="E883">
        <f t="shared" si="54"/>
        <v>8</v>
      </c>
      <c r="F883">
        <f t="shared" si="55"/>
        <v>35</v>
      </c>
      <c r="G883">
        <v>3740</v>
      </c>
      <c r="H883">
        <v>3780</v>
      </c>
      <c r="I883">
        <v>3660</v>
      </c>
      <c r="J883">
        <v>3700</v>
      </c>
      <c r="K883">
        <v>187984900</v>
      </c>
      <c r="L883">
        <v>3609.7150000000001</v>
      </c>
    </row>
    <row r="884" spans="1:12" x14ac:dyDescent="0.25">
      <c r="A884">
        <v>20200828</v>
      </c>
      <c r="B884" t="str">
        <f t="shared" si="52"/>
        <v>08/28/2020</v>
      </c>
      <c r="C884" t="s">
        <v>891</v>
      </c>
      <c r="D884" t="str">
        <f t="shared" si="53"/>
        <v>2020</v>
      </c>
      <c r="E884">
        <f t="shared" si="54"/>
        <v>8</v>
      </c>
      <c r="F884">
        <f t="shared" si="55"/>
        <v>35</v>
      </c>
      <c r="G884">
        <v>3710</v>
      </c>
      <c r="H884">
        <v>3740</v>
      </c>
      <c r="I884">
        <v>3650</v>
      </c>
      <c r="J884">
        <v>3690</v>
      </c>
      <c r="K884">
        <v>77888200</v>
      </c>
      <c r="L884">
        <v>3599.9589999999998</v>
      </c>
    </row>
    <row r="885" spans="1:12" x14ac:dyDescent="0.25">
      <c r="A885">
        <v>20200831</v>
      </c>
      <c r="B885" t="str">
        <f t="shared" si="52"/>
        <v>08/31/2020</v>
      </c>
      <c r="C885" t="s">
        <v>892</v>
      </c>
      <c r="D885" t="str">
        <f t="shared" si="53"/>
        <v>2020</v>
      </c>
      <c r="E885">
        <f t="shared" si="54"/>
        <v>8</v>
      </c>
      <c r="F885">
        <f t="shared" si="55"/>
        <v>36</v>
      </c>
      <c r="G885">
        <v>3700</v>
      </c>
      <c r="H885">
        <v>3740</v>
      </c>
      <c r="I885">
        <v>3500</v>
      </c>
      <c r="J885">
        <v>3510</v>
      </c>
      <c r="K885">
        <v>266042400</v>
      </c>
      <c r="L885">
        <v>3424.3510000000001</v>
      </c>
    </row>
    <row r="886" spans="1:12" x14ac:dyDescent="0.25">
      <c r="A886">
        <v>20200901</v>
      </c>
      <c r="B886" t="str">
        <f t="shared" si="52"/>
        <v>09/01/2020</v>
      </c>
      <c r="C886" t="s">
        <v>893</v>
      </c>
      <c r="D886" t="str">
        <f t="shared" si="53"/>
        <v>2020</v>
      </c>
      <c r="E886">
        <f t="shared" si="54"/>
        <v>9</v>
      </c>
      <c r="F886">
        <f t="shared" si="55"/>
        <v>36</v>
      </c>
      <c r="G886">
        <v>3550</v>
      </c>
      <c r="H886">
        <v>3630</v>
      </c>
      <c r="I886">
        <v>3480</v>
      </c>
      <c r="J886">
        <v>3610</v>
      </c>
      <c r="K886">
        <v>196959300</v>
      </c>
      <c r="L886">
        <v>3521.9110000000001</v>
      </c>
    </row>
    <row r="887" spans="1:12" x14ac:dyDescent="0.25">
      <c r="A887">
        <v>20200902</v>
      </c>
      <c r="B887" t="str">
        <f t="shared" si="52"/>
        <v>09/02/2020</v>
      </c>
      <c r="C887" t="s">
        <v>894</v>
      </c>
      <c r="D887" t="str">
        <f t="shared" si="53"/>
        <v>2020</v>
      </c>
      <c r="E887">
        <f t="shared" si="54"/>
        <v>9</v>
      </c>
      <c r="F887">
        <f t="shared" si="55"/>
        <v>36</v>
      </c>
      <c r="G887">
        <v>3620</v>
      </c>
      <c r="H887">
        <v>3660</v>
      </c>
      <c r="I887">
        <v>3590</v>
      </c>
      <c r="J887">
        <v>3660</v>
      </c>
      <c r="K887">
        <v>106924600</v>
      </c>
      <c r="L887">
        <v>3570.6909999999998</v>
      </c>
    </row>
    <row r="888" spans="1:12" x14ac:dyDescent="0.25">
      <c r="A888">
        <v>20200903</v>
      </c>
      <c r="B888" t="str">
        <f t="shared" si="52"/>
        <v>09/03/2020</v>
      </c>
      <c r="C888" t="s">
        <v>895</v>
      </c>
      <c r="D888" t="str">
        <f t="shared" si="53"/>
        <v>2020</v>
      </c>
      <c r="E888">
        <f t="shared" si="54"/>
        <v>9</v>
      </c>
      <c r="F888">
        <f t="shared" si="55"/>
        <v>36</v>
      </c>
      <c r="G888">
        <v>3660</v>
      </c>
      <c r="H888">
        <v>3690</v>
      </c>
      <c r="I888">
        <v>3550</v>
      </c>
      <c r="J888">
        <v>3580</v>
      </c>
      <c r="K888">
        <v>179612400</v>
      </c>
      <c r="L888">
        <v>3492.643</v>
      </c>
    </row>
    <row r="889" spans="1:12" x14ac:dyDescent="0.25">
      <c r="A889">
        <v>20200904</v>
      </c>
      <c r="B889" t="str">
        <f t="shared" si="52"/>
        <v>09/04/2020</v>
      </c>
      <c r="C889" t="s">
        <v>896</v>
      </c>
      <c r="D889" t="str">
        <f t="shared" si="53"/>
        <v>2020</v>
      </c>
      <c r="E889">
        <f t="shared" si="54"/>
        <v>9</v>
      </c>
      <c r="F889">
        <f t="shared" si="55"/>
        <v>36</v>
      </c>
      <c r="G889">
        <v>3610</v>
      </c>
      <c r="H889">
        <v>3610</v>
      </c>
      <c r="I889">
        <v>3480</v>
      </c>
      <c r="J889">
        <v>3550</v>
      </c>
      <c r="K889">
        <v>134555700</v>
      </c>
      <c r="L889">
        <v>3463.375</v>
      </c>
    </row>
    <row r="890" spans="1:12" x14ac:dyDescent="0.25">
      <c r="A890">
        <v>20200907</v>
      </c>
      <c r="B890" t="str">
        <f t="shared" si="52"/>
        <v>09/07/2020</v>
      </c>
      <c r="C890" t="s">
        <v>897</v>
      </c>
      <c r="D890" t="str">
        <f t="shared" si="53"/>
        <v>2020</v>
      </c>
      <c r="E890">
        <f t="shared" si="54"/>
        <v>9</v>
      </c>
      <c r="F890">
        <f t="shared" si="55"/>
        <v>37</v>
      </c>
      <c r="G890">
        <v>3550</v>
      </c>
      <c r="H890">
        <v>3570</v>
      </c>
      <c r="I890">
        <v>3500</v>
      </c>
      <c r="J890">
        <v>3510</v>
      </c>
      <c r="K890">
        <v>94814200</v>
      </c>
      <c r="L890">
        <v>3424.3510000000001</v>
      </c>
    </row>
    <row r="891" spans="1:12" x14ac:dyDescent="0.25">
      <c r="A891">
        <v>20200908</v>
      </c>
      <c r="B891" t="str">
        <f t="shared" si="52"/>
        <v>09/08/2020</v>
      </c>
      <c r="C891" t="s">
        <v>898</v>
      </c>
      <c r="D891" t="str">
        <f t="shared" si="53"/>
        <v>2020</v>
      </c>
      <c r="E891">
        <f t="shared" si="54"/>
        <v>9</v>
      </c>
      <c r="F891">
        <f t="shared" si="55"/>
        <v>37</v>
      </c>
      <c r="G891">
        <v>3510</v>
      </c>
      <c r="H891">
        <v>3570</v>
      </c>
      <c r="I891">
        <v>3510</v>
      </c>
      <c r="J891">
        <v>3520</v>
      </c>
      <c r="K891">
        <v>81381900</v>
      </c>
      <c r="L891">
        <v>3434.107</v>
      </c>
    </row>
    <row r="892" spans="1:12" x14ac:dyDescent="0.25">
      <c r="A892">
        <v>20200909</v>
      </c>
      <c r="B892" t="str">
        <f t="shared" si="52"/>
        <v>09/09/2020</v>
      </c>
      <c r="C892" t="s">
        <v>899</v>
      </c>
      <c r="D892" t="str">
        <f t="shared" si="53"/>
        <v>2020</v>
      </c>
      <c r="E892">
        <f t="shared" si="54"/>
        <v>9</v>
      </c>
      <c r="F892">
        <f t="shared" si="55"/>
        <v>37</v>
      </c>
      <c r="G892">
        <v>3480</v>
      </c>
      <c r="H892">
        <v>3490</v>
      </c>
      <c r="I892">
        <v>3380</v>
      </c>
      <c r="J892">
        <v>3410</v>
      </c>
      <c r="K892">
        <v>178435500</v>
      </c>
      <c r="L892">
        <v>3326.7910000000002</v>
      </c>
    </row>
    <row r="893" spans="1:12" x14ac:dyDescent="0.25">
      <c r="A893">
        <v>20200910</v>
      </c>
      <c r="B893" t="str">
        <f t="shared" si="52"/>
        <v>09/10/2020</v>
      </c>
      <c r="C893" t="s">
        <v>900</v>
      </c>
      <c r="D893" t="str">
        <f t="shared" si="53"/>
        <v>2020</v>
      </c>
      <c r="E893">
        <f t="shared" si="54"/>
        <v>9</v>
      </c>
      <c r="F893">
        <f t="shared" si="55"/>
        <v>37</v>
      </c>
      <c r="G893">
        <v>3300</v>
      </c>
      <c r="H893">
        <v>3300</v>
      </c>
      <c r="I893">
        <v>3180</v>
      </c>
      <c r="J893">
        <v>3180</v>
      </c>
      <c r="K893">
        <v>277847900</v>
      </c>
      <c r="L893">
        <v>3102.404</v>
      </c>
    </row>
    <row r="894" spans="1:12" x14ac:dyDescent="0.25">
      <c r="A894">
        <v>20200911</v>
      </c>
      <c r="B894" t="str">
        <f t="shared" si="52"/>
        <v>09/11/2020</v>
      </c>
      <c r="C894" t="s">
        <v>901</v>
      </c>
      <c r="D894" t="str">
        <f t="shared" si="53"/>
        <v>2020</v>
      </c>
      <c r="E894">
        <f t="shared" si="54"/>
        <v>9</v>
      </c>
      <c r="F894">
        <f t="shared" si="55"/>
        <v>37</v>
      </c>
      <c r="G894">
        <v>3020</v>
      </c>
      <c r="H894">
        <v>3310</v>
      </c>
      <c r="I894">
        <v>3010</v>
      </c>
      <c r="J894">
        <v>3250</v>
      </c>
      <c r="K894">
        <v>583497600</v>
      </c>
      <c r="L894">
        <v>3170.6959999999999</v>
      </c>
    </row>
    <row r="895" spans="1:12" x14ac:dyDescent="0.25">
      <c r="A895">
        <v>20200914</v>
      </c>
      <c r="B895" t="str">
        <f t="shared" si="52"/>
        <v>09/14/2020</v>
      </c>
      <c r="C895" t="s">
        <v>902</v>
      </c>
      <c r="D895" t="str">
        <f t="shared" si="53"/>
        <v>2020</v>
      </c>
      <c r="E895">
        <f t="shared" si="54"/>
        <v>9</v>
      </c>
      <c r="F895">
        <f t="shared" si="55"/>
        <v>38</v>
      </c>
      <c r="G895">
        <v>3300</v>
      </c>
      <c r="H895">
        <v>3450</v>
      </c>
      <c r="I895">
        <v>3300</v>
      </c>
      <c r="J895">
        <v>3440</v>
      </c>
      <c r="K895">
        <v>275888700</v>
      </c>
      <c r="L895">
        <v>3356.0590000000002</v>
      </c>
    </row>
    <row r="896" spans="1:12" x14ac:dyDescent="0.25">
      <c r="A896">
        <v>20200915</v>
      </c>
      <c r="B896" t="str">
        <f t="shared" si="52"/>
        <v>09/15/2020</v>
      </c>
      <c r="C896" t="s">
        <v>903</v>
      </c>
      <c r="D896" t="str">
        <f t="shared" si="53"/>
        <v>2020</v>
      </c>
      <c r="E896">
        <f t="shared" si="54"/>
        <v>9</v>
      </c>
      <c r="F896">
        <f t="shared" si="55"/>
        <v>38</v>
      </c>
      <c r="G896">
        <v>3440</v>
      </c>
      <c r="H896">
        <v>3460</v>
      </c>
      <c r="I896">
        <v>3310</v>
      </c>
      <c r="J896">
        <v>3330</v>
      </c>
      <c r="K896">
        <v>195531100</v>
      </c>
      <c r="L896">
        <v>3248.7440000000001</v>
      </c>
    </row>
    <row r="897" spans="1:12" x14ac:dyDescent="0.25">
      <c r="A897">
        <v>20200916</v>
      </c>
      <c r="B897" t="str">
        <f t="shared" si="52"/>
        <v>09/16/2020</v>
      </c>
      <c r="C897" t="s">
        <v>904</v>
      </c>
      <c r="D897" t="str">
        <f t="shared" si="53"/>
        <v>2020</v>
      </c>
      <c r="E897">
        <f t="shared" si="54"/>
        <v>9</v>
      </c>
      <c r="F897">
        <f t="shared" si="55"/>
        <v>38</v>
      </c>
      <c r="G897">
        <v>3370</v>
      </c>
      <c r="H897">
        <v>3390</v>
      </c>
      <c r="I897">
        <v>3240</v>
      </c>
      <c r="J897">
        <v>3260</v>
      </c>
      <c r="K897">
        <v>138529300</v>
      </c>
      <c r="L897">
        <v>3180.4520000000002</v>
      </c>
    </row>
    <row r="898" spans="1:12" x14ac:dyDescent="0.25">
      <c r="A898">
        <v>20200917</v>
      </c>
      <c r="B898" t="str">
        <f t="shared" si="52"/>
        <v>09/17/2020</v>
      </c>
      <c r="C898" t="s">
        <v>905</v>
      </c>
      <c r="D898" t="str">
        <f t="shared" si="53"/>
        <v>2020</v>
      </c>
      <c r="E898">
        <f t="shared" si="54"/>
        <v>9</v>
      </c>
      <c r="F898">
        <f t="shared" si="55"/>
        <v>38</v>
      </c>
      <c r="G898">
        <v>3270</v>
      </c>
      <c r="H898">
        <v>3310</v>
      </c>
      <c r="I898">
        <v>3170</v>
      </c>
      <c r="J898">
        <v>3200</v>
      </c>
      <c r="K898">
        <v>167611400</v>
      </c>
      <c r="L898">
        <v>3121.9160000000002</v>
      </c>
    </row>
    <row r="899" spans="1:12" x14ac:dyDescent="0.25">
      <c r="A899">
        <v>20200918</v>
      </c>
      <c r="B899" t="str">
        <f t="shared" ref="B899:B962" si="56">CONCATENATE(LEFT(RIGHT(A899,4),2),"/",RIGHT(A899,2),"/",(LEFT(A899,4)))</f>
        <v>09/18/2020</v>
      </c>
      <c r="C899" t="s">
        <v>906</v>
      </c>
      <c r="D899" t="str">
        <f t="shared" ref="D899:D962" si="57">RIGHT(C899,4)</f>
        <v>2020</v>
      </c>
      <c r="E899">
        <f t="shared" ref="E899:E962" si="58">MONTH(C899)</f>
        <v>9</v>
      </c>
      <c r="F899">
        <f t="shared" ref="F899:F962" si="59">WEEKNUM(C899)</f>
        <v>38</v>
      </c>
      <c r="G899">
        <v>3200</v>
      </c>
      <c r="H899">
        <v>3270</v>
      </c>
      <c r="I899">
        <v>3190</v>
      </c>
      <c r="J899">
        <v>3220</v>
      </c>
      <c r="K899">
        <v>202880500</v>
      </c>
      <c r="L899">
        <v>3141.4279999999999</v>
      </c>
    </row>
    <row r="900" spans="1:12" x14ac:dyDescent="0.25">
      <c r="A900">
        <v>20200921</v>
      </c>
      <c r="B900" t="str">
        <f t="shared" si="56"/>
        <v>09/21/2020</v>
      </c>
      <c r="C900" t="s">
        <v>907</v>
      </c>
      <c r="D900" t="str">
        <f t="shared" si="57"/>
        <v>2020</v>
      </c>
      <c r="E900">
        <f t="shared" si="58"/>
        <v>9</v>
      </c>
      <c r="F900">
        <f t="shared" si="59"/>
        <v>39</v>
      </c>
      <c r="G900">
        <v>3200</v>
      </c>
      <c r="H900">
        <v>3250</v>
      </c>
      <c r="I900">
        <v>3150</v>
      </c>
      <c r="J900">
        <v>3190</v>
      </c>
      <c r="K900">
        <v>114168800</v>
      </c>
      <c r="L900">
        <v>3112.16</v>
      </c>
    </row>
    <row r="901" spans="1:12" x14ac:dyDescent="0.25">
      <c r="A901">
        <v>20200922</v>
      </c>
      <c r="B901" t="str">
        <f t="shared" si="56"/>
        <v>09/22/2020</v>
      </c>
      <c r="C901" t="s">
        <v>908</v>
      </c>
      <c r="D901" t="str">
        <f t="shared" si="57"/>
        <v>2020</v>
      </c>
      <c r="E901">
        <f t="shared" si="58"/>
        <v>9</v>
      </c>
      <c r="F901">
        <f t="shared" si="59"/>
        <v>39</v>
      </c>
      <c r="G901">
        <v>3110</v>
      </c>
      <c r="H901">
        <v>3190</v>
      </c>
      <c r="I901">
        <v>3100</v>
      </c>
      <c r="J901">
        <v>3130</v>
      </c>
      <c r="K901">
        <v>134585500</v>
      </c>
      <c r="L901">
        <v>3053.6239999999998</v>
      </c>
    </row>
    <row r="902" spans="1:12" x14ac:dyDescent="0.25">
      <c r="A902">
        <v>20200923</v>
      </c>
      <c r="B902" t="str">
        <f t="shared" si="56"/>
        <v>09/23/2020</v>
      </c>
      <c r="C902" t="s">
        <v>909</v>
      </c>
      <c r="D902" t="str">
        <f t="shared" si="57"/>
        <v>2020</v>
      </c>
      <c r="E902">
        <f t="shared" si="58"/>
        <v>9</v>
      </c>
      <c r="F902">
        <f t="shared" si="59"/>
        <v>39</v>
      </c>
      <c r="G902">
        <v>3170</v>
      </c>
      <c r="H902">
        <v>3180</v>
      </c>
      <c r="I902">
        <v>3050</v>
      </c>
      <c r="J902">
        <v>3080</v>
      </c>
      <c r="K902">
        <v>120607900</v>
      </c>
      <c r="L902">
        <v>3004.8440000000001</v>
      </c>
    </row>
    <row r="903" spans="1:12" x14ac:dyDescent="0.25">
      <c r="A903">
        <v>20200924</v>
      </c>
      <c r="B903" t="str">
        <f t="shared" si="56"/>
        <v>09/24/2020</v>
      </c>
      <c r="C903" t="s">
        <v>910</v>
      </c>
      <c r="D903" t="str">
        <f t="shared" si="57"/>
        <v>2020</v>
      </c>
      <c r="E903">
        <f t="shared" si="58"/>
        <v>9</v>
      </c>
      <c r="F903">
        <f t="shared" si="59"/>
        <v>39</v>
      </c>
      <c r="G903">
        <v>3030</v>
      </c>
      <c r="H903">
        <v>3080</v>
      </c>
      <c r="I903">
        <v>3010</v>
      </c>
      <c r="J903">
        <v>3030</v>
      </c>
      <c r="K903">
        <v>164151300</v>
      </c>
      <c r="L903">
        <v>2956.0639999999999</v>
      </c>
    </row>
    <row r="904" spans="1:12" x14ac:dyDescent="0.25">
      <c r="A904">
        <v>20200925</v>
      </c>
      <c r="B904" t="str">
        <f t="shared" si="56"/>
        <v>09/25/2020</v>
      </c>
      <c r="C904" t="s">
        <v>911</v>
      </c>
      <c r="D904" t="str">
        <f t="shared" si="57"/>
        <v>2020</v>
      </c>
      <c r="E904">
        <f t="shared" si="58"/>
        <v>9</v>
      </c>
      <c r="F904">
        <f t="shared" si="59"/>
        <v>39</v>
      </c>
      <c r="G904">
        <v>3060</v>
      </c>
      <c r="H904">
        <v>3180</v>
      </c>
      <c r="I904">
        <v>3040</v>
      </c>
      <c r="J904">
        <v>3160</v>
      </c>
      <c r="K904">
        <v>169418100</v>
      </c>
      <c r="L904">
        <v>3082.8919999999998</v>
      </c>
    </row>
    <row r="905" spans="1:12" x14ac:dyDescent="0.25">
      <c r="A905">
        <v>20200928</v>
      </c>
      <c r="B905" t="str">
        <f t="shared" si="56"/>
        <v>09/28/2020</v>
      </c>
      <c r="C905" t="s">
        <v>912</v>
      </c>
      <c r="D905" t="str">
        <f t="shared" si="57"/>
        <v>2020</v>
      </c>
      <c r="E905">
        <f t="shared" si="58"/>
        <v>9</v>
      </c>
      <c r="F905">
        <f t="shared" si="59"/>
        <v>40</v>
      </c>
      <c r="G905">
        <v>3180</v>
      </c>
      <c r="H905">
        <v>3230</v>
      </c>
      <c r="I905">
        <v>3080</v>
      </c>
      <c r="J905">
        <v>3090</v>
      </c>
      <c r="K905">
        <v>135465800</v>
      </c>
      <c r="L905">
        <v>3014.6</v>
      </c>
    </row>
    <row r="906" spans="1:12" x14ac:dyDescent="0.25">
      <c r="A906">
        <v>20200929</v>
      </c>
      <c r="B906" t="str">
        <f t="shared" si="56"/>
        <v>09/29/2020</v>
      </c>
      <c r="C906" t="s">
        <v>913</v>
      </c>
      <c r="D906" t="str">
        <f t="shared" si="57"/>
        <v>2020</v>
      </c>
      <c r="E906">
        <f t="shared" si="58"/>
        <v>9</v>
      </c>
      <c r="F906">
        <f t="shared" si="59"/>
        <v>40</v>
      </c>
      <c r="G906">
        <v>3120</v>
      </c>
      <c r="H906">
        <v>3160</v>
      </c>
      <c r="I906">
        <v>3020</v>
      </c>
      <c r="J906">
        <v>3040</v>
      </c>
      <c r="K906">
        <v>182697100</v>
      </c>
      <c r="L906">
        <v>2965.82</v>
      </c>
    </row>
    <row r="907" spans="1:12" x14ac:dyDescent="0.25">
      <c r="A907">
        <v>20200930</v>
      </c>
      <c r="B907" t="str">
        <f t="shared" si="56"/>
        <v>09/30/2020</v>
      </c>
      <c r="C907" t="s">
        <v>914</v>
      </c>
      <c r="D907" t="str">
        <f t="shared" si="57"/>
        <v>2020</v>
      </c>
      <c r="E907">
        <f t="shared" si="58"/>
        <v>9</v>
      </c>
      <c r="F907">
        <f t="shared" si="59"/>
        <v>40</v>
      </c>
      <c r="G907">
        <v>3060</v>
      </c>
      <c r="H907">
        <v>3080</v>
      </c>
      <c r="I907">
        <v>3000</v>
      </c>
      <c r="J907">
        <v>3040</v>
      </c>
      <c r="K907">
        <v>167835700</v>
      </c>
      <c r="L907">
        <v>2965.82</v>
      </c>
    </row>
    <row r="908" spans="1:12" x14ac:dyDescent="0.25">
      <c r="A908">
        <v>20201001</v>
      </c>
      <c r="B908" t="str">
        <f t="shared" si="56"/>
        <v>10/01/2020</v>
      </c>
      <c r="C908" t="s">
        <v>915</v>
      </c>
      <c r="D908" t="str">
        <f t="shared" si="57"/>
        <v>2020</v>
      </c>
      <c r="E908">
        <f t="shared" si="58"/>
        <v>10</v>
      </c>
      <c r="F908">
        <f t="shared" si="59"/>
        <v>40</v>
      </c>
      <c r="G908">
        <v>3090</v>
      </c>
      <c r="H908">
        <v>3170</v>
      </c>
      <c r="I908">
        <v>3060</v>
      </c>
      <c r="J908">
        <v>3160</v>
      </c>
      <c r="K908">
        <v>130031000</v>
      </c>
      <c r="L908">
        <v>3082.8919999999998</v>
      </c>
    </row>
    <row r="909" spans="1:12" x14ac:dyDescent="0.25">
      <c r="A909">
        <v>20201002</v>
      </c>
      <c r="B909" t="str">
        <f t="shared" si="56"/>
        <v>10/02/2020</v>
      </c>
      <c r="C909" t="s">
        <v>916</v>
      </c>
      <c r="D909" t="str">
        <f t="shared" si="57"/>
        <v>2020</v>
      </c>
      <c r="E909">
        <f t="shared" si="58"/>
        <v>10</v>
      </c>
      <c r="F909">
        <f t="shared" si="59"/>
        <v>40</v>
      </c>
      <c r="G909">
        <v>3180</v>
      </c>
      <c r="H909">
        <v>3210</v>
      </c>
      <c r="I909">
        <v>3060</v>
      </c>
      <c r="J909">
        <v>3100</v>
      </c>
      <c r="K909">
        <v>157063600</v>
      </c>
      <c r="L909">
        <v>3024.3560000000002</v>
      </c>
    </row>
    <row r="910" spans="1:12" x14ac:dyDescent="0.25">
      <c r="A910">
        <v>20201005</v>
      </c>
      <c r="B910" t="str">
        <f t="shared" si="56"/>
        <v>10/05/2020</v>
      </c>
      <c r="C910" t="s">
        <v>917</v>
      </c>
      <c r="D910" t="str">
        <f t="shared" si="57"/>
        <v>2020</v>
      </c>
      <c r="E910">
        <f t="shared" si="58"/>
        <v>10</v>
      </c>
      <c r="F910">
        <f t="shared" si="59"/>
        <v>41</v>
      </c>
      <c r="G910">
        <v>3160</v>
      </c>
      <c r="H910">
        <v>3170</v>
      </c>
      <c r="I910">
        <v>3110</v>
      </c>
      <c r="J910">
        <v>3160</v>
      </c>
      <c r="K910">
        <v>92722900</v>
      </c>
      <c r="L910">
        <v>3082.8919999999998</v>
      </c>
    </row>
    <row r="911" spans="1:12" x14ac:dyDescent="0.25">
      <c r="A911">
        <v>20201006</v>
      </c>
      <c r="B911" t="str">
        <f t="shared" si="56"/>
        <v>10/06/2020</v>
      </c>
      <c r="C911" t="s">
        <v>918</v>
      </c>
      <c r="D911" t="str">
        <f t="shared" si="57"/>
        <v>2020</v>
      </c>
      <c r="E911">
        <f t="shared" si="58"/>
        <v>10</v>
      </c>
      <c r="F911">
        <f t="shared" si="59"/>
        <v>41</v>
      </c>
      <c r="G911">
        <v>3220</v>
      </c>
      <c r="H911">
        <v>3240</v>
      </c>
      <c r="I911">
        <v>3180</v>
      </c>
      <c r="J911">
        <v>3190</v>
      </c>
      <c r="K911">
        <v>120816800</v>
      </c>
      <c r="L911">
        <v>3112.16</v>
      </c>
    </row>
    <row r="912" spans="1:12" x14ac:dyDescent="0.25">
      <c r="A912">
        <v>20201007</v>
      </c>
      <c r="B912" t="str">
        <f t="shared" si="56"/>
        <v>10/07/2020</v>
      </c>
      <c r="C912" t="s">
        <v>919</v>
      </c>
      <c r="D912" t="str">
        <f t="shared" si="57"/>
        <v>2020</v>
      </c>
      <c r="E912">
        <f t="shared" si="58"/>
        <v>10</v>
      </c>
      <c r="F912">
        <f t="shared" si="59"/>
        <v>41</v>
      </c>
      <c r="G912">
        <v>3160</v>
      </c>
      <c r="H912">
        <v>3170</v>
      </c>
      <c r="I912">
        <v>3080</v>
      </c>
      <c r="J912">
        <v>3120</v>
      </c>
      <c r="K912">
        <v>288740100</v>
      </c>
      <c r="L912">
        <v>3043.8679999999999</v>
      </c>
    </row>
    <row r="913" spans="1:12" x14ac:dyDescent="0.25">
      <c r="A913">
        <v>20201008</v>
      </c>
      <c r="B913" t="str">
        <f t="shared" si="56"/>
        <v>10/08/2020</v>
      </c>
      <c r="C913" t="s">
        <v>920</v>
      </c>
      <c r="D913" t="str">
        <f t="shared" si="57"/>
        <v>2020</v>
      </c>
      <c r="E913">
        <f t="shared" si="58"/>
        <v>10</v>
      </c>
      <c r="F913">
        <f t="shared" si="59"/>
        <v>41</v>
      </c>
      <c r="G913">
        <v>3150</v>
      </c>
      <c r="H913">
        <v>3170</v>
      </c>
      <c r="I913">
        <v>3110</v>
      </c>
      <c r="J913">
        <v>3150</v>
      </c>
      <c r="K913">
        <v>123924000</v>
      </c>
      <c r="L913">
        <v>3073.136</v>
      </c>
    </row>
    <row r="914" spans="1:12" x14ac:dyDescent="0.25">
      <c r="A914">
        <v>20201009</v>
      </c>
      <c r="B914" t="str">
        <f t="shared" si="56"/>
        <v>10/09/2020</v>
      </c>
      <c r="C914" t="s">
        <v>921</v>
      </c>
      <c r="D914" t="str">
        <f t="shared" si="57"/>
        <v>2020</v>
      </c>
      <c r="E914">
        <f t="shared" si="58"/>
        <v>10</v>
      </c>
      <c r="F914">
        <f t="shared" si="59"/>
        <v>41</v>
      </c>
      <c r="G914">
        <v>3150</v>
      </c>
      <c r="H914">
        <v>3170</v>
      </c>
      <c r="I914">
        <v>3120</v>
      </c>
      <c r="J914">
        <v>3150</v>
      </c>
      <c r="K914">
        <v>81127400</v>
      </c>
      <c r="L914">
        <v>3073.136</v>
      </c>
    </row>
    <row r="915" spans="1:12" x14ac:dyDescent="0.25">
      <c r="A915">
        <v>20201012</v>
      </c>
      <c r="B915" t="str">
        <f t="shared" si="56"/>
        <v>10/12/2020</v>
      </c>
      <c r="C915" t="s">
        <v>922</v>
      </c>
      <c r="D915" t="str">
        <f t="shared" si="57"/>
        <v>2020</v>
      </c>
      <c r="E915">
        <f t="shared" si="58"/>
        <v>10</v>
      </c>
      <c r="F915">
        <f t="shared" si="59"/>
        <v>42</v>
      </c>
      <c r="G915">
        <v>3160</v>
      </c>
      <c r="H915">
        <v>3210</v>
      </c>
      <c r="I915">
        <v>3150</v>
      </c>
      <c r="J915">
        <v>3190</v>
      </c>
      <c r="K915">
        <v>156519700</v>
      </c>
      <c r="L915">
        <v>3112.16</v>
      </c>
    </row>
    <row r="916" spans="1:12" x14ac:dyDescent="0.25">
      <c r="A916">
        <v>20201013</v>
      </c>
      <c r="B916" t="str">
        <f t="shared" si="56"/>
        <v>10/13/2020</v>
      </c>
      <c r="C916" t="s">
        <v>923</v>
      </c>
      <c r="D916" t="str">
        <f t="shared" si="57"/>
        <v>2020</v>
      </c>
      <c r="E916">
        <f t="shared" si="58"/>
        <v>10</v>
      </c>
      <c r="F916">
        <f t="shared" si="59"/>
        <v>42</v>
      </c>
      <c r="G916">
        <v>3190</v>
      </c>
      <c r="H916">
        <v>3300</v>
      </c>
      <c r="I916">
        <v>3150</v>
      </c>
      <c r="J916">
        <v>3280</v>
      </c>
      <c r="K916">
        <v>204438200</v>
      </c>
      <c r="L916">
        <v>3199.9639999999999</v>
      </c>
    </row>
    <row r="917" spans="1:12" x14ac:dyDescent="0.25">
      <c r="A917">
        <v>20201014</v>
      </c>
      <c r="B917" t="str">
        <f t="shared" si="56"/>
        <v>10/14/2020</v>
      </c>
      <c r="C917" t="s">
        <v>924</v>
      </c>
      <c r="D917" t="str">
        <f t="shared" si="57"/>
        <v>2020</v>
      </c>
      <c r="E917">
        <f t="shared" si="58"/>
        <v>10</v>
      </c>
      <c r="F917">
        <f t="shared" si="59"/>
        <v>42</v>
      </c>
      <c r="G917">
        <v>3300</v>
      </c>
      <c r="H917">
        <v>3380</v>
      </c>
      <c r="I917">
        <v>3290</v>
      </c>
      <c r="J917">
        <v>3360</v>
      </c>
      <c r="K917">
        <v>193879700</v>
      </c>
      <c r="L917">
        <v>3278.0120000000002</v>
      </c>
    </row>
    <row r="918" spans="1:12" x14ac:dyDescent="0.25">
      <c r="A918">
        <v>20201015</v>
      </c>
      <c r="B918" t="str">
        <f t="shared" si="56"/>
        <v>10/15/2020</v>
      </c>
      <c r="C918" t="s">
        <v>925</v>
      </c>
      <c r="D918" t="str">
        <f t="shared" si="57"/>
        <v>2020</v>
      </c>
      <c r="E918">
        <f t="shared" si="58"/>
        <v>10</v>
      </c>
      <c r="F918">
        <f t="shared" si="59"/>
        <v>42</v>
      </c>
      <c r="G918">
        <v>3360</v>
      </c>
      <c r="H918">
        <v>3380</v>
      </c>
      <c r="I918">
        <v>3310</v>
      </c>
      <c r="J918">
        <v>3310</v>
      </c>
      <c r="K918">
        <v>183294800</v>
      </c>
      <c r="L918">
        <v>3229.232</v>
      </c>
    </row>
    <row r="919" spans="1:12" x14ac:dyDescent="0.25">
      <c r="A919">
        <v>20201016</v>
      </c>
      <c r="B919" t="str">
        <f t="shared" si="56"/>
        <v>10/16/2020</v>
      </c>
      <c r="C919" t="s">
        <v>926</v>
      </c>
      <c r="D919" t="str">
        <f t="shared" si="57"/>
        <v>2020</v>
      </c>
      <c r="E919">
        <f t="shared" si="58"/>
        <v>10</v>
      </c>
      <c r="F919">
        <f t="shared" si="59"/>
        <v>42</v>
      </c>
      <c r="G919">
        <v>3340</v>
      </c>
      <c r="H919">
        <v>3360</v>
      </c>
      <c r="I919">
        <v>3210</v>
      </c>
      <c r="J919">
        <v>3250</v>
      </c>
      <c r="K919">
        <v>140443600</v>
      </c>
      <c r="L919">
        <v>3170.6959999999999</v>
      </c>
    </row>
    <row r="920" spans="1:12" x14ac:dyDescent="0.25">
      <c r="A920">
        <v>20201019</v>
      </c>
      <c r="B920" t="str">
        <f t="shared" si="56"/>
        <v>10/19/2020</v>
      </c>
      <c r="C920" t="s">
        <v>927</v>
      </c>
      <c r="D920" t="str">
        <f t="shared" si="57"/>
        <v>2020</v>
      </c>
      <c r="E920">
        <f t="shared" si="58"/>
        <v>10</v>
      </c>
      <c r="F920">
        <f t="shared" si="59"/>
        <v>43</v>
      </c>
      <c r="G920">
        <v>3260</v>
      </c>
      <c r="H920">
        <v>3290</v>
      </c>
      <c r="I920">
        <v>3230</v>
      </c>
      <c r="J920">
        <v>3280</v>
      </c>
      <c r="K920">
        <v>96199300</v>
      </c>
      <c r="L920">
        <v>3199.9639999999999</v>
      </c>
    </row>
    <row r="921" spans="1:12" x14ac:dyDescent="0.25">
      <c r="A921">
        <v>20201020</v>
      </c>
      <c r="B921" t="str">
        <f t="shared" si="56"/>
        <v>10/20/2020</v>
      </c>
      <c r="C921" t="s">
        <v>928</v>
      </c>
      <c r="D921" t="str">
        <f t="shared" si="57"/>
        <v>2020</v>
      </c>
      <c r="E921">
        <f t="shared" si="58"/>
        <v>10</v>
      </c>
      <c r="F921">
        <f t="shared" si="59"/>
        <v>43</v>
      </c>
      <c r="G921">
        <v>3280</v>
      </c>
      <c r="H921">
        <v>3290</v>
      </c>
      <c r="I921">
        <v>3210</v>
      </c>
      <c r="J921">
        <v>3250</v>
      </c>
      <c r="K921">
        <v>134038300</v>
      </c>
      <c r="L921">
        <v>3170.6959999999999</v>
      </c>
    </row>
    <row r="922" spans="1:12" x14ac:dyDescent="0.25">
      <c r="A922">
        <v>20201021</v>
      </c>
      <c r="B922" t="str">
        <f t="shared" si="56"/>
        <v>10/21/2020</v>
      </c>
      <c r="C922" t="s">
        <v>929</v>
      </c>
      <c r="D922" t="str">
        <f t="shared" si="57"/>
        <v>2020</v>
      </c>
      <c r="E922">
        <f t="shared" si="58"/>
        <v>10</v>
      </c>
      <c r="F922">
        <f t="shared" si="59"/>
        <v>43</v>
      </c>
      <c r="G922">
        <v>3280</v>
      </c>
      <c r="H922">
        <v>3310</v>
      </c>
      <c r="I922">
        <v>3230</v>
      </c>
      <c r="J922">
        <v>3240</v>
      </c>
      <c r="K922">
        <v>116981800</v>
      </c>
      <c r="L922">
        <v>3160.94</v>
      </c>
    </row>
    <row r="923" spans="1:12" x14ac:dyDescent="0.25">
      <c r="A923">
        <v>20201022</v>
      </c>
      <c r="B923" t="str">
        <f t="shared" si="56"/>
        <v>10/22/2020</v>
      </c>
      <c r="C923" t="s">
        <v>930</v>
      </c>
      <c r="D923" t="str">
        <f t="shared" si="57"/>
        <v>2020</v>
      </c>
      <c r="E923">
        <f t="shared" si="58"/>
        <v>10</v>
      </c>
      <c r="F923">
        <f t="shared" si="59"/>
        <v>43</v>
      </c>
      <c r="G923">
        <v>3220</v>
      </c>
      <c r="H923">
        <v>3300</v>
      </c>
      <c r="I923">
        <v>3200</v>
      </c>
      <c r="J923">
        <v>3300</v>
      </c>
      <c r="K923">
        <v>160136600</v>
      </c>
      <c r="L923">
        <v>3219.4760000000001</v>
      </c>
    </row>
    <row r="924" spans="1:12" x14ac:dyDescent="0.25">
      <c r="A924">
        <v>20201023</v>
      </c>
      <c r="B924" t="str">
        <f t="shared" si="56"/>
        <v>10/23/2020</v>
      </c>
      <c r="C924" t="s">
        <v>931</v>
      </c>
      <c r="D924" t="str">
        <f t="shared" si="57"/>
        <v>2020</v>
      </c>
      <c r="E924">
        <f t="shared" si="58"/>
        <v>10</v>
      </c>
      <c r="F924">
        <f t="shared" si="59"/>
        <v>43</v>
      </c>
      <c r="G924">
        <v>3350</v>
      </c>
      <c r="H924">
        <v>3350</v>
      </c>
      <c r="I924">
        <v>3270</v>
      </c>
      <c r="J924">
        <v>3290</v>
      </c>
      <c r="K924">
        <v>117246500</v>
      </c>
      <c r="L924">
        <v>3209.72</v>
      </c>
    </row>
    <row r="925" spans="1:12" x14ac:dyDescent="0.25">
      <c r="A925">
        <v>20201026</v>
      </c>
      <c r="B925" t="str">
        <f t="shared" si="56"/>
        <v>10/26/2020</v>
      </c>
      <c r="C925" t="s">
        <v>932</v>
      </c>
      <c r="D925" t="str">
        <f t="shared" si="57"/>
        <v>2020</v>
      </c>
      <c r="E925">
        <f t="shared" si="58"/>
        <v>10</v>
      </c>
      <c r="F925">
        <f t="shared" si="59"/>
        <v>44</v>
      </c>
      <c r="G925">
        <v>3300</v>
      </c>
      <c r="H925">
        <v>3360</v>
      </c>
      <c r="I925">
        <v>3290</v>
      </c>
      <c r="J925">
        <v>3340</v>
      </c>
      <c r="K925">
        <v>101222500</v>
      </c>
      <c r="L925">
        <v>3258.5</v>
      </c>
    </row>
    <row r="926" spans="1:12" x14ac:dyDescent="0.25">
      <c r="A926">
        <v>20201027</v>
      </c>
      <c r="B926" t="str">
        <f t="shared" si="56"/>
        <v>10/27/2020</v>
      </c>
      <c r="C926" t="s">
        <v>933</v>
      </c>
      <c r="D926" t="str">
        <f t="shared" si="57"/>
        <v>2020</v>
      </c>
      <c r="E926">
        <f t="shared" si="58"/>
        <v>10</v>
      </c>
      <c r="F926">
        <f t="shared" si="59"/>
        <v>44</v>
      </c>
      <c r="G926">
        <v>3340</v>
      </c>
      <c r="H926">
        <v>3400</v>
      </c>
      <c r="I926">
        <v>3330</v>
      </c>
      <c r="J926">
        <v>3360</v>
      </c>
      <c r="K926">
        <v>183306100</v>
      </c>
      <c r="L926">
        <v>3278.0120000000002</v>
      </c>
    </row>
    <row r="927" spans="1:12" x14ac:dyDescent="0.25">
      <c r="A927">
        <v>20201102</v>
      </c>
      <c r="B927" t="str">
        <f t="shared" si="56"/>
        <v>11/02/2020</v>
      </c>
      <c r="C927" t="s">
        <v>934</v>
      </c>
      <c r="D927" t="str">
        <f t="shared" si="57"/>
        <v>2020</v>
      </c>
      <c r="E927">
        <f t="shared" si="58"/>
        <v>11</v>
      </c>
      <c r="F927">
        <f t="shared" si="59"/>
        <v>45</v>
      </c>
      <c r="G927">
        <v>3360</v>
      </c>
      <c r="H927">
        <v>3390</v>
      </c>
      <c r="I927">
        <v>3300</v>
      </c>
      <c r="J927">
        <v>3380</v>
      </c>
      <c r="K927">
        <v>156784000</v>
      </c>
      <c r="L927">
        <v>3297.5230000000001</v>
      </c>
    </row>
    <row r="928" spans="1:12" x14ac:dyDescent="0.25">
      <c r="A928">
        <v>20201103</v>
      </c>
      <c r="B928" t="str">
        <f t="shared" si="56"/>
        <v>11/03/2020</v>
      </c>
      <c r="C928" t="s">
        <v>935</v>
      </c>
      <c r="D928" t="str">
        <f t="shared" si="57"/>
        <v>2020</v>
      </c>
      <c r="E928">
        <f t="shared" si="58"/>
        <v>11</v>
      </c>
      <c r="F928">
        <f t="shared" si="59"/>
        <v>45</v>
      </c>
      <c r="G928">
        <v>3390</v>
      </c>
      <c r="H928">
        <v>3400</v>
      </c>
      <c r="I928">
        <v>3360</v>
      </c>
      <c r="J928">
        <v>3380</v>
      </c>
      <c r="K928">
        <v>121456100</v>
      </c>
      <c r="L928">
        <v>3297.5230000000001</v>
      </c>
    </row>
    <row r="929" spans="1:12" x14ac:dyDescent="0.25">
      <c r="A929">
        <v>20201104</v>
      </c>
      <c r="B929" t="str">
        <f t="shared" si="56"/>
        <v>11/04/2020</v>
      </c>
      <c r="C929" t="s">
        <v>936</v>
      </c>
      <c r="D929" t="str">
        <f t="shared" si="57"/>
        <v>2020</v>
      </c>
      <c r="E929">
        <f t="shared" si="58"/>
        <v>11</v>
      </c>
      <c r="F929">
        <f t="shared" si="59"/>
        <v>45</v>
      </c>
      <c r="G929">
        <v>3420</v>
      </c>
      <c r="H929">
        <v>3420</v>
      </c>
      <c r="I929">
        <v>3290</v>
      </c>
      <c r="J929">
        <v>3290</v>
      </c>
      <c r="K929">
        <v>138230100</v>
      </c>
      <c r="L929">
        <v>3209.72</v>
      </c>
    </row>
    <row r="930" spans="1:12" x14ac:dyDescent="0.25">
      <c r="A930">
        <v>20201105</v>
      </c>
      <c r="B930" t="str">
        <f t="shared" si="56"/>
        <v>11/05/2020</v>
      </c>
      <c r="C930" t="s">
        <v>937</v>
      </c>
      <c r="D930" t="str">
        <f t="shared" si="57"/>
        <v>2020</v>
      </c>
      <c r="E930">
        <f t="shared" si="58"/>
        <v>11</v>
      </c>
      <c r="F930">
        <f t="shared" si="59"/>
        <v>45</v>
      </c>
      <c r="G930">
        <v>3370</v>
      </c>
      <c r="H930">
        <v>3490</v>
      </c>
      <c r="I930">
        <v>3360</v>
      </c>
      <c r="J930">
        <v>3490</v>
      </c>
      <c r="K930">
        <v>234792600</v>
      </c>
      <c r="L930">
        <v>3404.8389999999999</v>
      </c>
    </row>
    <row r="931" spans="1:12" x14ac:dyDescent="0.25">
      <c r="A931">
        <v>20201106</v>
      </c>
      <c r="B931" t="str">
        <f t="shared" si="56"/>
        <v>11/06/2020</v>
      </c>
      <c r="C931" t="s">
        <v>938</v>
      </c>
      <c r="D931" t="str">
        <f t="shared" si="57"/>
        <v>2020</v>
      </c>
      <c r="E931">
        <f t="shared" si="58"/>
        <v>11</v>
      </c>
      <c r="F931">
        <f t="shared" si="59"/>
        <v>45</v>
      </c>
      <c r="G931">
        <v>3510</v>
      </c>
      <c r="H931">
        <v>3600</v>
      </c>
      <c r="I931">
        <v>3470</v>
      </c>
      <c r="J931">
        <v>3560</v>
      </c>
      <c r="K931">
        <v>268767800</v>
      </c>
      <c r="L931">
        <v>3473.1309999999999</v>
      </c>
    </row>
    <row r="932" spans="1:12" x14ac:dyDescent="0.25">
      <c r="A932">
        <v>20201109</v>
      </c>
      <c r="B932" t="str">
        <f t="shared" si="56"/>
        <v>11/09/2020</v>
      </c>
      <c r="C932" t="s">
        <v>939</v>
      </c>
      <c r="D932" t="str">
        <f t="shared" si="57"/>
        <v>2020</v>
      </c>
      <c r="E932">
        <f t="shared" si="58"/>
        <v>11</v>
      </c>
      <c r="F932">
        <f t="shared" si="59"/>
        <v>46</v>
      </c>
      <c r="G932">
        <v>3680</v>
      </c>
      <c r="H932">
        <v>3690</v>
      </c>
      <c r="I932">
        <v>3580</v>
      </c>
      <c r="J932">
        <v>3690</v>
      </c>
      <c r="K932">
        <v>257341300</v>
      </c>
      <c r="L932">
        <v>3599.9589999999998</v>
      </c>
    </row>
    <row r="933" spans="1:12" x14ac:dyDescent="0.25">
      <c r="A933">
        <v>20201110</v>
      </c>
      <c r="B933" t="str">
        <f t="shared" si="56"/>
        <v>11/10/2020</v>
      </c>
      <c r="C933" t="s">
        <v>940</v>
      </c>
      <c r="D933" t="str">
        <f t="shared" si="57"/>
        <v>2020</v>
      </c>
      <c r="E933">
        <f t="shared" si="58"/>
        <v>11</v>
      </c>
      <c r="F933">
        <f t="shared" si="59"/>
        <v>46</v>
      </c>
      <c r="G933">
        <v>3800</v>
      </c>
      <c r="H933">
        <v>4010</v>
      </c>
      <c r="I933">
        <v>3770</v>
      </c>
      <c r="J933">
        <v>4000</v>
      </c>
      <c r="K933">
        <v>565562100</v>
      </c>
      <c r="L933">
        <v>3902.395</v>
      </c>
    </row>
    <row r="934" spans="1:12" x14ac:dyDescent="0.25">
      <c r="A934">
        <v>20201111</v>
      </c>
      <c r="B934" t="str">
        <f t="shared" si="56"/>
        <v>11/11/2020</v>
      </c>
      <c r="C934" t="s">
        <v>941</v>
      </c>
      <c r="D934" t="str">
        <f t="shared" si="57"/>
        <v>2020</v>
      </c>
      <c r="E934">
        <f t="shared" si="58"/>
        <v>11</v>
      </c>
      <c r="F934">
        <f t="shared" si="59"/>
        <v>46</v>
      </c>
      <c r="G934">
        <v>3970</v>
      </c>
      <c r="H934">
        <v>4190</v>
      </c>
      <c r="I934">
        <v>3950</v>
      </c>
      <c r="J934">
        <v>4120</v>
      </c>
      <c r="K934">
        <v>357098000</v>
      </c>
      <c r="L934">
        <v>4019.4659999999999</v>
      </c>
    </row>
    <row r="935" spans="1:12" x14ac:dyDescent="0.25">
      <c r="A935">
        <v>20201112</v>
      </c>
      <c r="B935" t="str">
        <f t="shared" si="56"/>
        <v>11/12/2020</v>
      </c>
      <c r="C935" t="s">
        <v>942</v>
      </c>
      <c r="D935" t="str">
        <f t="shared" si="57"/>
        <v>2020</v>
      </c>
      <c r="E935">
        <f t="shared" si="58"/>
        <v>11</v>
      </c>
      <c r="F935">
        <f t="shared" si="59"/>
        <v>46</v>
      </c>
      <c r="G935">
        <v>4100</v>
      </c>
      <c r="H935">
        <v>4100</v>
      </c>
      <c r="I935">
        <v>3920</v>
      </c>
      <c r="J935">
        <v>3950</v>
      </c>
      <c r="K935">
        <v>333297500</v>
      </c>
      <c r="L935">
        <v>3853.6149999999998</v>
      </c>
    </row>
    <row r="936" spans="1:12" x14ac:dyDescent="0.25">
      <c r="A936">
        <v>20201113</v>
      </c>
      <c r="B936" t="str">
        <f t="shared" si="56"/>
        <v>11/13/2020</v>
      </c>
      <c r="C936" t="s">
        <v>943</v>
      </c>
      <c r="D936" t="str">
        <f t="shared" si="57"/>
        <v>2020</v>
      </c>
      <c r="E936">
        <f t="shared" si="58"/>
        <v>11</v>
      </c>
      <c r="F936">
        <f t="shared" si="59"/>
        <v>46</v>
      </c>
      <c r="G936">
        <v>3970</v>
      </c>
      <c r="H936">
        <v>4080</v>
      </c>
      <c r="I936">
        <v>3960</v>
      </c>
      <c r="J936">
        <v>4000</v>
      </c>
      <c r="K936">
        <v>237374000</v>
      </c>
      <c r="L936">
        <v>3902.395</v>
      </c>
    </row>
    <row r="937" spans="1:12" x14ac:dyDescent="0.25">
      <c r="A937">
        <v>20201116</v>
      </c>
      <c r="B937" t="str">
        <f t="shared" si="56"/>
        <v>11/16/2020</v>
      </c>
      <c r="C937" t="s">
        <v>944</v>
      </c>
      <c r="D937" t="str">
        <f t="shared" si="57"/>
        <v>2020</v>
      </c>
      <c r="E937">
        <f t="shared" si="58"/>
        <v>11</v>
      </c>
      <c r="F937">
        <f t="shared" si="59"/>
        <v>47</v>
      </c>
      <c r="G937">
        <v>4050</v>
      </c>
      <c r="H937">
        <v>4070</v>
      </c>
      <c r="I937">
        <v>3930</v>
      </c>
      <c r="J937">
        <v>3960</v>
      </c>
      <c r="K937">
        <v>193022100</v>
      </c>
      <c r="L937">
        <v>3863.3710000000001</v>
      </c>
    </row>
    <row r="938" spans="1:12" x14ac:dyDescent="0.25">
      <c r="A938">
        <v>20201117</v>
      </c>
      <c r="B938" t="str">
        <f t="shared" si="56"/>
        <v>11/17/2020</v>
      </c>
      <c r="C938" t="s">
        <v>945</v>
      </c>
      <c r="D938" t="str">
        <f t="shared" si="57"/>
        <v>2020</v>
      </c>
      <c r="E938">
        <f t="shared" si="58"/>
        <v>11</v>
      </c>
      <c r="F938">
        <f t="shared" si="59"/>
        <v>47</v>
      </c>
      <c r="G938">
        <v>4000</v>
      </c>
      <c r="H938">
        <v>4020</v>
      </c>
      <c r="I938">
        <v>3930</v>
      </c>
      <c r="J938">
        <v>3960</v>
      </c>
      <c r="K938">
        <v>180851100</v>
      </c>
      <c r="L938">
        <v>3863.3710000000001</v>
      </c>
    </row>
    <row r="939" spans="1:12" x14ac:dyDescent="0.25">
      <c r="A939">
        <v>20201118</v>
      </c>
      <c r="B939" t="str">
        <f t="shared" si="56"/>
        <v>11/18/2020</v>
      </c>
      <c r="C939" t="s">
        <v>946</v>
      </c>
      <c r="D939" t="str">
        <f t="shared" si="57"/>
        <v>2020</v>
      </c>
      <c r="E939">
        <f t="shared" si="58"/>
        <v>11</v>
      </c>
      <c r="F939">
        <f t="shared" si="59"/>
        <v>47</v>
      </c>
      <c r="G939">
        <v>3980</v>
      </c>
      <c r="H939">
        <v>4050</v>
      </c>
      <c r="I939">
        <v>3970</v>
      </c>
      <c r="J939">
        <v>4040</v>
      </c>
      <c r="K939">
        <v>182657300</v>
      </c>
      <c r="L939">
        <v>3941.4189999999999</v>
      </c>
    </row>
    <row r="940" spans="1:12" x14ac:dyDescent="0.25">
      <c r="A940">
        <v>20201119</v>
      </c>
      <c r="B940" t="str">
        <f t="shared" si="56"/>
        <v>11/19/2020</v>
      </c>
      <c r="C940" t="s">
        <v>947</v>
      </c>
      <c r="D940" t="str">
        <f t="shared" si="57"/>
        <v>2020</v>
      </c>
      <c r="E940">
        <f t="shared" si="58"/>
        <v>11</v>
      </c>
      <c r="F940">
        <f t="shared" si="59"/>
        <v>47</v>
      </c>
      <c r="G940">
        <v>4010</v>
      </c>
      <c r="H940">
        <v>4130</v>
      </c>
      <c r="I940">
        <v>3980</v>
      </c>
      <c r="J940">
        <v>4040</v>
      </c>
      <c r="K940">
        <v>199700800</v>
      </c>
      <c r="L940">
        <v>3941.4189999999999</v>
      </c>
    </row>
    <row r="941" spans="1:12" x14ac:dyDescent="0.25">
      <c r="A941">
        <v>20201120</v>
      </c>
      <c r="B941" t="str">
        <f t="shared" si="56"/>
        <v>11/20/2020</v>
      </c>
      <c r="C941" t="s">
        <v>948</v>
      </c>
      <c r="D941" t="str">
        <f t="shared" si="57"/>
        <v>2020</v>
      </c>
      <c r="E941">
        <f t="shared" si="58"/>
        <v>11</v>
      </c>
      <c r="F941">
        <f t="shared" si="59"/>
        <v>47</v>
      </c>
      <c r="G941">
        <v>4040</v>
      </c>
      <c r="H941">
        <v>4080</v>
      </c>
      <c r="I941">
        <v>3990</v>
      </c>
      <c r="J941">
        <v>4020</v>
      </c>
      <c r="K941">
        <v>124785400</v>
      </c>
      <c r="L941">
        <v>3921.9070000000002</v>
      </c>
    </row>
    <row r="942" spans="1:12" x14ac:dyDescent="0.25">
      <c r="A942">
        <v>20201123</v>
      </c>
      <c r="B942" t="str">
        <f t="shared" si="56"/>
        <v>11/23/2020</v>
      </c>
      <c r="C942" t="s">
        <v>949</v>
      </c>
      <c r="D942" t="str">
        <f t="shared" si="57"/>
        <v>2020</v>
      </c>
      <c r="E942">
        <f t="shared" si="58"/>
        <v>11</v>
      </c>
      <c r="F942">
        <f t="shared" si="59"/>
        <v>48</v>
      </c>
      <c r="G942">
        <v>4010</v>
      </c>
      <c r="H942">
        <v>4100</v>
      </c>
      <c r="I942">
        <v>4010</v>
      </c>
      <c r="J942">
        <v>4080</v>
      </c>
      <c r="K942">
        <v>123510900</v>
      </c>
      <c r="L942">
        <v>3980.4430000000002</v>
      </c>
    </row>
    <row r="943" spans="1:12" x14ac:dyDescent="0.25">
      <c r="A943">
        <v>20201124</v>
      </c>
      <c r="B943" t="str">
        <f t="shared" si="56"/>
        <v>11/24/2020</v>
      </c>
      <c r="C943" t="s">
        <v>950</v>
      </c>
      <c r="D943" t="str">
        <f t="shared" si="57"/>
        <v>2020</v>
      </c>
      <c r="E943">
        <f t="shared" si="58"/>
        <v>11</v>
      </c>
      <c r="F943">
        <f t="shared" si="59"/>
        <v>48</v>
      </c>
      <c r="G943">
        <v>4120</v>
      </c>
      <c r="H943">
        <v>4230</v>
      </c>
      <c r="I943">
        <v>4080</v>
      </c>
      <c r="J943">
        <v>4200</v>
      </c>
      <c r="K943">
        <v>206164400</v>
      </c>
      <c r="L943">
        <v>4097.5140000000001</v>
      </c>
    </row>
    <row r="944" spans="1:12" x14ac:dyDescent="0.25">
      <c r="A944">
        <v>20201125</v>
      </c>
      <c r="B944" t="str">
        <f t="shared" si="56"/>
        <v>11/25/2020</v>
      </c>
      <c r="C944" t="s">
        <v>951</v>
      </c>
      <c r="D944" t="str">
        <f t="shared" si="57"/>
        <v>2020</v>
      </c>
      <c r="E944">
        <f t="shared" si="58"/>
        <v>11</v>
      </c>
      <c r="F944">
        <f t="shared" si="59"/>
        <v>48</v>
      </c>
      <c r="G944">
        <v>4320</v>
      </c>
      <c r="H944">
        <v>4390</v>
      </c>
      <c r="I944">
        <v>4250</v>
      </c>
      <c r="J944">
        <v>4320</v>
      </c>
      <c r="K944">
        <v>283337800</v>
      </c>
      <c r="L944">
        <v>4214.5860000000002</v>
      </c>
    </row>
    <row r="945" spans="1:12" x14ac:dyDescent="0.25">
      <c r="A945">
        <v>20201126</v>
      </c>
      <c r="B945" t="str">
        <f t="shared" si="56"/>
        <v>11/26/2020</v>
      </c>
      <c r="C945" t="s">
        <v>952</v>
      </c>
      <c r="D945" t="str">
        <f t="shared" si="57"/>
        <v>2020</v>
      </c>
      <c r="E945">
        <f t="shared" si="58"/>
        <v>11</v>
      </c>
      <c r="F945">
        <f t="shared" si="59"/>
        <v>48</v>
      </c>
      <c r="G945">
        <v>4220</v>
      </c>
      <c r="H945">
        <v>4320</v>
      </c>
      <c r="I945">
        <v>4220</v>
      </c>
      <c r="J945">
        <v>4290</v>
      </c>
      <c r="K945">
        <v>136526100</v>
      </c>
      <c r="L945">
        <v>4185.3180000000002</v>
      </c>
    </row>
    <row r="946" spans="1:12" x14ac:dyDescent="0.25">
      <c r="A946">
        <v>20201127</v>
      </c>
      <c r="B946" t="str">
        <f t="shared" si="56"/>
        <v>11/27/2020</v>
      </c>
      <c r="C946" t="s">
        <v>953</v>
      </c>
      <c r="D946" t="str">
        <f t="shared" si="57"/>
        <v>2020</v>
      </c>
      <c r="E946">
        <f t="shared" si="58"/>
        <v>11</v>
      </c>
      <c r="F946">
        <f t="shared" si="59"/>
        <v>48</v>
      </c>
      <c r="G946">
        <v>4330</v>
      </c>
      <c r="H946">
        <v>4370</v>
      </c>
      <c r="I946">
        <v>4270</v>
      </c>
      <c r="J946">
        <v>4270</v>
      </c>
      <c r="K946">
        <v>114940800</v>
      </c>
      <c r="L946">
        <v>4165.8059999999996</v>
      </c>
    </row>
    <row r="947" spans="1:12" x14ac:dyDescent="0.25">
      <c r="A947">
        <v>20201130</v>
      </c>
      <c r="B947" t="str">
        <f t="shared" si="56"/>
        <v>11/30/2020</v>
      </c>
      <c r="C947" t="s">
        <v>954</v>
      </c>
      <c r="D947" t="str">
        <f t="shared" si="57"/>
        <v>2020</v>
      </c>
      <c r="E947">
        <f t="shared" si="58"/>
        <v>11</v>
      </c>
      <c r="F947">
        <f t="shared" si="59"/>
        <v>49</v>
      </c>
      <c r="G947">
        <v>4250</v>
      </c>
      <c r="H947">
        <v>4280</v>
      </c>
      <c r="I947">
        <v>3990</v>
      </c>
      <c r="J947">
        <v>4090</v>
      </c>
      <c r="K947">
        <v>448799300</v>
      </c>
      <c r="L947">
        <v>3990.1990000000001</v>
      </c>
    </row>
    <row r="948" spans="1:12" x14ac:dyDescent="0.25">
      <c r="A948">
        <v>20201201</v>
      </c>
      <c r="B948" t="str">
        <f t="shared" si="56"/>
        <v>12/01/2020</v>
      </c>
      <c r="C948" t="s">
        <v>955</v>
      </c>
      <c r="D948" t="str">
        <f t="shared" si="57"/>
        <v>2020</v>
      </c>
      <c r="E948">
        <f t="shared" si="58"/>
        <v>12</v>
      </c>
      <c r="F948">
        <f t="shared" si="59"/>
        <v>49</v>
      </c>
      <c r="G948">
        <v>4130</v>
      </c>
      <c r="H948">
        <v>4260</v>
      </c>
      <c r="I948">
        <v>4070</v>
      </c>
      <c r="J948">
        <v>4240</v>
      </c>
      <c r="K948">
        <v>228412600</v>
      </c>
      <c r="L948">
        <v>4136.5379999999996</v>
      </c>
    </row>
    <row r="949" spans="1:12" x14ac:dyDescent="0.25">
      <c r="A949">
        <v>20201202</v>
      </c>
      <c r="B949" t="str">
        <f t="shared" si="56"/>
        <v>12/02/2020</v>
      </c>
      <c r="C949" t="s">
        <v>956</v>
      </c>
      <c r="D949" t="str">
        <f t="shared" si="57"/>
        <v>2020</v>
      </c>
      <c r="E949">
        <f t="shared" si="58"/>
        <v>12</v>
      </c>
      <c r="F949">
        <f t="shared" si="59"/>
        <v>49</v>
      </c>
      <c r="G949">
        <v>4320</v>
      </c>
      <c r="H949">
        <v>4340</v>
      </c>
      <c r="I949">
        <v>4250</v>
      </c>
      <c r="J949">
        <v>4300</v>
      </c>
      <c r="K949">
        <v>136348400</v>
      </c>
      <c r="L949">
        <v>4195.0739999999996</v>
      </c>
    </row>
    <row r="950" spans="1:12" x14ac:dyDescent="0.25">
      <c r="A950">
        <v>20201203</v>
      </c>
      <c r="B950" t="str">
        <f t="shared" si="56"/>
        <v>12/03/2020</v>
      </c>
      <c r="C950" t="s">
        <v>957</v>
      </c>
      <c r="D950" t="str">
        <f t="shared" si="57"/>
        <v>2020</v>
      </c>
      <c r="E950">
        <f t="shared" si="58"/>
        <v>12</v>
      </c>
      <c r="F950">
        <f t="shared" si="59"/>
        <v>49</v>
      </c>
      <c r="G950">
        <v>4350</v>
      </c>
      <c r="H950">
        <v>4400</v>
      </c>
      <c r="I950">
        <v>4300</v>
      </c>
      <c r="J950">
        <v>4400</v>
      </c>
      <c r="K950">
        <v>198985500</v>
      </c>
      <c r="L950">
        <v>4292.634</v>
      </c>
    </row>
    <row r="951" spans="1:12" x14ac:dyDescent="0.25">
      <c r="A951">
        <v>20201204</v>
      </c>
      <c r="B951" t="str">
        <f t="shared" si="56"/>
        <v>12/04/2020</v>
      </c>
      <c r="C951" t="s">
        <v>958</v>
      </c>
      <c r="D951" t="str">
        <f t="shared" si="57"/>
        <v>2020</v>
      </c>
      <c r="E951">
        <f t="shared" si="58"/>
        <v>12</v>
      </c>
      <c r="F951">
        <f t="shared" si="59"/>
        <v>49</v>
      </c>
      <c r="G951">
        <v>4400</v>
      </c>
      <c r="H951">
        <v>4400</v>
      </c>
      <c r="I951">
        <v>4270</v>
      </c>
      <c r="J951">
        <v>4300</v>
      </c>
      <c r="K951">
        <v>150379700</v>
      </c>
      <c r="L951">
        <v>4195.0739999999996</v>
      </c>
    </row>
    <row r="952" spans="1:12" x14ac:dyDescent="0.25">
      <c r="A952">
        <v>20201207</v>
      </c>
      <c r="B952" t="str">
        <f t="shared" si="56"/>
        <v>12/07/2020</v>
      </c>
      <c r="C952" t="s">
        <v>959</v>
      </c>
      <c r="D952" t="str">
        <f t="shared" si="57"/>
        <v>2020</v>
      </c>
      <c r="E952">
        <f t="shared" si="58"/>
        <v>12</v>
      </c>
      <c r="F952">
        <f t="shared" si="59"/>
        <v>50</v>
      </c>
      <c r="G952">
        <v>4350</v>
      </c>
      <c r="H952">
        <v>4420</v>
      </c>
      <c r="I952">
        <v>4350</v>
      </c>
      <c r="J952">
        <v>4400</v>
      </c>
      <c r="K952">
        <v>140849600</v>
      </c>
      <c r="L952">
        <v>4292.634</v>
      </c>
    </row>
    <row r="953" spans="1:12" x14ac:dyDescent="0.25">
      <c r="A953">
        <v>20201208</v>
      </c>
      <c r="B953" t="str">
        <f t="shared" si="56"/>
        <v>12/08/2020</v>
      </c>
      <c r="C953" t="s">
        <v>960</v>
      </c>
      <c r="D953" t="str">
        <f t="shared" si="57"/>
        <v>2020</v>
      </c>
      <c r="E953">
        <f t="shared" si="58"/>
        <v>12</v>
      </c>
      <c r="F953">
        <f t="shared" si="59"/>
        <v>50</v>
      </c>
      <c r="G953">
        <v>4400</v>
      </c>
      <c r="H953">
        <v>4400</v>
      </c>
      <c r="I953">
        <v>4340</v>
      </c>
      <c r="J953">
        <v>4400</v>
      </c>
      <c r="K953">
        <v>81272000</v>
      </c>
      <c r="L953">
        <v>4292.634</v>
      </c>
    </row>
    <row r="954" spans="1:12" x14ac:dyDescent="0.25">
      <c r="A954">
        <v>20201210</v>
      </c>
      <c r="B954" t="str">
        <f t="shared" si="56"/>
        <v>12/10/2020</v>
      </c>
      <c r="C954" t="s">
        <v>961</v>
      </c>
      <c r="D954" t="str">
        <f t="shared" si="57"/>
        <v>2020</v>
      </c>
      <c r="E954">
        <f t="shared" si="58"/>
        <v>12</v>
      </c>
      <c r="F954">
        <f t="shared" si="59"/>
        <v>50</v>
      </c>
      <c r="G954">
        <v>4450</v>
      </c>
      <c r="H954">
        <v>4450</v>
      </c>
      <c r="I954">
        <v>4330</v>
      </c>
      <c r="J954">
        <v>4330</v>
      </c>
      <c r="K954">
        <v>193630600</v>
      </c>
      <c r="L954">
        <v>4224.3419999999996</v>
      </c>
    </row>
    <row r="955" spans="1:12" x14ac:dyDescent="0.25">
      <c r="A955">
        <v>20201211</v>
      </c>
      <c r="B955" t="str">
        <f t="shared" si="56"/>
        <v>12/11/2020</v>
      </c>
      <c r="C955" t="s">
        <v>962</v>
      </c>
      <c r="D955" t="str">
        <f t="shared" si="57"/>
        <v>2020</v>
      </c>
      <c r="E955">
        <f t="shared" si="58"/>
        <v>12</v>
      </c>
      <c r="F955">
        <f t="shared" si="59"/>
        <v>50</v>
      </c>
      <c r="G955">
        <v>4400</v>
      </c>
      <c r="H955">
        <v>4400</v>
      </c>
      <c r="I955">
        <v>4260</v>
      </c>
      <c r="J955">
        <v>4280</v>
      </c>
      <c r="K955">
        <v>174446900</v>
      </c>
      <c r="L955">
        <v>4175.5619999999999</v>
      </c>
    </row>
    <row r="956" spans="1:12" x14ac:dyDescent="0.25">
      <c r="A956">
        <v>20201214</v>
      </c>
      <c r="B956" t="str">
        <f t="shared" si="56"/>
        <v>12/14/2020</v>
      </c>
      <c r="C956" t="s">
        <v>963</v>
      </c>
      <c r="D956" t="str">
        <f t="shared" si="57"/>
        <v>2020</v>
      </c>
      <c r="E956">
        <f t="shared" si="58"/>
        <v>12</v>
      </c>
      <c r="F956">
        <f t="shared" si="59"/>
        <v>51</v>
      </c>
      <c r="G956">
        <v>4300</v>
      </c>
      <c r="H956">
        <v>4310</v>
      </c>
      <c r="I956">
        <v>4270</v>
      </c>
      <c r="J956">
        <v>4280</v>
      </c>
      <c r="K956">
        <v>127385200</v>
      </c>
      <c r="L956">
        <v>4175.5619999999999</v>
      </c>
    </row>
    <row r="957" spans="1:12" x14ac:dyDescent="0.25">
      <c r="A957">
        <v>20201215</v>
      </c>
      <c r="B957" t="str">
        <f t="shared" si="56"/>
        <v>12/15/2020</v>
      </c>
      <c r="C957" t="s">
        <v>964</v>
      </c>
      <c r="D957" t="str">
        <f t="shared" si="57"/>
        <v>2020</v>
      </c>
      <c r="E957">
        <f t="shared" si="58"/>
        <v>12</v>
      </c>
      <c r="F957">
        <f t="shared" si="59"/>
        <v>51</v>
      </c>
      <c r="G957">
        <v>4280</v>
      </c>
      <c r="H957">
        <v>4290</v>
      </c>
      <c r="I957">
        <v>4240</v>
      </c>
      <c r="J957">
        <v>4280</v>
      </c>
      <c r="K957">
        <v>133712000</v>
      </c>
      <c r="L957">
        <v>4175.5619999999999</v>
      </c>
    </row>
    <row r="958" spans="1:12" x14ac:dyDescent="0.25">
      <c r="A958">
        <v>20201216</v>
      </c>
      <c r="B958" t="str">
        <f t="shared" si="56"/>
        <v>12/16/2020</v>
      </c>
      <c r="C958" t="s">
        <v>965</v>
      </c>
      <c r="D958" t="str">
        <f t="shared" si="57"/>
        <v>2020</v>
      </c>
      <c r="E958">
        <f t="shared" si="58"/>
        <v>12</v>
      </c>
      <c r="F958">
        <f t="shared" si="59"/>
        <v>51</v>
      </c>
      <c r="G958">
        <v>4340</v>
      </c>
      <c r="H958">
        <v>4350</v>
      </c>
      <c r="I958">
        <v>4300</v>
      </c>
      <c r="J958">
        <v>4320</v>
      </c>
      <c r="K958">
        <v>130044800</v>
      </c>
      <c r="L958">
        <v>4214.5860000000002</v>
      </c>
    </row>
    <row r="959" spans="1:12" x14ac:dyDescent="0.25">
      <c r="A959">
        <v>20201217</v>
      </c>
      <c r="B959" t="str">
        <f t="shared" si="56"/>
        <v>12/17/2020</v>
      </c>
      <c r="C959" t="s">
        <v>966</v>
      </c>
      <c r="D959" t="str">
        <f t="shared" si="57"/>
        <v>2020</v>
      </c>
      <c r="E959">
        <f t="shared" si="58"/>
        <v>12</v>
      </c>
      <c r="F959">
        <f t="shared" si="59"/>
        <v>51</v>
      </c>
      <c r="G959">
        <v>4360</v>
      </c>
      <c r="H959">
        <v>4360</v>
      </c>
      <c r="I959">
        <v>4310</v>
      </c>
      <c r="J959">
        <v>4330</v>
      </c>
      <c r="K959">
        <v>141727100</v>
      </c>
      <c r="L959">
        <v>4224.3419999999996</v>
      </c>
    </row>
    <row r="960" spans="1:12" x14ac:dyDescent="0.25">
      <c r="A960">
        <v>20201218</v>
      </c>
      <c r="B960" t="str">
        <f t="shared" si="56"/>
        <v>12/18/2020</v>
      </c>
      <c r="C960" t="s">
        <v>967</v>
      </c>
      <c r="D960" t="str">
        <f t="shared" si="57"/>
        <v>2020</v>
      </c>
      <c r="E960">
        <f t="shared" si="58"/>
        <v>12</v>
      </c>
      <c r="F960">
        <f t="shared" si="59"/>
        <v>51</v>
      </c>
      <c r="G960">
        <v>4270</v>
      </c>
      <c r="H960">
        <v>4300</v>
      </c>
      <c r="I960">
        <v>4270</v>
      </c>
      <c r="J960">
        <v>4280</v>
      </c>
      <c r="K960">
        <v>207410700</v>
      </c>
      <c r="L960">
        <v>4175.5619999999999</v>
      </c>
    </row>
    <row r="961" spans="1:12" x14ac:dyDescent="0.25">
      <c r="A961">
        <v>20201221</v>
      </c>
      <c r="B961" t="str">
        <f t="shared" si="56"/>
        <v>12/21/2020</v>
      </c>
      <c r="C961" t="s">
        <v>968</v>
      </c>
      <c r="D961" t="str">
        <f t="shared" si="57"/>
        <v>2020</v>
      </c>
      <c r="E961">
        <f t="shared" si="58"/>
        <v>12</v>
      </c>
      <c r="F961">
        <f t="shared" si="59"/>
        <v>52</v>
      </c>
      <c r="G961">
        <v>4330</v>
      </c>
      <c r="H961">
        <v>4340</v>
      </c>
      <c r="I961">
        <v>4210</v>
      </c>
      <c r="J961">
        <v>4210</v>
      </c>
      <c r="K961">
        <v>218968900</v>
      </c>
      <c r="L961">
        <v>4107.2700000000004</v>
      </c>
    </row>
    <row r="962" spans="1:12" x14ac:dyDescent="0.25">
      <c r="A962">
        <v>20201222</v>
      </c>
      <c r="B962" t="str">
        <f t="shared" si="56"/>
        <v>12/22/2020</v>
      </c>
      <c r="C962" t="s">
        <v>969</v>
      </c>
      <c r="D962" t="str">
        <f t="shared" si="57"/>
        <v>2020</v>
      </c>
      <c r="E962">
        <f t="shared" si="58"/>
        <v>12</v>
      </c>
      <c r="F962">
        <f t="shared" si="59"/>
        <v>52</v>
      </c>
      <c r="G962">
        <v>4240</v>
      </c>
      <c r="H962">
        <v>4280</v>
      </c>
      <c r="I962">
        <v>4120</v>
      </c>
      <c r="J962">
        <v>4130</v>
      </c>
      <c r="K962">
        <v>171484000</v>
      </c>
      <c r="L962">
        <v>4029.2220000000002</v>
      </c>
    </row>
    <row r="963" spans="1:12" x14ac:dyDescent="0.25">
      <c r="A963">
        <v>20201223</v>
      </c>
      <c r="B963" t="str">
        <f t="shared" ref="B963:B966" si="60">CONCATENATE(LEFT(RIGHT(A963,4),2),"/",RIGHT(A963,2),"/",(LEFT(A963,4)))</f>
        <v>12/23/2020</v>
      </c>
      <c r="C963" t="s">
        <v>970</v>
      </c>
      <c r="D963" t="str">
        <f t="shared" ref="D963:D966" si="61">RIGHT(C963,4)</f>
        <v>2020</v>
      </c>
      <c r="E963">
        <f t="shared" ref="E963:E966" si="62">MONTH(C963)</f>
        <v>12</v>
      </c>
      <c r="F963">
        <f t="shared" ref="F963:F966" si="63">WEEKNUM(C963)</f>
        <v>52</v>
      </c>
      <c r="G963">
        <v>4150</v>
      </c>
      <c r="H963">
        <v>4180</v>
      </c>
      <c r="I963">
        <v>3950</v>
      </c>
      <c r="J963">
        <v>4160</v>
      </c>
      <c r="K963">
        <v>170156900</v>
      </c>
      <c r="L963">
        <v>4058.49</v>
      </c>
    </row>
    <row r="964" spans="1:12" x14ac:dyDescent="0.25">
      <c r="A964">
        <v>20201228</v>
      </c>
      <c r="B964" t="str">
        <f t="shared" si="60"/>
        <v>12/28/2020</v>
      </c>
      <c r="C964" t="s">
        <v>971</v>
      </c>
      <c r="D964" t="str">
        <f t="shared" si="61"/>
        <v>2020</v>
      </c>
      <c r="E964">
        <f t="shared" si="62"/>
        <v>12</v>
      </c>
      <c r="F964">
        <f t="shared" si="63"/>
        <v>53</v>
      </c>
      <c r="G964">
        <v>4250</v>
      </c>
      <c r="H964">
        <v>4260</v>
      </c>
      <c r="I964">
        <v>4160</v>
      </c>
      <c r="J964">
        <v>4250</v>
      </c>
      <c r="K964">
        <v>86117000</v>
      </c>
      <c r="L964">
        <v>4146.2939999999999</v>
      </c>
    </row>
    <row r="965" spans="1:12" x14ac:dyDescent="0.25">
      <c r="A965">
        <v>20201229</v>
      </c>
      <c r="B965" t="str">
        <f t="shared" si="60"/>
        <v>12/29/2020</v>
      </c>
      <c r="C965" t="s">
        <v>972</v>
      </c>
      <c r="D965" t="str">
        <f t="shared" si="61"/>
        <v>2020</v>
      </c>
      <c r="E965">
        <f t="shared" si="62"/>
        <v>12</v>
      </c>
      <c r="F965">
        <f t="shared" si="63"/>
        <v>53</v>
      </c>
      <c r="G965">
        <v>4250</v>
      </c>
      <c r="H965">
        <v>4280</v>
      </c>
      <c r="I965">
        <v>4170</v>
      </c>
      <c r="J965">
        <v>4180</v>
      </c>
      <c r="K965">
        <v>75203600</v>
      </c>
      <c r="L965">
        <v>4078.0030000000002</v>
      </c>
    </row>
    <row r="966" spans="1:12" x14ac:dyDescent="0.25">
      <c r="A966">
        <v>20201230</v>
      </c>
      <c r="B966" t="str">
        <f t="shared" si="60"/>
        <v>12/30/2020</v>
      </c>
      <c r="C966" t="s">
        <v>973</v>
      </c>
      <c r="D966" t="str">
        <f t="shared" si="61"/>
        <v>2020</v>
      </c>
      <c r="E966">
        <f t="shared" si="62"/>
        <v>12</v>
      </c>
      <c r="F966">
        <f t="shared" si="63"/>
        <v>53</v>
      </c>
      <c r="G966">
        <v>4190</v>
      </c>
      <c r="H966">
        <v>4210</v>
      </c>
      <c r="I966">
        <v>4130</v>
      </c>
      <c r="J966">
        <v>4170</v>
      </c>
      <c r="K966">
        <v>90020900</v>
      </c>
      <c r="L966">
        <v>4068.2469999999998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0"/>
  <sheetViews>
    <sheetView topLeftCell="A45" workbookViewId="0">
      <selection activeCell="D51" sqref="D51"/>
    </sheetView>
  </sheetViews>
  <sheetFormatPr defaultRowHeight="15" x14ac:dyDescent="0.25"/>
  <cols>
    <col min="1" max="1" width="14.42578125" bestFit="1" customWidth="1"/>
    <col min="2" max="2" width="24.28515625" customWidth="1"/>
  </cols>
  <sheetData>
    <row r="2" spans="1:2" x14ac:dyDescent="0.25">
      <c r="A2" s="1" t="s">
        <v>974</v>
      </c>
      <c r="B2" t="s">
        <v>981</v>
      </c>
    </row>
    <row r="4" spans="1:2" x14ac:dyDescent="0.25">
      <c r="A4" s="1" t="s">
        <v>977</v>
      </c>
      <c r="B4" t="s">
        <v>980</v>
      </c>
    </row>
    <row r="5" spans="1:2" x14ac:dyDescent="0.25">
      <c r="A5" s="2">
        <v>1</v>
      </c>
      <c r="B5" s="3">
        <v>4307.268</v>
      </c>
    </row>
    <row r="6" spans="1:2" x14ac:dyDescent="0.25">
      <c r="A6" s="16" t="s">
        <v>732</v>
      </c>
      <c r="B6" s="3">
        <v>4302.3900000000003</v>
      </c>
    </row>
    <row r="7" spans="1:2" x14ac:dyDescent="0.25">
      <c r="A7" s="16" t="s">
        <v>733</v>
      </c>
      <c r="B7" s="3">
        <v>4312.1459999999997</v>
      </c>
    </row>
    <row r="8" spans="1:2" x14ac:dyDescent="0.25">
      <c r="A8" s="2">
        <v>2</v>
      </c>
      <c r="B8" s="3">
        <v>4284.8292000000001</v>
      </c>
    </row>
    <row r="9" spans="1:2" x14ac:dyDescent="0.25">
      <c r="A9" s="16" t="s">
        <v>734</v>
      </c>
      <c r="B9" s="3">
        <v>4263.366</v>
      </c>
    </row>
    <row r="10" spans="1:2" x14ac:dyDescent="0.25">
      <c r="A10" s="16" t="s">
        <v>735</v>
      </c>
      <c r="B10" s="3">
        <v>4292.634</v>
      </c>
    </row>
    <row r="11" spans="1:2" x14ac:dyDescent="0.25">
      <c r="A11" s="16" t="s">
        <v>736</v>
      </c>
      <c r="B11" s="3">
        <v>4273.1220000000003</v>
      </c>
    </row>
    <row r="12" spans="1:2" x14ac:dyDescent="0.25">
      <c r="A12" s="16" t="s">
        <v>737</v>
      </c>
      <c r="B12" s="3">
        <v>4292.634</v>
      </c>
    </row>
    <row r="13" spans="1:2" x14ac:dyDescent="0.25">
      <c r="A13" s="16" t="s">
        <v>738</v>
      </c>
      <c r="B13" s="3">
        <v>4302.3900000000003</v>
      </c>
    </row>
    <row r="14" spans="1:2" x14ac:dyDescent="0.25">
      <c r="A14" s="2">
        <v>3</v>
      </c>
      <c r="B14" s="3">
        <v>4460.4372000000003</v>
      </c>
    </row>
    <row r="15" spans="1:2" x14ac:dyDescent="0.25">
      <c r="A15" s="16" t="s">
        <v>739</v>
      </c>
      <c r="B15" s="3">
        <v>4399.95</v>
      </c>
    </row>
    <row r="16" spans="1:2" x14ac:dyDescent="0.25">
      <c r="A16" s="16" t="s">
        <v>740</v>
      </c>
      <c r="B16" s="3">
        <v>4458.4859999999999</v>
      </c>
    </row>
    <row r="17" spans="1:2" x14ac:dyDescent="0.25">
      <c r="A17" s="16" t="s">
        <v>741</v>
      </c>
      <c r="B17" s="3">
        <v>4468.2420000000002</v>
      </c>
    </row>
    <row r="18" spans="1:2" x14ac:dyDescent="0.25">
      <c r="A18" s="16" t="s">
        <v>742</v>
      </c>
      <c r="B18" s="3">
        <v>4458.4859999999999</v>
      </c>
    </row>
    <row r="19" spans="1:2" x14ac:dyDescent="0.25">
      <c r="A19" s="16" t="s">
        <v>743</v>
      </c>
      <c r="B19" s="3">
        <v>4517.0219999999999</v>
      </c>
    </row>
    <row r="20" spans="1:2" x14ac:dyDescent="0.25">
      <c r="A20" s="2">
        <v>4</v>
      </c>
      <c r="B20" s="3">
        <v>4589.2163999999993</v>
      </c>
    </row>
    <row r="21" spans="1:2" x14ac:dyDescent="0.25">
      <c r="A21" s="16" t="s">
        <v>744</v>
      </c>
      <c r="B21" s="3">
        <v>4546.29</v>
      </c>
    </row>
    <row r="22" spans="1:2" x14ac:dyDescent="0.25">
      <c r="A22" s="16" t="s">
        <v>745</v>
      </c>
      <c r="B22" s="3">
        <v>4556.0460000000003</v>
      </c>
    </row>
    <row r="23" spans="1:2" x14ac:dyDescent="0.25">
      <c r="A23" s="16" t="s">
        <v>746</v>
      </c>
      <c r="B23" s="3">
        <v>4595.07</v>
      </c>
    </row>
    <row r="24" spans="1:2" x14ac:dyDescent="0.25">
      <c r="A24" s="16" t="s">
        <v>747</v>
      </c>
      <c r="B24" s="3">
        <v>4624.3379999999997</v>
      </c>
    </row>
    <row r="25" spans="1:2" x14ac:dyDescent="0.25">
      <c r="A25" s="16" t="s">
        <v>748</v>
      </c>
      <c r="B25" s="3">
        <v>4624.3379999999997</v>
      </c>
    </row>
    <row r="26" spans="1:2" x14ac:dyDescent="0.25">
      <c r="A26" s="2">
        <v>5</v>
      </c>
      <c r="B26" s="3">
        <v>4474.0955999999987</v>
      </c>
    </row>
    <row r="27" spans="1:2" x14ac:dyDescent="0.25">
      <c r="A27" s="16" t="s">
        <v>749</v>
      </c>
      <c r="B27" s="3">
        <v>4536.5339999999997</v>
      </c>
    </row>
    <row r="28" spans="1:2" x14ac:dyDescent="0.25">
      <c r="A28" s="16" t="s">
        <v>750</v>
      </c>
      <c r="B28" s="3">
        <v>4507.2659999999996</v>
      </c>
    </row>
    <row r="29" spans="1:2" x14ac:dyDescent="0.25">
      <c r="A29" s="16" t="s">
        <v>751</v>
      </c>
      <c r="B29" s="3">
        <v>4507.2659999999996</v>
      </c>
    </row>
    <row r="30" spans="1:2" x14ac:dyDescent="0.25">
      <c r="A30" s="16" t="s">
        <v>752</v>
      </c>
      <c r="B30" s="3">
        <v>4468.2420000000002</v>
      </c>
    </row>
    <row r="31" spans="1:2" x14ac:dyDescent="0.25">
      <c r="A31" s="16" t="s">
        <v>753</v>
      </c>
      <c r="B31" s="3">
        <v>4351.17</v>
      </c>
    </row>
    <row r="32" spans="1:2" x14ac:dyDescent="0.25">
      <c r="A32" s="2">
        <v>6</v>
      </c>
      <c r="B32" s="3">
        <v>4425.3155999999999</v>
      </c>
    </row>
    <row r="33" spans="1:2" x14ac:dyDescent="0.25">
      <c r="A33" s="16" t="s">
        <v>754</v>
      </c>
      <c r="B33" s="3">
        <v>4351.17</v>
      </c>
    </row>
    <row r="34" spans="1:2" x14ac:dyDescent="0.25">
      <c r="A34" s="16" t="s">
        <v>755</v>
      </c>
      <c r="B34" s="3">
        <v>4448.7299999999996</v>
      </c>
    </row>
    <row r="35" spans="1:2" x14ac:dyDescent="0.25">
      <c r="A35" s="16" t="s">
        <v>756</v>
      </c>
      <c r="B35" s="3">
        <v>4448.7299999999996</v>
      </c>
    </row>
    <row r="36" spans="1:2" x14ac:dyDescent="0.25">
      <c r="A36" s="16" t="s">
        <v>757</v>
      </c>
      <c r="B36" s="3">
        <v>4438.9740000000002</v>
      </c>
    </row>
    <row r="37" spans="1:2" x14ac:dyDescent="0.25">
      <c r="A37" s="16" t="s">
        <v>758</v>
      </c>
      <c r="B37" s="3">
        <v>4438.9740000000002</v>
      </c>
    </row>
    <row r="38" spans="1:2" x14ac:dyDescent="0.25">
      <c r="A38" s="2">
        <v>7</v>
      </c>
      <c r="B38" s="3">
        <v>4421.4132</v>
      </c>
    </row>
    <row r="39" spans="1:2" x14ac:dyDescent="0.25">
      <c r="A39" s="16" t="s">
        <v>759</v>
      </c>
      <c r="B39" s="3">
        <v>4390.1940000000004</v>
      </c>
    </row>
    <row r="40" spans="1:2" x14ac:dyDescent="0.25">
      <c r="A40" s="16" t="s">
        <v>760</v>
      </c>
      <c r="B40" s="3">
        <v>4399.95</v>
      </c>
    </row>
    <row r="41" spans="1:2" x14ac:dyDescent="0.25">
      <c r="A41" s="16" t="s">
        <v>761</v>
      </c>
      <c r="B41" s="3">
        <v>4419.4620000000004</v>
      </c>
    </row>
    <row r="42" spans="1:2" x14ac:dyDescent="0.25">
      <c r="A42" s="16" t="s">
        <v>762</v>
      </c>
      <c r="B42" s="3">
        <v>4458.4859999999999</v>
      </c>
    </row>
    <row r="43" spans="1:2" x14ac:dyDescent="0.25">
      <c r="A43" s="16" t="s">
        <v>763</v>
      </c>
      <c r="B43" s="3">
        <v>4438.9740000000002</v>
      </c>
    </row>
    <row r="44" spans="1:2" x14ac:dyDescent="0.25">
      <c r="A44" s="2">
        <v>8</v>
      </c>
      <c r="B44" s="3">
        <v>4374.5844000000006</v>
      </c>
    </row>
    <row r="45" spans="1:2" x14ac:dyDescent="0.25">
      <c r="A45" s="16" t="s">
        <v>764</v>
      </c>
      <c r="B45" s="3">
        <v>4360.9260000000004</v>
      </c>
    </row>
    <row r="46" spans="1:2" x14ac:dyDescent="0.25">
      <c r="A46" s="16" t="s">
        <v>765</v>
      </c>
      <c r="B46" s="3">
        <v>4292.634</v>
      </c>
    </row>
    <row r="47" spans="1:2" x14ac:dyDescent="0.25">
      <c r="A47" s="16" t="s">
        <v>766</v>
      </c>
      <c r="B47" s="3">
        <v>4370.6819999999998</v>
      </c>
    </row>
    <row r="48" spans="1:2" x14ac:dyDescent="0.25">
      <c r="A48" s="16" t="s">
        <v>767</v>
      </c>
      <c r="B48" s="3">
        <v>4448.7299999999996</v>
      </c>
    </row>
    <row r="49" spans="1:2" x14ac:dyDescent="0.25">
      <c r="A49" s="16" t="s">
        <v>768</v>
      </c>
      <c r="B49" s="3">
        <v>4399.95</v>
      </c>
    </row>
    <row r="50" spans="1:2" x14ac:dyDescent="0.25">
      <c r="A50" s="2">
        <v>9</v>
      </c>
      <c r="B50" s="3">
        <v>4251.6588000000002</v>
      </c>
    </row>
    <row r="51" spans="1:2" x14ac:dyDescent="0.25">
      <c r="A51" s="16" t="s">
        <v>769</v>
      </c>
      <c r="B51" s="3">
        <v>4380.4380000000001</v>
      </c>
    </row>
    <row r="52" spans="1:2" x14ac:dyDescent="0.25">
      <c r="A52" s="16" t="s">
        <v>770</v>
      </c>
      <c r="B52" s="3">
        <v>4390.1940000000004</v>
      </c>
    </row>
    <row r="53" spans="1:2" x14ac:dyDescent="0.25">
      <c r="A53" s="16" t="s">
        <v>771</v>
      </c>
      <c r="B53" s="3">
        <v>4370.6819999999998</v>
      </c>
    </row>
    <row r="54" spans="1:2" x14ac:dyDescent="0.25">
      <c r="A54" s="16" t="s">
        <v>772</v>
      </c>
      <c r="B54" s="3">
        <v>4029.2220000000002</v>
      </c>
    </row>
    <row r="55" spans="1:2" x14ac:dyDescent="0.25">
      <c r="A55" s="16" t="s">
        <v>773</v>
      </c>
      <c r="B55" s="3">
        <v>4087.7579999999998</v>
      </c>
    </row>
    <row r="56" spans="1:2" x14ac:dyDescent="0.25">
      <c r="A56" s="2">
        <v>10</v>
      </c>
      <c r="B56" s="3">
        <v>3994.1012000000001</v>
      </c>
    </row>
    <row r="57" spans="1:2" x14ac:dyDescent="0.25">
      <c r="A57" s="16" t="s">
        <v>774</v>
      </c>
      <c r="B57" s="3">
        <v>3882.8829999999998</v>
      </c>
    </row>
    <row r="58" spans="1:2" x14ac:dyDescent="0.25">
      <c r="A58" s="16" t="s">
        <v>775</v>
      </c>
      <c r="B58" s="3">
        <v>3999.9549999999999</v>
      </c>
    </row>
    <row r="59" spans="1:2" x14ac:dyDescent="0.25">
      <c r="A59" s="16" t="s">
        <v>776</v>
      </c>
      <c r="B59" s="3">
        <v>4117.0259999999998</v>
      </c>
    </row>
    <row r="60" spans="1:2" x14ac:dyDescent="0.25">
      <c r="A60" s="16" t="s">
        <v>777</v>
      </c>
      <c r="B60" s="3">
        <v>4048.7350000000001</v>
      </c>
    </row>
    <row r="61" spans="1:2" x14ac:dyDescent="0.25">
      <c r="A61" s="16" t="s">
        <v>778</v>
      </c>
      <c r="B61" s="3">
        <v>3921.9070000000002</v>
      </c>
    </row>
    <row r="62" spans="1:2" x14ac:dyDescent="0.25">
      <c r="A62" s="2">
        <v>11</v>
      </c>
      <c r="B62" s="3">
        <v>3687.7629999999999</v>
      </c>
    </row>
    <row r="63" spans="1:2" x14ac:dyDescent="0.25">
      <c r="A63" s="16" t="s">
        <v>779</v>
      </c>
      <c r="B63" s="3">
        <v>3658.4949999999999</v>
      </c>
    </row>
    <row r="64" spans="1:2" x14ac:dyDescent="0.25">
      <c r="A64" s="16" t="s">
        <v>780</v>
      </c>
      <c r="B64" s="3">
        <v>3814.5909999999999</v>
      </c>
    </row>
    <row r="65" spans="1:2" x14ac:dyDescent="0.25">
      <c r="A65" s="16" t="s">
        <v>781</v>
      </c>
      <c r="B65" s="3">
        <v>3814.5909999999999</v>
      </c>
    </row>
    <row r="66" spans="1:2" x14ac:dyDescent="0.25">
      <c r="A66" s="16" t="s">
        <v>782</v>
      </c>
      <c r="B66" s="3">
        <v>3521.9110000000001</v>
      </c>
    </row>
    <row r="67" spans="1:2" x14ac:dyDescent="0.25">
      <c r="A67" s="16" t="s">
        <v>783</v>
      </c>
      <c r="B67" s="3">
        <v>3629.2269999999999</v>
      </c>
    </row>
    <row r="68" spans="1:2" x14ac:dyDescent="0.25">
      <c r="A68" s="2">
        <v>12</v>
      </c>
      <c r="B68" s="3">
        <v>3051.6726000000003</v>
      </c>
    </row>
    <row r="69" spans="1:2" x14ac:dyDescent="0.25">
      <c r="A69" s="16" t="s">
        <v>784</v>
      </c>
      <c r="B69" s="3">
        <v>3414.5949999999998</v>
      </c>
    </row>
    <row r="70" spans="1:2" x14ac:dyDescent="0.25">
      <c r="A70" s="16" t="s">
        <v>785</v>
      </c>
      <c r="B70" s="3">
        <v>3180.4520000000002</v>
      </c>
    </row>
    <row r="71" spans="1:2" x14ac:dyDescent="0.25">
      <c r="A71" s="16" t="s">
        <v>786</v>
      </c>
      <c r="B71" s="3">
        <v>3063.38</v>
      </c>
    </row>
    <row r="72" spans="1:2" x14ac:dyDescent="0.25">
      <c r="A72" s="16" t="s">
        <v>787</v>
      </c>
      <c r="B72" s="3">
        <v>2858.5039999999999</v>
      </c>
    </row>
    <row r="73" spans="1:2" x14ac:dyDescent="0.25">
      <c r="A73" s="16" t="s">
        <v>788</v>
      </c>
      <c r="B73" s="3">
        <v>2741.4319999999998</v>
      </c>
    </row>
    <row r="74" spans="1:2" x14ac:dyDescent="0.25">
      <c r="A74" s="2">
        <v>13</v>
      </c>
      <c r="B74" s="3">
        <v>2738.9932500000004</v>
      </c>
    </row>
    <row r="75" spans="1:2" x14ac:dyDescent="0.25">
      <c r="A75" s="16" t="s">
        <v>789</v>
      </c>
      <c r="B75" s="3">
        <v>2556.0680000000002</v>
      </c>
    </row>
    <row r="76" spans="1:2" x14ac:dyDescent="0.25">
      <c r="A76" s="16" t="s">
        <v>790</v>
      </c>
      <c r="B76" s="3">
        <v>2380.4609999999998</v>
      </c>
    </row>
    <row r="77" spans="1:2" x14ac:dyDescent="0.25">
      <c r="A77" s="16" t="s">
        <v>791</v>
      </c>
      <c r="B77" s="3">
        <v>2868.26</v>
      </c>
    </row>
    <row r="78" spans="1:2" x14ac:dyDescent="0.25">
      <c r="A78" s="16" t="s">
        <v>792</v>
      </c>
      <c r="B78" s="3">
        <v>3151.1840000000002</v>
      </c>
    </row>
    <row r="79" spans="1:2" x14ac:dyDescent="0.25">
      <c r="A79" s="2">
        <v>14</v>
      </c>
      <c r="B79" s="3">
        <v>2872.1624000000002</v>
      </c>
    </row>
    <row r="80" spans="1:2" x14ac:dyDescent="0.25">
      <c r="A80" s="16" t="s">
        <v>793</v>
      </c>
      <c r="B80" s="3">
        <v>2936.5520000000001</v>
      </c>
    </row>
    <row r="81" spans="1:2" x14ac:dyDescent="0.25">
      <c r="A81" s="16" t="s">
        <v>794</v>
      </c>
      <c r="B81" s="3">
        <v>2946.308</v>
      </c>
    </row>
    <row r="82" spans="1:2" x14ac:dyDescent="0.25">
      <c r="A82" s="16" t="s">
        <v>795</v>
      </c>
      <c r="B82" s="3">
        <v>2858.5039999999999</v>
      </c>
    </row>
    <row r="83" spans="1:2" x14ac:dyDescent="0.25">
      <c r="A83" s="16" t="s">
        <v>796</v>
      </c>
      <c r="B83" s="3">
        <v>2799.9679999999998</v>
      </c>
    </row>
    <row r="84" spans="1:2" x14ac:dyDescent="0.25">
      <c r="A84" s="16" t="s">
        <v>797</v>
      </c>
      <c r="B84" s="3">
        <v>2819.48</v>
      </c>
    </row>
    <row r="85" spans="1:2" x14ac:dyDescent="0.25">
      <c r="A85" s="2">
        <v>15</v>
      </c>
      <c r="B85" s="3">
        <v>2843.87</v>
      </c>
    </row>
    <row r="86" spans="1:2" x14ac:dyDescent="0.25">
      <c r="A86" s="16" t="s">
        <v>798</v>
      </c>
      <c r="B86" s="3">
        <v>2946.308</v>
      </c>
    </row>
    <row r="87" spans="1:2" x14ac:dyDescent="0.25">
      <c r="A87" s="16" t="s">
        <v>799</v>
      </c>
      <c r="B87" s="3">
        <v>2956.0639999999999</v>
      </c>
    </row>
    <row r="88" spans="1:2" x14ac:dyDescent="0.25">
      <c r="A88" s="16" t="s">
        <v>800</v>
      </c>
      <c r="B88" s="3">
        <v>2751.1880000000001</v>
      </c>
    </row>
    <row r="89" spans="1:2" x14ac:dyDescent="0.25">
      <c r="A89" s="16" t="s">
        <v>801</v>
      </c>
      <c r="B89" s="3">
        <v>2721.92</v>
      </c>
    </row>
    <row r="90" spans="1:2" x14ac:dyDescent="0.25">
      <c r="A90" s="2">
        <v>16</v>
      </c>
      <c r="B90" s="3">
        <v>2706.3103999999998</v>
      </c>
    </row>
    <row r="91" spans="1:2" x14ac:dyDescent="0.25">
      <c r="A91" s="16" t="s">
        <v>802</v>
      </c>
      <c r="B91" s="3">
        <v>2702.4079999999999</v>
      </c>
    </row>
    <row r="92" spans="1:2" x14ac:dyDescent="0.25">
      <c r="A92" s="16" t="s">
        <v>803</v>
      </c>
      <c r="B92" s="3">
        <v>2829.2359999999999</v>
      </c>
    </row>
    <row r="93" spans="1:2" x14ac:dyDescent="0.25">
      <c r="A93" s="16" t="s">
        <v>804</v>
      </c>
      <c r="B93" s="3">
        <v>2692.652</v>
      </c>
    </row>
    <row r="94" spans="1:2" x14ac:dyDescent="0.25">
      <c r="A94" s="16" t="s">
        <v>805</v>
      </c>
      <c r="B94" s="3">
        <v>2546.3119999999999</v>
      </c>
    </row>
    <row r="95" spans="1:2" x14ac:dyDescent="0.25">
      <c r="A95" s="16" t="s">
        <v>806</v>
      </c>
      <c r="B95" s="3">
        <v>2760.944</v>
      </c>
    </row>
    <row r="96" spans="1:2" x14ac:dyDescent="0.25">
      <c r="A96" s="2">
        <v>17</v>
      </c>
      <c r="B96" s="3">
        <v>2677.0425999999998</v>
      </c>
    </row>
    <row r="97" spans="1:2" x14ac:dyDescent="0.25">
      <c r="A97" s="16" t="s">
        <v>807</v>
      </c>
      <c r="B97" s="3">
        <v>2712.1640000000002</v>
      </c>
    </row>
    <row r="98" spans="1:2" x14ac:dyDescent="0.25">
      <c r="A98" s="16" t="s">
        <v>808</v>
      </c>
      <c r="B98" s="3">
        <v>2653.6280000000002</v>
      </c>
    </row>
    <row r="99" spans="1:2" x14ac:dyDescent="0.25">
      <c r="A99" s="16" t="s">
        <v>809</v>
      </c>
      <c r="B99" s="3">
        <v>2721.92</v>
      </c>
    </row>
    <row r="100" spans="1:2" x14ac:dyDescent="0.25">
      <c r="A100" s="16" t="s">
        <v>810</v>
      </c>
      <c r="B100" s="3">
        <v>2731.6759999999999</v>
      </c>
    </row>
    <row r="101" spans="1:2" x14ac:dyDescent="0.25">
      <c r="A101" s="16" t="s">
        <v>811</v>
      </c>
      <c r="B101" s="3">
        <v>2565.8249999999998</v>
      </c>
    </row>
    <row r="102" spans="1:2" x14ac:dyDescent="0.25">
      <c r="A102" s="2">
        <v>18</v>
      </c>
      <c r="B102" s="3">
        <v>2575.5807500000001</v>
      </c>
    </row>
    <row r="103" spans="1:2" x14ac:dyDescent="0.25">
      <c r="A103" s="16" t="s">
        <v>812</v>
      </c>
      <c r="B103" s="3">
        <v>2595.0929999999998</v>
      </c>
    </row>
    <row r="104" spans="1:2" x14ac:dyDescent="0.25">
      <c r="A104" s="16" t="s">
        <v>813</v>
      </c>
      <c r="B104" s="3">
        <v>2526.8009999999999</v>
      </c>
    </row>
    <row r="105" spans="1:2" x14ac:dyDescent="0.25">
      <c r="A105" s="16" t="s">
        <v>814</v>
      </c>
      <c r="B105" s="3">
        <v>2517.0450000000001</v>
      </c>
    </row>
    <row r="106" spans="1:2" x14ac:dyDescent="0.25">
      <c r="A106" s="16" t="s">
        <v>815</v>
      </c>
      <c r="B106" s="3">
        <v>2663.384</v>
      </c>
    </row>
    <row r="107" spans="1:2" x14ac:dyDescent="0.25">
      <c r="A107" s="2">
        <v>19</v>
      </c>
      <c r="B107" s="3">
        <v>2553.6297500000001</v>
      </c>
    </row>
    <row r="108" spans="1:2" x14ac:dyDescent="0.25">
      <c r="A108" s="16" t="s">
        <v>816</v>
      </c>
      <c r="B108" s="3">
        <v>2565.8249999999998</v>
      </c>
    </row>
    <row r="109" spans="1:2" x14ac:dyDescent="0.25">
      <c r="A109" s="16" t="s">
        <v>817</v>
      </c>
      <c r="B109" s="3">
        <v>2565.8249999999998</v>
      </c>
    </row>
    <row r="110" spans="1:2" x14ac:dyDescent="0.25">
      <c r="A110" s="16" t="s">
        <v>818</v>
      </c>
      <c r="B110" s="3">
        <v>2556.0680000000002</v>
      </c>
    </row>
    <row r="111" spans="1:2" x14ac:dyDescent="0.25">
      <c r="A111" s="16" t="s">
        <v>819</v>
      </c>
      <c r="B111" s="3">
        <v>2526.8009999999999</v>
      </c>
    </row>
    <row r="112" spans="1:2" x14ac:dyDescent="0.25">
      <c r="A112" s="2">
        <v>20</v>
      </c>
      <c r="B112" s="3">
        <v>2374.6071999999999</v>
      </c>
    </row>
    <row r="113" spans="1:2" x14ac:dyDescent="0.25">
      <c r="A113" s="16" t="s">
        <v>820</v>
      </c>
      <c r="B113" s="3">
        <v>2556.0680000000002</v>
      </c>
    </row>
    <row r="114" spans="1:2" x14ac:dyDescent="0.25">
      <c r="A114" s="16" t="s">
        <v>821</v>
      </c>
      <c r="B114" s="3">
        <v>2429.241</v>
      </c>
    </row>
    <row r="115" spans="1:2" x14ac:dyDescent="0.25">
      <c r="A115" s="16" t="s">
        <v>822</v>
      </c>
      <c r="B115" s="3">
        <v>2409.7289999999998</v>
      </c>
    </row>
    <row r="116" spans="1:2" x14ac:dyDescent="0.25">
      <c r="A116" s="16" t="s">
        <v>823</v>
      </c>
      <c r="B116" s="3">
        <v>2292.6570000000002</v>
      </c>
    </row>
    <row r="117" spans="1:2" x14ac:dyDescent="0.25">
      <c r="A117" s="16" t="s">
        <v>824</v>
      </c>
      <c r="B117" s="3">
        <v>2185.3409999999999</v>
      </c>
    </row>
    <row r="118" spans="1:2" x14ac:dyDescent="0.25">
      <c r="A118" s="2">
        <v>21</v>
      </c>
      <c r="B118" s="3">
        <v>2282.9009999999998</v>
      </c>
    </row>
    <row r="119" spans="1:2" x14ac:dyDescent="0.25">
      <c r="A119" s="16" t="s">
        <v>825</v>
      </c>
      <c r="B119" s="3">
        <v>2117.049</v>
      </c>
    </row>
    <row r="120" spans="1:2" x14ac:dyDescent="0.25">
      <c r="A120" s="16" t="s">
        <v>826</v>
      </c>
      <c r="B120" s="3">
        <v>2312.1689999999999</v>
      </c>
    </row>
    <row r="121" spans="1:2" x14ac:dyDescent="0.25">
      <c r="A121" s="16" t="s">
        <v>827</v>
      </c>
      <c r="B121" s="3">
        <v>2419.4850000000001</v>
      </c>
    </row>
    <row r="122" spans="1:2" x14ac:dyDescent="0.25">
      <c r="A122" s="2">
        <v>22</v>
      </c>
      <c r="B122" s="3">
        <v>2641.4335000000001</v>
      </c>
    </row>
    <row r="123" spans="1:2" x14ac:dyDescent="0.25">
      <c r="A123" s="16" t="s">
        <v>828</v>
      </c>
      <c r="B123" s="3">
        <v>2458.509</v>
      </c>
    </row>
    <row r="124" spans="1:2" x14ac:dyDescent="0.25">
      <c r="A124" s="16" t="s">
        <v>829</v>
      </c>
      <c r="B124" s="3">
        <v>2565.8249999999998</v>
      </c>
    </row>
    <row r="125" spans="1:2" x14ac:dyDescent="0.25">
      <c r="A125" s="16" t="s">
        <v>830</v>
      </c>
      <c r="B125" s="3">
        <v>2663.384</v>
      </c>
    </row>
    <row r="126" spans="1:2" x14ac:dyDescent="0.25">
      <c r="A126" s="16" t="s">
        <v>831</v>
      </c>
      <c r="B126" s="3">
        <v>2878.0160000000001</v>
      </c>
    </row>
    <row r="127" spans="1:2" x14ac:dyDescent="0.25">
      <c r="A127" s="2">
        <v>23</v>
      </c>
      <c r="B127" s="3">
        <v>3036.5510000000004</v>
      </c>
    </row>
    <row r="128" spans="1:2" x14ac:dyDescent="0.25">
      <c r="A128" s="16" t="s">
        <v>832</v>
      </c>
      <c r="B128" s="3">
        <v>3102.404</v>
      </c>
    </row>
    <row r="129" spans="1:2" x14ac:dyDescent="0.25">
      <c r="A129" s="16" t="s">
        <v>833</v>
      </c>
      <c r="B129" s="3">
        <v>3024.3560000000002</v>
      </c>
    </row>
    <row r="130" spans="1:2" x14ac:dyDescent="0.25">
      <c r="A130" s="16" t="s">
        <v>834</v>
      </c>
      <c r="B130" s="3">
        <v>2985.3319999999999</v>
      </c>
    </row>
    <row r="131" spans="1:2" x14ac:dyDescent="0.25">
      <c r="A131" s="16" t="s">
        <v>835</v>
      </c>
      <c r="B131" s="3">
        <v>3034.1120000000001</v>
      </c>
    </row>
    <row r="132" spans="1:2" x14ac:dyDescent="0.25">
      <c r="A132" s="2">
        <v>24</v>
      </c>
      <c r="B132" s="3">
        <v>3032.1608000000001</v>
      </c>
    </row>
    <row r="133" spans="1:2" x14ac:dyDescent="0.25">
      <c r="A133" s="16" t="s">
        <v>836</v>
      </c>
      <c r="B133" s="3">
        <v>3219.4760000000001</v>
      </c>
    </row>
    <row r="134" spans="1:2" x14ac:dyDescent="0.25">
      <c r="A134" s="16" t="s">
        <v>837</v>
      </c>
      <c r="B134" s="3">
        <v>3131.672</v>
      </c>
    </row>
    <row r="135" spans="1:2" x14ac:dyDescent="0.25">
      <c r="A135" s="16" t="s">
        <v>838</v>
      </c>
      <c r="B135" s="3">
        <v>2956.0639999999999</v>
      </c>
    </row>
    <row r="136" spans="1:2" x14ac:dyDescent="0.25">
      <c r="A136" s="16" t="s">
        <v>839</v>
      </c>
      <c r="B136" s="3">
        <v>2897.5279999999998</v>
      </c>
    </row>
    <row r="137" spans="1:2" x14ac:dyDescent="0.25">
      <c r="A137" s="16" t="s">
        <v>840</v>
      </c>
      <c r="B137" s="3">
        <v>2956.0639999999999</v>
      </c>
    </row>
    <row r="138" spans="1:2" x14ac:dyDescent="0.25">
      <c r="A138" s="2">
        <v>25</v>
      </c>
      <c r="B138" s="3">
        <v>2981.4296000000004</v>
      </c>
    </row>
    <row r="139" spans="1:2" x14ac:dyDescent="0.25">
      <c r="A139" s="16" t="s">
        <v>841</v>
      </c>
      <c r="B139" s="3">
        <v>2829.2359999999999</v>
      </c>
    </row>
    <row r="140" spans="1:2" x14ac:dyDescent="0.25">
      <c r="A140" s="16" t="s">
        <v>842</v>
      </c>
      <c r="B140" s="3">
        <v>3053.6239999999998</v>
      </c>
    </row>
    <row r="141" spans="1:2" x14ac:dyDescent="0.25">
      <c r="A141" s="16" t="s">
        <v>843</v>
      </c>
      <c r="B141" s="3">
        <v>3024.3560000000002</v>
      </c>
    </row>
    <row r="142" spans="1:2" x14ac:dyDescent="0.25">
      <c r="A142" s="16" t="s">
        <v>844</v>
      </c>
      <c r="B142" s="3">
        <v>2975.576</v>
      </c>
    </row>
    <row r="143" spans="1:2" x14ac:dyDescent="0.25">
      <c r="A143" s="16" t="s">
        <v>845</v>
      </c>
      <c r="B143" s="3">
        <v>3024.3560000000002</v>
      </c>
    </row>
    <row r="144" spans="1:2" x14ac:dyDescent="0.25">
      <c r="A144" s="2">
        <v>26</v>
      </c>
      <c r="B144" s="3">
        <v>2981.4296000000004</v>
      </c>
    </row>
    <row r="145" spans="1:2" x14ac:dyDescent="0.25">
      <c r="A145" s="16" t="s">
        <v>846</v>
      </c>
      <c r="B145" s="3">
        <v>2985.3319999999999</v>
      </c>
    </row>
    <row r="146" spans="1:2" x14ac:dyDescent="0.25">
      <c r="A146" s="16" t="s">
        <v>847</v>
      </c>
      <c r="B146" s="3">
        <v>2936.5520000000001</v>
      </c>
    </row>
    <row r="147" spans="1:2" x14ac:dyDescent="0.25">
      <c r="A147" s="16" t="s">
        <v>848</v>
      </c>
      <c r="B147" s="3">
        <v>3043.8679999999999</v>
      </c>
    </row>
    <row r="148" spans="1:2" x14ac:dyDescent="0.25">
      <c r="A148" s="16" t="s">
        <v>849</v>
      </c>
      <c r="B148" s="3">
        <v>2985.3319999999999</v>
      </c>
    </row>
    <row r="149" spans="1:2" x14ac:dyDescent="0.25">
      <c r="A149" s="16" t="s">
        <v>850</v>
      </c>
      <c r="B149" s="3">
        <v>2956.0639999999999</v>
      </c>
    </row>
    <row r="150" spans="1:2" x14ac:dyDescent="0.25">
      <c r="A150" s="2">
        <v>27</v>
      </c>
      <c r="B150" s="3">
        <v>2973.6248000000001</v>
      </c>
    </row>
    <row r="151" spans="1:2" x14ac:dyDescent="0.25">
      <c r="A151" s="16" t="s">
        <v>851</v>
      </c>
      <c r="B151" s="3">
        <v>2965.82</v>
      </c>
    </row>
    <row r="152" spans="1:2" x14ac:dyDescent="0.25">
      <c r="A152" s="16" t="s">
        <v>852</v>
      </c>
      <c r="B152" s="3">
        <v>2956.0639999999999</v>
      </c>
    </row>
    <row r="153" spans="1:2" x14ac:dyDescent="0.25">
      <c r="A153" s="16" t="s">
        <v>853</v>
      </c>
      <c r="B153" s="3">
        <v>2985.3319999999999</v>
      </c>
    </row>
    <row r="154" spans="1:2" x14ac:dyDescent="0.25">
      <c r="A154" s="16" t="s">
        <v>854</v>
      </c>
      <c r="B154" s="3">
        <v>2985.3319999999999</v>
      </c>
    </row>
    <row r="155" spans="1:2" x14ac:dyDescent="0.25">
      <c r="A155" s="16" t="s">
        <v>855</v>
      </c>
      <c r="B155" s="3">
        <v>2975.576</v>
      </c>
    </row>
    <row r="156" spans="1:2" x14ac:dyDescent="0.25">
      <c r="A156" s="2">
        <v>28</v>
      </c>
      <c r="B156" s="3">
        <v>3026.3072000000002</v>
      </c>
    </row>
    <row r="157" spans="1:2" x14ac:dyDescent="0.25">
      <c r="A157" s="16" t="s">
        <v>856</v>
      </c>
      <c r="B157" s="3">
        <v>2965.82</v>
      </c>
    </row>
    <row r="158" spans="1:2" x14ac:dyDescent="0.25">
      <c r="A158" s="16" t="s">
        <v>857</v>
      </c>
      <c r="B158" s="3">
        <v>2956.0639999999999</v>
      </c>
    </row>
    <row r="159" spans="1:2" x14ac:dyDescent="0.25">
      <c r="A159" s="16" t="s">
        <v>858</v>
      </c>
      <c r="B159" s="3">
        <v>3112.16</v>
      </c>
    </row>
    <row r="160" spans="1:2" x14ac:dyDescent="0.25">
      <c r="A160" s="16" t="s">
        <v>859</v>
      </c>
      <c r="B160" s="3">
        <v>3063.38</v>
      </c>
    </row>
    <row r="161" spans="1:2" x14ac:dyDescent="0.25">
      <c r="A161" s="16" t="s">
        <v>860</v>
      </c>
      <c r="B161" s="3">
        <v>3034.1120000000001</v>
      </c>
    </row>
    <row r="162" spans="1:2" x14ac:dyDescent="0.25">
      <c r="A162" s="2">
        <v>29</v>
      </c>
      <c r="B162" s="3">
        <v>3063.38</v>
      </c>
    </row>
    <row r="163" spans="1:2" x14ac:dyDescent="0.25">
      <c r="A163" s="16" t="s">
        <v>861</v>
      </c>
      <c r="B163" s="3">
        <v>3082.8919999999998</v>
      </c>
    </row>
    <row r="164" spans="1:2" x14ac:dyDescent="0.25">
      <c r="A164" s="16" t="s">
        <v>862</v>
      </c>
      <c r="B164" s="3">
        <v>3092.6480000000001</v>
      </c>
    </row>
    <row r="165" spans="1:2" x14ac:dyDescent="0.25">
      <c r="A165" s="16" t="s">
        <v>863</v>
      </c>
      <c r="B165" s="3">
        <v>3053.6239999999998</v>
      </c>
    </row>
    <row r="166" spans="1:2" x14ac:dyDescent="0.25">
      <c r="A166" s="16" t="s">
        <v>864</v>
      </c>
      <c r="B166" s="3">
        <v>3063.38</v>
      </c>
    </row>
    <row r="167" spans="1:2" x14ac:dyDescent="0.25">
      <c r="A167" s="16" t="s">
        <v>865</v>
      </c>
      <c r="B167" s="3">
        <v>3024.3560000000002</v>
      </c>
    </row>
    <row r="168" spans="1:2" x14ac:dyDescent="0.25">
      <c r="A168" s="2">
        <v>30</v>
      </c>
      <c r="B168" s="3">
        <v>3028.2583999999997</v>
      </c>
    </row>
    <row r="169" spans="1:2" x14ac:dyDescent="0.25">
      <c r="A169" s="16" t="s">
        <v>866</v>
      </c>
      <c r="B169" s="3">
        <v>2965.82</v>
      </c>
    </row>
    <row r="170" spans="1:2" x14ac:dyDescent="0.25">
      <c r="A170" s="16" t="s">
        <v>867</v>
      </c>
      <c r="B170" s="3">
        <v>3073.136</v>
      </c>
    </row>
    <row r="171" spans="1:2" x14ac:dyDescent="0.25">
      <c r="A171" s="16" t="s">
        <v>868</v>
      </c>
      <c r="B171" s="3">
        <v>3024.3560000000002</v>
      </c>
    </row>
    <row r="172" spans="1:2" x14ac:dyDescent="0.25">
      <c r="A172" s="16" t="s">
        <v>869</v>
      </c>
      <c r="B172" s="3">
        <v>3063.38</v>
      </c>
    </row>
    <row r="173" spans="1:2" x14ac:dyDescent="0.25">
      <c r="A173" s="16" t="s">
        <v>870</v>
      </c>
      <c r="B173" s="3">
        <v>3014.6</v>
      </c>
    </row>
    <row r="174" spans="1:2" x14ac:dyDescent="0.25">
      <c r="A174" s="2">
        <v>31</v>
      </c>
      <c r="B174" s="3">
        <v>3065.819</v>
      </c>
    </row>
    <row r="175" spans="1:2" x14ac:dyDescent="0.25">
      <c r="A175" s="16" t="s">
        <v>871</v>
      </c>
      <c r="B175" s="3">
        <v>3073.136</v>
      </c>
    </row>
    <row r="176" spans="1:2" x14ac:dyDescent="0.25">
      <c r="A176" s="16" t="s">
        <v>872</v>
      </c>
      <c r="B176" s="3">
        <v>3063.38</v>
      </c>
    </row>
    <row r="177" spans="1:2" x14ac:dyDescent="0.25">
      <c r="A177" s="16" t="s">
        <v>873</v>
      </c>
      <c r="B177" s="3">
        <v>3043.8679999999999</v>
      </c>
    </row>
    <row r="178" spans="1:2" x14ac:dyDescent="0.25">
      <c r="A178" s="16" t="s">
        <v>874</v>
      </c>
      <c r="B178" s="3">
        <v>3082.8919999999998</v>
      </c>
    </row>
    <row r="179" spans="1:2" x14ac:dyDescent="0.25">
      <c r="A179" s="2">
        <v>32</v>
      </c>
      <c r="B179" s="3">
        <v>2998.9904000000001</v>
      </c>
    </row>
    <row r="180" spans="1:2" x14ac:dyDescent="0.25">
      <c r="A180" s="16" t="s">
        <v>875</v>
      </c>
      <c r="B180" s="3">
        <v>2917.04</v>
      </c>
    </row>
    <row r="181" spans="1:2" x14ac:dyDescent="0.25">
      <c r="A181" s="16" t="s">
        <v>876</v>
      </c>
      <c r="B181" s="3">
        <v>3004.8440000000001</v>
      </c>
    </row>
    <row r="182" spans="1:2" x14ac:dyDescent="0.25">
      <c r="A182" s="16" t="s">
        <v>877</v>
      </c>
      <c r="B182" s="3">
        <v>3004.8440000000001</v>
      </c>
    </row>
    <row r="183" spans="1:2" x14ac:dyDescent="0.25">
      <c r="A183" s="16" t="s">
        <v>878</v>
      </c>
      <c r="B183" s="3">
        <v>3034.1120000000001</v>
      </c>
    </row>
    <row r="184" spans="1:2" x14ac:dyDescent="0.25">
      <c r="A184" s="16" t="s">
        <v>879</v>
      </c>
      <c r="B184" s="3">
        <v>3034.1120000000001</v>
      </c>
    </row>
    <row r="185" spans="1:2" x14ac:dyDescent="0.25">
      <c r="A185" s="2">
        <v>33</v>
      </c>
      <c r="B185" s="3">
        <v>3188.2568000000001</v>
      </c>
    </row>
    <row r="186" spans="1:2" x14ac:dyDescent="0.25">
      <c r="A186" s="16" t="s">
        <v>880</v>
      </c>
      <c r="B186" s="3">
        <v>3053.6239999999998</v>
      </c>
    </row>
    <row r="187" spans="1:2" x14ac:dyDescent="0.25">
      <c r="A187" s="16" t="s">
        <v>881</v>
      </c>
      <c r="B187" s="3">
        <v>3112.16</v>
      </c>
    </row>
    <row r="188" spans="1:2" x14ac:dyDescent="0.25">
      <c r="A188" s="16" t="s">
        <v>882</v>
      </c>
      <c r="B188" s="3">
        <v>3268.2559999999999</v>
      </c>
    </row>
    <row r="189" spans="1:2" x14ac:dyDescent="0.25">
      <c r="A189" s="16" t="s">
        <v>883</v>
      </c>
      <c r="B189" s="3">
        <v>3248.7440000000001</v>
      </c>
    </row>
    <row r="190" spans="1:2" x14ac:dyDescent="0.25">
      <c r="A190" s="16" t="s">
        <v>884</v>
      </c>
      <c r="B190" s="3">
        <v>3258.5</v>
      </c>
    </row>
    <row r="191" spans="1:2" x14ac:dyDescent="0.25">
      <c r="A191" s="2">
        <v>34</v>
      </c>
      <c r="B191" s="3">
        <v>3453.6189999999997</v>
      </c>
    </row>
    <row r="192" spans="1:2" x14ac:dyDescent="0.25">
      <c r="A192" s="16" t="s">
        <v>885</v>
      </c>
      <c r="B192" s="3">
        <v>3434.107</v>
      </c>
    </row>
    <row r="193" spans="1:2" x14ac:dyDescent="0.25">
      <c r="A193" s="16" t="s">
        <v>886</v>
      </c>
      <c r="B193" s="3">
        <v>3473.1309999999999</v>
      </c>
    </row>
    <row r="194" spans="1:2" x14ac:dyDescent="0.25">
      <c r="A194" s="2">
        <v>35</v>
      </c>
      <c r="B194" s="3">
        <v>3623.3733999999995</v>
      </c>
    </row>
    <row r="195" spans="1:2" x14ac:dyDescent="0.25">
      <c r="A195" s="16" t="s">
        <v>887</v>
      </c>
      <c r="B195" s="3">
        <v>3551.1790000000001</v>
      </c>
    </row>
    <row r="196" spans="1:2" x14ac:dyDescent="0.25">
      <c r="A196" s="16" t="s">
        <v>888</v>
      </c>
      <c r="B196" s="3">
        <v>3707.2750000000001</v>
      </c>
    </row>
    <row r="197" spans="1:2" x14ac:dyDescent="0.25">
      <c r="A197" s="16" t="s">
        <v>889</v>
      </c>
      <c r="B197" s="3">
        <v>3648.739</v>
      </c>
    </row>
    <row r="198" spans="1:2" x14ac:dyDescent="0.25">
      <c r="A198" s="16" t="s">
        <v>890</v>
      </c>
      <c r="B198" s="3">
        <v>3609.7150000000001</v>
      </c>
    </row>
    <row r="199" spans="1:2" x14ac:dyDescent="0.25">
      <c r="A199" s="16" t="s">
        <v>891</v>
      </c>
      <c r="B199" s="3">
        <v>3599.9589999999998</v>
      </c>
    </row>
    <row r="200" spans="1:2" x14ac:dyDescent="0.25">
      <c r="A200" s="2">
        <v>36</v>
      </c>
      <c r="B200" s="3">
        <v>3494.5942000000005</v>
      </c>
    </row>
    <row r="201" spans="1:2" x14ac:dyDescent="0.25">
      <c r="A201" s="16" t="s">
        <v>892</v>
      </c>
      <c r="B201" s="3">
        <v>3424.3510000000001</v>
      </c>
    </row>
    <row r="202" spans="1:2" x14ac:dyDescent="0.25">
      <c r="A202" s="16" t="s">
        <v>893</v>
      </c>
      <c r="B202" s="3">
        <v>3521.9110000000001</v>
      </c>
    </row>
    <row r="203" spans="1:2" x14ac:dyDescent="0.25">
      <c r="A203" s="16" t="s">
        <v>894</v>
      </c>
      <c r="B203" s="3">
        <v>3570.6909999999998</v>
      </c>
    </row>
    <row r="204" spans="1:2" x14ac:dyDescent="0.25">
      <c r="A204" s="16" t="s">
        <v>895</v>
      </c>
      <c r="B204" s="3">
        <v>3492.643</v>
      </c>
    </row>
    <row r="205" spans="1:2" x14ac:dyDescent="0.25">
      <c r="A205" s="16" t="s">
        <v>896</v>
      </c>
      <c r="B205" s="3">
        <v>3463.375</v>
      </c>
    </row>
    <row r="206" spans="1:2" x14ac:dyDescent="0.25">
      <c r="A206" s="2">
        <v>37</v>
      </c>
      <c r="B206" s="3">
        <v>3291.6698000000006</v>
      </c>
    </row>
    <row r="207" spans="1:2" x14ac:dyDescent="0.25">
      <c r="A207" s="16" t="s">
        <v>897</v>
      </c>
      <c r="B207" s="3">
        <v>3424.3510000000001</v>
      </c>
    </row>
    <row r="208" spans="1:2" x14ac:dyDescent="0.25">
      <c r="A208" s="16" t="s">
        <v>898</v>
      </c>
      <c r="B208" s="3">
        <v>3434.107</v>
      </c>
    </row>
    <row r="209" spans="1:2" x14ac:dyDescent="0.25">
      <c r="A209" s="16" t="s">
        <v>899</v>
      </c>
      <c r="B209" s="3">
        <v>3326.7910000000002</v>
      </c>
    </row>
    <row r="210" spans="1:2" x14ac:dyDescent="0.25">
      <c r="A210" s="16" t="s">
        <v>900</v>
      </c>
      <c r="B210" s="3">
        <v>3102.404</v>
      </c>
    </row>
    <row r="211" spans="1:2" x14ac:dyDescent="0.25">
      <c r="A211" s="16" t="s">
        <v>901</v>
      </c>
      <c r="B211" s="3">
        <v>3170.6959999999999</v>
      </c>
    </row>
    <row r="212" spans="1:2" x14ac:dyDescent="0.25">
      <c r="A212" s="2">
        <v>38</v>
      </c>
      <c r="B212" s="3">
        <v>3209.7198000000003</v>
      </c>
    </row>
    <row r="213" spans="1:2" x14ac:dyDescent="0.25">
      <c r="A213" s="16" t="s">
        <v>902</v>
      </c>
      <c r="B213" s="3">
        <v>3356.0590000000002</v>
      </c>
    </row>
    <row r="214" spans="1:2" x14ac:dyDescent="0.25">
      <c r="A214" s="16" t="s">
        <v>903</v>
      </c>
      <c r="B214" s="3">
        <v>3248.7440000000001</v>
      </c>
    </row>
    <row r="215" spans="1:2" x14ac:dyDescent="0.25">
      <c r="A215" s="16" t="s">
        <v>904</v>
      </c>
      <c r="B215" s="3">
        <v>3180.4520000000002</v>
      </c>
    </row>
    <row r="216" spans="1:2" x14ac:dyDescent="0.25">
      <c r="A216" s="16" t="s">
        <v>905</v>
      </c>
      <c r="B216" s="3">
        <v>3121.9160000000002</v>
      </c>
    </row>
    <row r="217" spans="1:2" x14ac:dyDescent="0.25">
      <c r="A217" s="16" t="s">
        <v>906</v>
      </c>
      <c r="B217" s="3">
        <v>3141.4279999999999</v>
      </c>
    </row>
    <row r="218" spans="1:2" x14ac:dyDescent="0.25">
      <c r="A218" s="2">
        <v>39</v>
      </c>
      <c r="B218" s="3">
        <v>3041.9168</v>
      </c>
    </row>
    <row r="219" spans="1:2" x14ac:dyDescent="0.25">
      <c r="A219" s="16" t="s">
        <v>907</v>
      </c>
      <c r="B219" s="3">
        <v>3112.16</v>
      </c>
    </row>
    <row r="220" spans="1:2" x14ac:dyDescent="0.25">
      <c r="A220" s="16" t="s">
        <v>908</v>
      </c>
      <c r="B220" s="3">
        <v>3053.6239999999998</v>
      </c>
    </row>
    <row r="221" spans="1:2" x14ac:dyDescent="0.25">
      <c r="A221" s="16" t="s">
        <v>909</v>
      </c>
      <c r="B221" s="3">
        <v>3004.8440000000001</v>
      </c>
    </row>
    <row r="222" spans="1:2" x14ac:dyDescent="0.25">
      <c r="A222" s="16" t="s">
        <v>910</v>
      </c>
      <c r="B222" s="3">
        <v>2956.0639999999999</v>
      </c>
    </row>
    <row r="223" spans="1:2" x14ac:dyDescent="0.25">
      <c r="A223" s="16" t="s">
        <v>911</v>
      </c>
      <c r="B223" s="3">
        <v>3082.8919999999998</v>
      </c>
    </row>
    <row r="224" spans="1:2" x14ac:dyDescent="0.25">
      <c r="A224" s="2">
        <v>40</v>
      </c>
      <c r="B224" s="3">
        <v>3010.6976</v>
      </c>
    </row>
    <row r="225" spans="1:2" x14ac:dyDescent="0.25">
      <c r="A225" s="16" t="s">
        <v>912</v>
      </c>
      <c r="B225" s="3">
        <v>3014.6</v>
      </c>
    </row>
    <row r="226" spans="1:2" x14ac:dyDescent="0.25">
      <c r="A226" s="16" t="s">
        <v>913</v>
      </c>
      <c r="B226" s="3">
        <v>2965.82</v>
      </c>
    </row>
    <row r="227" spans="1:2" x14ac:dyDescent="0.25">
      <c r="A227" s="16" t="s">
        <v>914</v>
      </c>
      <c r="B227" s="3">
        <v>2965.82</v>
      </c>
    </row>
    <row r="228" spans="1:2" x14ac:dyDescent="0.25">
      <c r="A228" s="16" t="s">
        <v>915</v>
      </c>
      <c r="B228" s="3">
        <v>3082.8919999999998</v>
      </c>
    </row>
    <row r="229" spans="1:2" x14ac:dyDescent="0.25">
      <c r="A229" s="16" t="s">
        <v>916</v>
      </c>
      <c r="B229" s="3">
        <v>3024.3560000000002</v>
      </c>
    </row>
    <row r="230" spans="1:2" x14ac:dyDescent="0.25">
      <c r="A230" s="2">
        <v>41</v>
      </c>
      <c r="B230" s="3">
        <v>3077.0384000000004</v>
      </c>
    </row>
    <row r="231" spans="1:2" x14ac:dyDescent="0.25">
      <c r="A231" s="16" t="s">
        <v>917</v>
      </c>
      <c r="B231" s="3">
        <v>3082.8919999999998</v>
      </c>
    </row>
    <row r="232" spans="1:2" x14ac:dyDescent="0.25">
      <c r="A232" s="16" t="s">
        <v>918</v>
      </c>
      <c r="B232" s="3">
        <v>3112.16</v>
      </c>
    </row>
    <row r="233" spans="1:2" x14ac:dyDescent="0.25">
      <c r="A233" s="16" t="s">
        <v>919</v>
      </c>
      <c r="B233" s="3">
        <v>3043.8679999999999</v>
      </c>
    </row>
    <row r="234" spans="1:2" x14ac:dyDescent="0.25">
      <c r="A234" s="16" t="s">
        <v>920</v>
      </c>
      <c r="B234" s="3">
        <v>3073.136</v>
      </c>
    </row>
    <row r="235" spans="1:2" x14ac:dyDescent="0.25">
      <c r="A235" s="16" t="s">
        <v>921</v>
      </c>
      <c r="B235" s="3">
        <v>3073.136</v>
      </c>
    </row>
    <row r="236" spans="1:2" x14ac:dyDescent="0.25">
      <c r="A236" s="2">
        <v>42</v>
      </c>
      <c r="B236" s="3">
        <v>3198.0128</v>
      </c>
    </row>
    <row r="237" spans="1:2" x14ac:dyDescent="0.25">
      <c r="A237" s="16" t="s">
        <v>922</v>
      </c>
      <c r="B237" s="3">
        <v>3112.16</v>
      </c>
    </row>
    <row r="238" spans="1:2" x14ac:dyDescent="0.25">
      <c r="A238" s="16" t="s">
        <v>923</v>
      </c>
      <c r="B238" s="3">
        <v>3199.9639999999999</v>
      </c>
    </row>
    <row r="239" spans="1:2" x14ac:dyDescent="0.25">
      <c r="A239" s="16" t="s">
        <v>924</v>
      </c>
      <c r="B239" s="3">
        <v>3278.0120000000002</v>
      </c>
    </row>
    <row r="240" spans="1:2" x14ac:dyDescent="0.25">
      <c r="A240" s="16" t="s">
        <v>925</v>
      </c>
      <c r="B240" s="3">
        <v>3229.232</v>
      </c>
    </row>
    <row r="241" spans="1:2" x14ac:dyDescent="0.25">
      <c r="A241" s="16" t="s">
        <v>926</v>
      </c>
      <c r="B241" s="3">
        <v>3170.6959999999999</v>
      </c>
    </row>
    <row r="242" spans="1:2" x14ac:dyDescent="0.25">
      <c r="A242" s="2">
        <v>43</v>
      </c>
      <c r="B242" s="3">
        <v>3192.1592000000001</v>
      </c>
    </row>
    <row r="243" spans="1:2" x14ac:dyDescent="0.25">
      <c r="A243" s="16" t="s">
        <v>927</v>
      </c>
      <c r="B243" s="3">
        <v>3199.9639999999999</v>
      </c>
    </row>
    <row r="244" spans="1:2" x14ac:dyDescent="0.25">
      <c r="A244" s="16" t="s">
        <v>928</v>
      </c>
      <c r="B244" s="3">
        <v>3170.6959999999999</v>
      </c>
    </row>
    <row r="245" spans="1:2" x14ac:dyDescent="0.25">
      <c r="A245" s="16" t="s">
        <v>929</v>
      </c>
      <c r="B245" s="3">
        <v>3160.94</v>
      </c>
    </row>
    <row r="246" spans="1:2" x14ac:dyDescent="0.25">
      <c r="A246" s="16" t="s">
        <v>930</v>
      </c>
      <c r="B246" s="3">
        <v>3219.4760000000001</v>
      </c>
    </row>
    <row r="247" spans="1:2" x14ac:dyDescent="0.25">
      <c r="A247" s="16" t="s">
        <v>931</v>
      </c>
      <c r="B247" s="3">
        <v>3209.72</v>
      </c>
    </row>
    <row r="248" spans="1:2" x14ac:dyDescent="0.25">
      <c r="A248" s="2">
        <v>44</v>
      </c>
      <c r="B248" s="3">
        <v>3268.2560000000003</v>
      </c>
    </row>
    <row r="249" spans="1:2" x14ac:dyDescent="0.25">
      <c r="A249" s="16" t="s">
        <v>932</v>
      </c>
      <c r="B249" s="3">
        <v>3258.5</v>
      </c>
    </row>
    <row r="250" spans="1:2" x14ac:dyDescent="0.25">
      <c r="A250" s="16" t="s">
        <v>933</v>
      </c>
      <c r="B250" s="3">
        <v>3278.0120000000002</v>
      </c>
    </row>
    <row r="251" spans="1:2" x14ac:dyDescent="0.25">
      <c r="A251" s="2">
        <v>45</v>
      </c>
      <c r="B251" s="3">
        <v>3336.5472</v>
      </c>
    </row>
    <row r="252" spans="1:2" x14ac:dyDescent="0.25">
      <c r="A252" s="16" t="s">
        <v>934</v>
      </c>
      <c r="B252" s="3">
        <v>3297.5230000000001</v>
      </c>
    </row>
    <row r="253" spans="1:2" x14ac:dyDescent="0.25">
      <c r="A253" s="16" t="s">
        <v>935</v>
      </c>
      <c r="B253" s="3">
        <v>3297.5230000000001</v>
      </c>
    </row>
    <row r="254" spans="1:2" x14ac:dyDescent="0.25">
      <c r="A254" s="16" t="s">
        <v>936</v>
      </c>
      <c r="B254" s="3">
        <v>3209.72</v>
      </c>
    </row>
    <row r="255" spans="1:2" x14ac:dyDescent="0.25">
      <c r="A255" s="16" t="s">
        <v>937</v>
      </c>
      <c r="B255" s="3">
        <v>3404.8389999999999</v>
      </c>
    </row>
    <row r="256" spans="1:2" x14ac:dyDescent="0.25">
      <c r="A256" s="16" t="s">
        <v>938</v>
      </c>
      <c r="B256" s="3">
        <v>3473.1309999999999</v>
      </c>
    </row>
    <row r="257" spans="1:2" x14ac:dyDescent="0.25">
      <c r="A257" s="2">
        <v>46</v>
      </c>
      <c r="B257" s="3">
        <v>3855.5659999999998</v>
      </c>
    </row>
    <row r="258" spans="1:2" x14ac:dyDescent="0.25">
      <c r="A258" s="16" t="s">
        <v>939</v>
      </c>
      <c r="B258" s="3">
        <v>3599.9589999999998</v>
      </c>
    </row>
    <row r="259" spans="1:2" x14ac:dyDescent="0.25">
      <c r="A259" s="16" t="s">
        <v>940</v>
      </c>
      <c r="B259" s="3">
        <v>3902.395</v>
      </c>
    </row>
    <row r="260" spans="1:2" x14ac:dyDescent="0.25">
      <c r="A260" s="16" t="s">
        <v>941</v>
      </c>
      <c r="B260" s="3">
        <v>4019.4659999999999</v>
      </c>
    </row>
    <row r="261" spans="1:2" x14ac:dyDescent="0.25">
      <c r="A261" s="16" t="s">
        <v>942</v>
      </c>
      <c r="B261" s="3">
        <v>3853.6149999999998</v>
      </c>
    </row>
    <row r="262" spans="1:2" x14ac:dyDescent="0.25">
      <c r="A262" s="16" t="s">
        <v>943</v>
      </c>
      <c r="B262" s="3">
        <v>3902.395</v>
      </c>
    </row>
    <row r="263" spans="1:2" x14ac:dyDescent="0.25">
      <c r="A263" s="2">
        <v>47</v>
      </c>
      <c r="B263" s="3">
        <v>3906.2974000000004</v>
      </c>
    </row>
    <row r="264" spans="1:2" x14ac:dyDescent="0.25">
      <c r="A264" s="16" t="s">
        <v>944</v>
      </c>
      <c r="B264" s="3">
        <v>3863.3710000000001</v>
      </c>
    </row>
    <row r="265" spans="1:2" x14ac:dyDescent="0.25">
      <c r="A265" s="16" t="s">
        <v>945</v>
      </c>
      <c r="B265" s="3">
        <v>3863.3710000000001</v>
      </c>
    </row>
    <row r="266" spans="1:2" x14ac:dyDescent="0.25">
      <c r="A266" s="16" t="s">
        <v>946</v>
      </c>
      <c r="B266" s="3">
        <v>3941.4189999999999</v>
      </c>
    </row>
    <row r="267" spans="1:2" x14ac:dyDescent="0.25">
      <c r="A267" s="16" t="s">
        <v>947</v>
      </c>
      <c r="B267" s="3">
        <v>3941.4189999999999</v>
      </c>
    </row>
    <row r="268" spans="1:2" x14ac:dyDescent="0.25">
      <c r="A268" s="16" t="s">
        <v>948</v>
      </c>
      <c r="B268" s="3">
        <v>3921.9070000000002</v>
      </c>
    </row>
    <row r="269" spans="1:2" x14ac:dyDescent="0.25">
      <c r="A269" s="2">
        <v>48</v>
      </c>
      <c r="B269" s="3">
        <v>4128.7334000000001</v>
      </c>
    </row>
    <row r="270" spans="1:2" x14ac:dyDescent="0.25">
      <c r="A270" s="16" t="s">
        <v>949</v>
      </c>
      <c r="B270" s="3">
        <v>3980.4430000000002</v>
      </c>
    </row>
    <row r="271" spans="1:2" x14ac:dyDescent="0.25">
      <c r="A271" s="16" t="s">
        <v>950</v>
      </c>
      <c r="B271" s="3">
        <v>4097.5140000000001</v>
      </c>
    </row>
    <row r="272" spans="1:2" x14ac:dyDescent="0.25">
      <c r="A272" s="16" t="s">
        <v>951</v>
      </c>
      <c r="B272" s="3">
        <v>4214.5860000000002</v>
      </c>
    </row>
    <row r="273" spans="1:2" x14ac:dyDescent="0.25">
      <c r="A273" s="16" t="s">
        <v>952</v>
      </c>
      <c r="B273" s="3">
        <v>4185.3180000000002</v>
      </c>
    </row>
    <row r="274" spans="1:2" x14ac:dyDescent="0.25">
      <c r="A274" s="16" t="s">
        <v>953</v>
      </c>
      <c r="B274" s="3">
        <v>4165.8059999999996</v>
      </c>
    </row>
    <row r="275" spans="1:2" x14ac:dyDescent="0.25">
      <c r="A275" s="2">
        <v>49</v>
      </c>
      <c r="B275" s="3">
        <v>4161.9038</v>
      </c>
    </row>
    <row r="276" spans="1:2" x14ac:dyDescent="0.25">
      <c r="A276" s="16" t="s">
        <v>954</v>
      </c>
      <c r="B276" s="3">
        <v>3990.1990000000001</v>
      </c>
    </row>
    <row r="277" spans="1:2" x14ac:dyDescent="0.25">
      <c r="A277" s="16" t="s">
        <v>955</v>
      </c>
      <c r="B277" s="3">
        <v>4136.5379999999996</v>
      </c>
    </row>
    <row r="278" spans="1:2" x14ac:dyDescent="0.25">
      <c r="A278" s="16" t="s">
        <v>956</v>
      </c>
      <c r="B278" s="3">
        <v>4195.0739999999996</v>
      </c>
    </row>
    <row r="279" spans="1:2" x14ac:dyDescent="0.25">
      <c r="A279" s="16" t="s">
        <v>957</v>
      </c>
      <c r="B279" s="3">
        <v>4292.634</v>
      </c>
    </row>
    <row r="280" spans="1:2" x14ac:dyDescent="0.25">
      <c r="A280" s="16" t="s">
        <v>958</v>
      </c>
      <c r="B280" s="3">
        <v>4195.0739999999996</v>
      </c>
    </row>
    <row r="281" spans="1:2" x14ac:dyDescent="0.25">
      <c r="A281" s="2">
        <v>50</v>
      </c>
      <c r="B281" s="3">
        <v>4246.2929999999997</v>
      </c>
    </row>
    <row r="282" spans="1:2" x14ac:dyDescent="0.25">
      <c r="A282" s="16" t="s">
        <v>959</v>
      </c>
      <c r="B282" s="3">
        <v>4292.634</v>
      </c>
    </row>
    <row r="283" spans="1:2" x14ac:dyDescent="0.25">
      <c r="A283" s="16" t="s">
        <v>960</v>
      </c>
      <c r="B283" s="3">
        <v>4292.634</v>
      </c>
    </row>
    <row r="284" spans="1:2" x14ac:dyDescent="0.25">
      <c r="A284" s="16" t="s">
        <v>961</v>
      </c>
      <c r="B284" s="3">
        <v>4224.3419999999996</v>
      </c>
    </row>
    <row r="285" spans="1:2" x14ac:dyDescent="0.25">
      <c r="A285" s="16" t="s">
        <v>962</v>
      </c>
      <c r="B285" s="3">
        <v>4175.5619999999999</v>
      </c>
    </row>
    <row r="286" spans="1:2" x14ac:dyDescent="0.25">
      <c r="A286" s="2">
        <v>51</v>
      </c>
      <c r="B286" s="3">
        <v>4193.1228000000001</v>
      </c>
    </row>
    <row r="287" spans="1:2" x14ac:dyDescent="0.25">
      <c r="A287" s="16" t="s">
        <v>963</v>
      </c>
      <c r="B287" s="3">
        <v>4175.5619999999999</v>
      </c>
    </row>
    <row r="288" spans="1:2" x14ac:dyDescent="0.25">
      <c r="A288" s="16" t="s">
        <v>964</v>
      </c>
      <c r="B288" s="3">
        <v>4175.5619999999999</v>
      </c>
    </row>
    <row r="289" spans="1:2" x14ac:dyDescent="0.25">
      <c r="A289" s="16" t="s">
        <v>965</v>
      </c>
      <c r="B289" s="3">
        <v>4214.5860000000002</v>
      </c>
    </row>
    <row r="290" spans="1:2" x14ac:dyDescent="0.25">
      <c r="A290" s="16" t="s">
        <v>966</v>
      </c>
      <c r="B290" s="3">
        <v>4224.3419999999996</v>
      </c>
    </row>
    <row r="291" spans="1:2" x14ac:dyDescent="0.25">
      <c r="A291" s="16" t="s">
        <v>967</v>
      </c>
      <c r="B291" s="3">
        <v>4175.5619999999999</v>
      </c>
    </row>
    <row r="292" spans="1:2" x14ac:dyDescent="0.25">
      <c r="A292" s="2">
        <v>52</v>
      </c>
      <c r="B292" s="3">
        <v>4064.9940000000001</v>
      </c>
    </row>
    <row r="293" spans="1:2" x14ac:dyDescent="0.25">
      <c r="A293" s="16" t="s">
        <v>968</v>
      </c>
      <c r="B293" s="3">
        <v>4107.2700000000004</v>
      </c>
    </row>
    <row r="294" spans="1:2" x14ac:dyDescent="0.25">
      <c r="A294" s="16" t="s">
        <v>969</v>
      </c>
      <c r="B294" s="3">
        <v>4029.2220000000002</v>
      </c>
    </row>
    <row r="295" spans="1:2" x14ac:dyDescent="0.25">
      <c r="A295" s="16" t="s">
        <v>970</v>
      </c>
      <c r="B295" s="3">
        <v>4058.49</v>
      </c>
    </row>
    <row r="296" spans="1:2" x14ac:dyDescent="0.25">
      <c r="A296" s="2">
        <v>53</v>
      </c>
      <c r="B296" s="3">
        <v>4097.5146666666669</v>
      </c>
    </row>
    <row r="297" spans="1:2" x14ac:dyDescent="0.25">
      <c r="A297" s="16" t="s">
        <v>971</v>
      </c>
      <c r="B297" s="3">
        <v>4146.2939999999999</v>
      </c>
    </row>
    <row r="298" spans="1:2" x14ac:dyDescent="0.25">
      <c r="A298" s="16" t="s">
        <v>972</v>
      </c>
      <c r="B298" s="3">
        <v>4078.0030000000002</v>
      </c>
    </row>
    <row r="299" spans="1:2" x14ac:dyDescent="0.25">
      <c r="A299" s="16" t="s">
        <v>973</v>
      </c>
      <c r="B299" s="3">
        <v>4068.2469999999998</v>
      </c>
    </row>
    <row r="300" spans="1:2" x14ac:dyDescent="0.25">
      <c r="A300" s="2" t="s">
        <v>978</v>
      </c>
      <c r="B300" s="3">
        <v>3435.5586611570257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workbookViewId="0"/>
  </sheetViews>
  <sheetFormatPr defaultRowHeight="15" x14ac:dyDescent="0.25"/>
  <cols>
    <col min="3" max="3" width="20.5703125" bestFit="1" customWidth="1"/>
    <col min="4" max="4" width="7.140625" customWidth="1"/>
    <col min="5" max="5" width="12.28515625" customWidth="1"/>
  </cols>
  <sheetData>
    <row r="1" spans="1:5" s="5" customFormat="1" ht="30" x14ac:dyDescent="0.25">
      <c r="A1" s="5" t="s">
        <v>974</v>
      </c>
      <c r="B1" s="5" t="s">
        <v>976</v>
      </c>
      <c r="C1" s="5" t="s">
        <v>982</v>
      </c>
      <c r="D1" s="5" t="s">
        <v>983</v>
      </c>
      <c r="E1" s="6" t="s">
        <v>979</v>
      </c>
    </row>
    <row r="2" spans="1:5" x14ac:dyDescent="0.25">
      <c r="A2">
        <v>2017</v>
      </c>
      <c r="B2">
        <v>1</v>
      </c>
      <c r="C2" t="str">
        <f>CONCATENATE("Tahun"," ",A2," ","Minggu"," ",B2)</f>
        <v>Tahun 2017 Minggu 1</v>
      </c>
      <c r="D2">
        <v>1</v>
      </c>
      <c r="E2" s="4">
        <v>2356.0710000000004</v>
      </c>
    </row>
    <row r="3" spans="1:5" x14ac:dyDescent="0.25">
      <c r="A3">
        <v>2017</v>
      </c>
      <c r="B3">
        <v>2</v>
      </c>
      <c r="C3" t="str">
        <f t="shared" ref="C3:C66" si="0">CONCATENATE("Tahun"," ",A3," ","Minggu"," ",B3)</f>
        <v>Tahun 2017 Minggu 2</v>
      </c>
      <c r="D3">
        <v>2</v>
      </c>
      <c r="E3" s="4">
        <v>2309.2422000000001</v>
      </c>
    </row>
    <row r="4" spans="1:5" x14ac:dyDescent="0.25">
      <c r="A4">
        <v>2017</v>
      </c>
      <c r="B4">
        <v>3</v>
      </c>
      <c r="C4" t="str">
        <f t="shared" si="0"/>
        <v>Tahun 2017 Minggu 3</v>
      </c>
      <c r="D4">
        <v>3</v>
      </c>
      <c r="E4" s="4">
        <v>2324.8517999999999</v>
      </c>
    </row>
    <row r="5" spans="1:5" x14ac:dyDescent="0.25">
      <c r="A5">
        <v>2017</v>
      </c>
      <c r="B5">
        <v>4</v>
      </c>
      <c r="C5" t="str">
        <f t="shared" si="0"/>
        <v>Tahun 2017 Minggu 4</v>
      </c>
      <c r="D5">
        <v>4</v>
      </c>
      <c r="E5" s="4">
        <v>2294.6081999999997</v>
      </c>
    </row>
    <row r="6" spans="1:5" x14ac:dyDescent="0.25">
      <c r="A6">
        <v>2017</v>
      </c>
      <c r="B6">
        <v>5</v>
      </c>
      <c r="C6" t="str">
        <f t="shared" si="0"/>
        <v>Tahun 2017 Minggu 5</v>
      </c>
      <c r="D6">
        <v>5</v>
      </c>
      <c r="E6" s="4">
        <v>2318.0225999999998</v>
      </c>
    </row>
    <row r="7" spans="1:5" x14ac:dyDescent="0.25">
      <c r="A7">
        <v>2017</v>
      </c>
      <c r="B7">
        <v>6</v>
      </c>
      <c r="C7" t="str">
        <f t="shared" si="0"/>
        <v>Tahun 2017 Minggu 6</v>
      </c>
      <c r="D7">
        <v>6</v>
      </c>
      <c r="E7" s="4">
        <v>2342.4126000000001</v>
      </c>
    </row>
    <row r="8" spans="1:5" x14ac:dyDescent="0.25">
      <c r="A8">
        <v>2017</v>
      </c>
      <c r="B8">
        <v>7</v>
      </c>
      <c r="C8" t="str">
        <f t="shared" si="0"/>
        <v>Tahun 2017 Minggu 7</v>
      </c>
      <c r="D8">
        <v>7</v>
      </c>
      <c r="E8" s="4">
        <v>2330.4614999999999</v>
      </c>
    </row>
    <row r="9" spans="1:5" x14ac:dyDescent="0.25">
      <c r="A9">
        <v>2017</v>
      </c>
      <c r="B9">
        <v>8</v>
      </c>
      <c r="C9" t="str">
        <f t="shared" si="0"/>
        <v>Tahun 2017 Minggu 8</v>
      </c>
      <c r="D9">
        <v>8</v>
      </c>
      <c r="E9" s="4">
        <v>2322.9005999999999</v>
      </c>
    </row>
    <row r="10" spans="1:5" x14ac:dyDescent="0.25">
      <c r="A10">
        <v>2017</v>
      </c>
      <c r="B10">
        <v>9</v>
      </c>
      <c r="C10" t="str">
        <f t="shared" si="0"/>
        <v>Tahun 2017 Minggu 9</v>
      </c>
      <c r="D10">
        <v>9</v>
      </c>
      <c r="E10" s="4">
        <v>2320.9494</v>
      </c>
    </row>
    <row r="11" spans="1:5" x14ac:dyDescent="0.25">
      <c r="A11">
        <v>2017</v>
      </c>
      <c r="B11">
        <v>10</v>
      </c>
      <c r="C11" t="str">
        <f t="shared" si="0"/>
        <v>Tahun 2017 Minggu 10</v>
      </c>
      <c r="D11">
        <v>10</v>
      </c>
      <c r="E11" s="4">
        <v>2345.3393999999998</v>
      </c>
    </row>
    <row r="12" spans="1:5" x14ac:dyDescent="0.25">
      <c r="A12">
        <v>2017</v>
      </c>
      <c r="B12">
        <v>11</v>
      </c>
      <c r="C12" t="str">
        <f t="shared" si="0"/>
        <v>Tahun 2017 Minggu 11</v>
      </c>
      <c r="D12">
        <v>11</v>
      </c>
      <c r="E12" s="4">
        <v>2411.6802000000002</v>
      </c>
    </row>
    <row r="13" spans="1:5" x14ac:dyDescent="0.25">
      <c r="A13">
        <v>2017</v>
      </c>
      <c r="B13">
        <v>12</v>
      </c>
      <c r="C13" t="str">
        <f t="shared" si="0"/>
        <v>Tahun 2017 Minggu 12</v>
      </c>
      <c r="D13">
        <v>12</v>
      </c>
      <c r="E13" s="4">
        <v>2556.0690000000004</v>
      </c>
    </row>
    <row r="14" spans="1:5" x14ac:dyDescent="0.25">
      <c r="A14">
        <v>2017</v>
      </c>
      <c r="B14">
        <v>13</v>
      </c>
      <c r="C14" t="str">
        <f t="shared" si="0"/>
        <v>Tahun 2017 Minggu 13</v>
      </c>
      <c r="D14">
        <v>13</v>
      </c>
      <c r="E14" s="4">
        <v>2513.3865000000001</v>
      </c>
    </row>
    <row r="15" spans="1:5" x14ac:dyDescent="0.25">
      <c r="A15">
        <v>2017</v>
      </c>
      <c r="B15">
        <v>14</v>
      </c>
      <c r="C15" t="str">
        <f t="shared" si="0"/>
        <v>Tahun 2017 Minggu 14</v>
      </c>
      <c r="D15">
        <v>14</v>
      </c>
      <c r="E15" s="4">
        <v>2547.2878000000001</v>
      </c>
    </row>
    <row r="16" spans="1:5" x14ac:dyDescent="0.25">
      <c r="A16">
        <v>2017</v>
      </c>
      <c r="B16">
        <v>15</v>
      </c>
      <c r="C16" t="str">
        <f t="shared" si="0"/>
        <v>Tahun 2017 Minggu 15</v>
      </c>
      <c r="D16">
        <v>15</v>
      </c>
      <c r="E16" s="4">
        <v>2510.9472500000002</v>
      </c>
    </row>
    <row r="17" spans="1:5" x14ac:dyDescent="0.25">
      <c r="A17">
        <v>2017</v>
      </c>
      <c r="B17">
        <v>16</v>
      </c>
      <c r="C17" t="str">
        <f t="shared" si="0"/>
        <v>Tahun 2017 Minggu 16</v>
      </c>
      <c r="D17">
        <v>16</v>
      </c>
      <c r="E17" s="4">
        <v>2486.5574999999999</v>
      </c>
    </row>
    <row r="18" spans="1:5" x14ac:dyDescent="0.25">
      <c r="A18">
        <v>2017</v>
      </c>
      <c r="B18">
        <v>17</v>
      </c>
      <c r="C18" t="str">
        <f t="shared" si="0"/>
        <v>Tahun 2017 Minggu 17</v>
      </c>
      <c r="D18">
        <v>17</v>
      </c>
      <c r="E18" s="4">
        <v>2548.752</v>
      </c>
    </row>
    <row r="19" spans="1:5" x14ac:dyDescent="0.25">
      <c r="A19">
        <v>2017</v>
      </c>
      <c r="B19">
        <v>18</v>
      </c>
      <c r="C19" t="str">
        <f t="shared" si="0"/>
        <v>Tahun 2017 Minggu 18</v>
      </c>
      <c r="D19">
        <v>18</v>
      </c>
      <c r="E19" s="4">
        <v>2638.9942499999997</v>
      </c>
    </row>
    <row r="20" spans="1:5" x14ac:dyDescent="0.25">
      <c r="A20">
        <v>2017</v>
      </c>
      <c r="B20">
        <v>19</v>
      </c>
      <c r="C20" t="str">
        <f t="shared" si="0"/>
        <v>Tahun 2017 Minggu 19</v>
      </c>
      <c r="D20">
        <v>19</v>
      </c>
      <c r="E20" s="4">
        <v>2736.5540000000001</v>
      </c>
    </row>
    <row r="21" spans="1:5" x14ac:dyDescent="0.25">
      <c r="A21">
        <v>2017</v>
      </c>
      <c r="B21">
        <v>20</v>
      </c>
      <c r="C21" t="str">
        <f t="shared" si="0"/>
        <v>Tahun 2017 Minggu 20</v>
      </c>
      <c r="D21">
        <v>20</v>
      </c>
      <c r="E21" s="4">
        <v>2771.6756</v>
      </c>
    </row>
    <row r="22" spans="1:5" x14ac:dyDescent="0.25">
      <c r="A22">
        <v>2017</v>
      </c>
      <c r="B22">
        <v>21</v>
      </c>
      <c r="C22" t="str">
        <f t="shared" si="0"/>
        <v>Tahun 2017 Minggu 21</v>
      </c>
      <c r="D22">
        <v>21</v>
      </c>
      <c r="E22" s="4">
        <v>2803.6264999999999</v>
      </c>
    </row>
    <row r="23" spans="1:5" x14ac:dyDescent="0.25">
      <c r="A23">
        <v>2017</v>
      </c>
      <c r="B23">
        <v>22</v>
      </c>
      <c r="C23" t="str">
        <f t="shared" si="0"/>
        <v>Tahun 2017 Minggu 22</v>
      </c>
      <c r="D23">
        <v>22</v>
      </c>
      <c r="E23" s="4">
        <v>2810.9434999999999</v>
      </c>
    </row>
    <row r="24" spans="1:5" x14ac:dyDescent="0.25">
      <c r="A24">
        <v>2017</v>
      </c>
      <c r="B24">
        <v>23</v>
      </c>
      <c r="C24" t="str">
        <f t="shared" si="0"/>
        <v>Tahun 2017 Minggu 23</v>
      </c>
      <c r="D24">
        <v>23</v>
      </c>
      <c r="E24" s="4">
        <v>2874.1136000000001</v>
      </c>
    </row>
    <row r="25" spans="1:5" x14ac:dyDescent="0.25">
      <c r="A25">
        <v>2017</v>
      </c>
      <c r="B25">
        <v>24</v>
      </c>
      <c r="C25" t="str">
        <f t="shared" si="0"/>
        <v>Tahun 2017 Minggu 24</v>
      </c>
      <c r="D25">
        <v>24</v>
      </c>
      <c r="E25" s="4">
        <v>2860.4551999999999</v>
      </c>
    </row>
    <row r="26" spans="1:5" x14ac:dyDescent="0.25">
      <c r="A26">
        <v>2017</v>
      </c>
      <c r="B26">
        <v>25</v>
      </c>
      <c r="C26" t="str">
        <f t="shared" si="0"/>
        <v>Tahun 2017 Minggu 25</v>
      </c>
      <c r="D26">
        <v>25</v>
      </c>
      <c r="E26" s="4">
        <v>2942.6495000000004</v>
      </c>
    </row>
    <row r="27" spans="1:5" x14ac:dyDescent="0.25">
      <c r="A27">
        <v>2017</v>
      </c>
      <c r="B27">
        <v>27</v>
      </c>
      <c r="C27" t="str">
        <f t="shared" si="0"/>
        <v>Tahun 2017 Minggu 27</v>
      </c>
      <c r="D27">
        <v>26</v>
      </c>
      <c r="E27" s="4">
        <v>2969.7223999999997</v>
      </c>
    </row>
    <row r="28" spans="1:5" x14ac:dyDescent="0.25">
      <c r="A28">
        <v>2017</v>
      </c>
      <c r="B28">
        <v>28</v>
      </c>
      <c r="C28" t="str">
        <f t="shared" si="0"/>
        <v>Tahun 2017 Minggu 28</v>
      </c>
      <c r="D28">
        <v>27</v>
      </c>
      <c r="E28" s="4">
        <v>2882.8940000000002</v>
      </c>
    </row>
    <row r="29" spans="1:5" x14ac:dyDescent="0.25">
      <c r="A29">
        <v>2017</v>
      </c>
      <c r="B29">
        <v>29</v>
      </c>
      <c r="C29" t="str">
        <f t="shared" si="0"/>
        <v>Tahun 2017 Minggu 29</v>
      </c>
      <c r="D29">
        <v>28</v>
      </c>
      <c r="E29" s="4">
        <v>2888.7475999999997</v>
      </c>
    </row>
    <row r="30" spans="1:5" x14ac:dyDescent="0.25">
      <c r="A30">
        <v>2017</v>
      </c>
      <c r="B30">
        <v>30</v>
      </c>
      <c r="C30" t="str">
        <f t="shared" si="0"/>
        <v>Tahun 2017 Minggu 30</v>
      </c>
      <c r="D30">
        <v>29</v>
      </c>
      <c r="E30" s="4">
        <v>2866.3088000000002</v>
      </c>
    </row>
    <row r="31" spans="1:5" x14ac:dyDescent="0.25">
      <c r="A31">
        <v>2017</v>
      </c>
      <c r="B31">
        <v>31</v>
      </c>
      <c r="C31" t="str">
        <f t="shared" si="0"/>
        <v>Tahun 2017 Minggu 31</v>
      </c>
      <c r="D31">
        <v>30</v>
      </c>
      <c r="E31" s="4">
        <v>2899.4791999999998</v>
      </c>
    </row>
    <row r="32" spans="1:5" x14ac:dyDescent="0.25">
      <c r="A32">
        <v>2017</v>
      </c>
      <c r="B32">
        <v>32</v>
      </c>
      <c r="C32" t="str">
        <f t="shared" si="0"/>
        <v>Tahun 2017 Minggu 32</v>
      </c>
      <c r="D32">
        <v>31</v>
      </c>
      <c r="E32" s="4">
        <v>2921.9180000000001</v>
      </c>
    </row>
    <row r="33" spans="1:5" x14ac:dyDescent="0.25">
      <c r="A33">
        <v>2017</v>
      </c>
      <c r="B33">
        <v>33</v>
      </c>
      <c r="C33" t="str">
        <f t="shared" si="0"/>
        <v>Tahun 2017 Minggu 33</v>
      </c>
      <c r="D33">
        <v>32</v>
      </c>
      <c r="E33" s="4">
        <v>2952.4055000000003</v>
      </c>
    </row>
    <row r="34" spans="1:5" x14ac:dyDescent="0.25">
      <c r="A34">
        <v>2017</v>
      </c>
      <c r="B34">
        <v>34</v>
      </c>
      <c r="C34" t="str">
        <f t="shared" si="0"/>
        <v>Tahun 2017 Minggu 34</v>
      </c>
      <c r="D34">
        <v>33</v>
      </c>
      <c r="E34" s="4">
        <v>2981.4296000000004</v>
      </c>
    </row>
    <row r="35" spans="1:5" x14ac:dyDescent="0.25">
      <c r="A35">
        <v>2017</v>
      </c>
      <c r="B35">
        <v>35</v>
      </c>
      <c r="C35" t="str">
        <f t="shared" si="0"/>
        <v>Tahun 2017 Minggu 35</v>
      </c>
      <c r="D35">
        <v>34</v>
      </c>
      <c r="E35" s="4">
        <v>2946.308</v>
      </c>
    </row>
    <row r="36" spans="1:5" x14ac:dyDescent="0.25">
      <c r="A36">
        <v>2017</v>
      </c>
      <c r="B36">
        <v>36</v>
      </c>
      <c r="C36" t="str">
        <f t="shared" si="0"/>
        <v>Tahun 2017 Minggu 36</v>
      </c>
      <c r="D36">
        <v>35</v>
      </c>
      <c r="E36" s="4">
        <v>2916.0644000000002</v>
      </c>
    </row>
    <row r="37" spans="1:5" x14ac:dyDescent="0.25">
      <c r="A37">
        <v>2017</v>
      </c>
      <c r="B37">
        <v>37</v>
      </c>
      <c r="C37" t="str">
        <f t="shared" si="0"/>
        <v>Tahun 2017 Minggu 37</v>
      </c>
      <c r="D37">
        <v>36</v>
      </c>
      <c r="E37" s="4">
        <v>2905.3327999999997</v>
      </c>
    </row>
    <row r="38" spans="1:5" x14ac:dyDescent="0.25">
      <c r="A38">
        <v>2017</v>
      </c>
      <c r="B38">
        <v>38</v>
      </c>
      <c r="C38" t="str">
        <f t="shared" si="0"/>
        <v>Tahun 2017 Minggu 38</v>
      </c>
      <c r="D38">
        <v>37</v>
      </c>
      <c r="E38" s="4">
        <v>2962.1615000000002</v>
      </c>
    </row>
    <row r="39" spans="1:5" x14ac:dyDescent="0.25">
      <c r="A39">
        <v>2017</v>
      </c>
      <c r="B39">
        <v>39</v>
      </c>
      <c r="C39" t="str">
        <f t="shared" si="0"/>
        <v>Tahun 2017 Minggu 39</v>
      </c>
      <c r="D39">
        <v>38</v>
      </c>
      <c r="E39" s="4">
        <v>2983.3807999999999</v>
      </c>
    </row>
    <row r="40" spans="1:5" x14ac:dyDescent="0.25">
      <c r="A40">
        <v>2017</v>
      </c>
      <c r="B40">
        <v>40</v>
      </c>
      <c r="C40" t="str">
        <f t="shared" si="0"/>
        <v>Tahun 2017 Minggu 40</v>
      </c>
      <c r="D40">
        <v>39</v>
      </c>
      <c r="E40" s="4">
        <v>2987.2832000000003</v>
      </c>
    </row>
    <row r="41" spans="1:5" x14ac:dyDescent="0.25">
      <c r="A41">
        <v>2017</v>
      </c>
      <c r="B41">
        <v>41</v>
      </c>
      <c r="C41" t="str">
        <f t="shared" si="0"/>
        <v>Tahun 2017 Minggu 41</v>
      </c>
      <c r="D41">
        <v>40</v>
      </c>
      <c r="E41" s="4">
        <v>2991.1855999999998</v>
      </c>
    </row>
    <row r="42" spans="1:5" x14ac:dyDescent="0.25">
      <c r="A42">
        <v>2017</v>
      </c>
      <c r="B42">
        <v>42</v>
      </c>
      <c r="C42" t="str">
        <f t="shared" si="0"/>
        <v>Tahun 2017 Minggu 42</v>
      </c>
      <c r="D42">
        <v>41</v>
      </c>
      <c r="E42" s="4">
        <v>3015.5756000000001</v>
      </c>
    </row>
    <row r="43" spans="1:5" x14ac:dyDescent="0.25">
      <c r="A43">
        <v>2017</v>
      </c>
      <c r="B43">
        <v>43</v>
      </c>
      <c r="C43" t="str">
        <f t="shared" si="0"/>
        <v>Tahun 2017 Minggu 43</v>
      </c>
      <c r="D43">
        <v>42</v>
      </c>
      <c r="E43" s="4">
        <v>3040.9412000000002</v>
      </c>
    </row>
    <row r="44" spans="1:5" x14ac:dyDescent="0.25">
      <c r="A44">
        <v>2017</v>
      </c>
      <c r="B44">
        <v>44</v>
      </c>
      <c r="C44" t="str">
        <f t="shared" si="0"/>
        <v>Tahun 2017 Minggu 44</v>
      </c>
      <c r="D44">
        <v>43</v>
      </c>
      <c r="E44" s="4">
        <v>3075.0872000000004</v>
      </c>
    </row>
    <row r="45" spans="1:5" x14ac:dyDescent="0.25">
      <c r="A45">
        <v>2017</v>
      </c>
      <c r="B45">
        <v>45</v>
      </c>
      <c r="C45" t="str">
        <f t="shared" si="0"/>
        <v>Tahun 2017 Minggu 45</v>
      </c>
      <c r="D45">
        <v>44</v>
      </c>
      <c r="E45" s="4">
        <v>3190.2079999999996</v>
      </c>
    </row>
    <row r="46" spans="1:5" x14ac:dyDescent="0.25">
      <c r="A46">
        <v>2017</v>
      </c>
      <c r="B46">
        <v>46</v>
      </c>
      <c r="C46" t="str">
        <f t="shared" si="0"/>
        <v>Tahun 2017 Minggu 46</v>
      </c>
      <c r="D46">
        <v>45</v>
      </c>
      <c r="E46" s="4">
        <v>3135.5744</v>
      </c>
    </row>
    <row r="47" spans="1:5" x14ac:dyDescent="0.25">
      <c r="A47">
        <v>2017</v>
      </c>
      <c r="B47">
        <v>47</v>
      </c>
      <c r="C47" t="str">
        <f t="shared" si="0"/>
        <v>Tahun 2017 Minggu 47</v>
      </c>
      <c r="D47">
        <v>46</v>
      </c>
      <c r="E47" s="4">
        <v>3264.3534</v>
      </c>
    </row>
    <row r="48" spans="1:5" x14ac:dyDescent="0.25">
      <c r="A48">
        <v>2017</v>
      </c>
      <c r="B48">
        <v>48</v>
      </c>
      <c r="C48" t="str">
        <f t="shared" si="0"/>
        <v>Tahun 2017 Minggu 48</v>
      </c>
      <c r="D48">
        <v>47</v>
      </c>
      <c r="E48" s="4">
        <v>3217.0367500000002</v>
      </c>
    </row>
    <row r="49" spans="1:5" x14ac:dyDescent="0.25">
      <c r="A49">
        <v>2017</v>
      </c>
      <c r="B49">
        <v>49</v>
      </c>
      <c r="C49" t="str">
        <f t="shared" si="0"/>
        <v>Tahun 2017 Minggu 49</v>
      </c>
      <c r="D49">
        <v>48</v>
      </c>
      <c r="E49" s="4">
        <v>3289.7186000000002</v>
      </c>
    </row>
    <row r="50" spans="1:5" x14ac:dyDescent="0.25">
      <c r="A50">
        <v>2017</v>
      </c>
      <c r="B50">
        <v>50</v>
      </c>
      <c r="C50" t="str">
        <f t="shared" si="0"/>
        <v>Tahun 2017 Minggu 50</v>
      </c>
      <c r="D50">
        <v>49</v>
      </c>
      <c r="E50" s="4">
        <v>3354.1080000000002</v>
      </c>
    </row>
    <row r="51" spans="1:5" x14ac:dyDescent="0.25">
      <c r="A51">
        <v>2017</v>
      </c>
      <c r="B51">
        <v>51</v>
      </c>
      <c r="C51" t="str">
        <f t="shared" si="0"/>
        <v>Tahun 2017 Minggu 51</v>
      </c>
      <c r="D51">
        <v>50</v>
      </c>
      <c r="E51" s="4">
        <v>3338.4985999999999</v>
      </c>
    </row>
    <row r="52" spans="1:5" x14ac:dyDescent="0.25">
      <c r="A52">
        <v>2017</v>
      </c>
      <c r="B52">
        <v>52</v>
      </c>
      <c r="C52" t="str">
        <f t="shared" si="0"/>
        <v>Tahun 2017 Minggu 52</v>
      </c>
      <c r="D52">
        <v>51</v>
      </c>
      <c r="E52" s="4">
        <v>3518.6589999999997</v>
      </c>
    </row>
    <row r="53" spans="1:5" x14ac:dyDescent="0.25">
      <c r="A53">
        <v>2018</v>
      </c>
      <c r="B53">
        <v>1</v>
      </c>
      <c r="C53" t="str">
        <f t="shared" si="0"/>
        <v>Tahun 2018 Minggu 1</v>
      </c>
      <c r="D53">
        <v>52</v>
      </c>
      <c r="E53" s="4">
        <v>3507.277</v>
      </c>
    </row>
    <row r="54" spans="1:5" x14ac:dyDescent="0.25">
      <c r="A54">
        <v>2018</v>
      </c>
      <c r="B54">
        <v>2</v>
      </c>
      <c r="C54" t="str">
        <f t="shared" si="0"/>
        <v>Tahun 2018 Minggu 2</v>
      </c>
      <c r="D54">
        <v>53</v>
      </c>
      <c r="E54" s="4">
        <v>3467.2774000000004</v>
      </c>
    </row>
    <row r="55" spans="1:5" x14ac:dyDescent="0.25">
      <c r="A55">
        <v>2018</v>
      </c>
      <c r="B55">
        <v>3</v>
      </c>
      <c r="C55" t="str">
        <f t="shared" si="0"/>
        <v>Tahun 2018 Minggu 3</v>
      </c>
      <c r="D55">
        <v>54</v>
      </c>
      <c r="E55" s="4">
        <v>3518.0085999999997</v>
      </c>
    </row>
    <row r="56" spans="1:5" x14ac:dyDescent="0.25">
      <c r="A56">
        <v>2018</v>
      </c>
      <c r="B56">
        <v>4</v>
      </c>
      <c r="C56" t="str">
        <f t="shared" si="0"/>
        <v>Tahun 2018 Minggu 4</v>
      </c>
      <c r="D56">
        <v>55</v>
      </c>
      <c r="E56" s="4">
        <v>3711.1773999999996</v>
      </c>
    </row>
    <row r="57" spans="1:5" x14ac:dyDescent="0.25">
      <c r="A57">
        <v>2018</v>
      </c>
      <c r="B57">
        <v>5</v>
      </c>
      <c r="C57" t="str">
        <f t="shared" si="0"/>
        <v>Tahun 2018 Minggu 5</v>
      </c>
      <c r="D57">
        <v>56</v>
      </c>
      <c r="E57" s="4">
        <v>3640.9342000000006</v>
      </c>
    </row>
    <row r="58" spans="1:5" x14ac:dyDescent="0.25">
      <c r="A58">
        <v>2018</v>
      </c>
      <c r="B58">
        <v>6</v>
      </c>
      <c r="C58" t="str">
        <f t="shared" si="0"/>
        <v>Tahun 2018 Minggu 6</v>
      </c>
      <c r="D58">
        <v>57</v>
      </c>
      <c r="E58" s="4">
        <v>3627.2758000000003</v>
      </c>
    </row>
    <row r="59" spans="1:5" x14ac:dyDescent="0.25">
      <c r="A59">
        <v>2018</v>
      </c>
      <c r="B59">
        <v>7</v>
      </c>
      <c r="C59" t="str">
        <f t="shared" si="0"/>
        <v>Tahun 2018 Minggu 7</v>
      </c>
      <c r="D59">
        <v>58</v>
      </c>
      <c r="E59" s="4">
        <v>3751.1770000000001</v>
      </c>
    </row>
    <row r="60" spans="1:5" x14ac:dyDescent="0.25">
      <c r="A60">
        <v>2018</v>
      </c>
      <c r="B60">
        <v>8</v>
      </c>
      <c r="C60" t="str">
        <f t="shared" si="0"/>
        <v>Tahun 2018 Minggu 8</v>
      </c>
      <c r="D60">
        <v>59</v>
      </c>
      <c r="E60" s="4">
        <v>3711.1773999999996</v>
      </c>
    </row>
    <row r="61" spans="1:5" x14ac:dyDescent="0.25">
      <c r="A61">
        <v>2018</v>
      </c>
      <c r="B61">
        <v>9</v>
      </c>
      <c r="C61" t="str">
        <f t="shared" si="0"/>
        <v>Tahun 2018 Minggu 9</v>
      </c>
      <c r="D61">
        <v>60</v>
      </c>
      <c r="E61" s="4">
        <v>3681.9093999999996</v>
      </c>
    </row>
    <row r="62" spans="1:5" x14ac:dyDescent="0.25">
      <c r="A62">
        <v>2018</v>
      </c>
      <c r="B62">
        <v>10</v>
      </c>
      <c r="C62" t="str">
        <f t="shared" si="0"/>
        <v>Tahun 2018 Minggu 10</v>
      </c>
      <c r="D62">
        <v>61</v>
      </c>
      <c r="E62" s="4">
        <v>3633.1294000000003</v>
      </c>
    </row>
    <row r="63" spans="1:5" x14ac:dyDescent="0.25">
      <c r="A63">
        <v>2018</v>
      </c>
      <c r="B63">
        <v>11</v>
      </c>
      <c r="C63" t="str">
        <f t="shared" si="0"/>
        <v>Tahun 2018 Minggu 11</v>
      </c>
      <c r="D63">
        <v>62</v>
      </c>
      <c r="E63" s="4">
        <v>3627.2758000000003</v>
      </c>
    </row>
    <row r="64" spans="1:5" x14ac:dyDescent="0.25">
      <c r="A64">
        <v>2018</v>
      </c>
      <c r="B64">
        <v>12</v>
      </c>
      <c r="C64" t="str">
        <f t="shared" si="0"/>
        <v>Tahun 2018 Minggu 12</v>
      </c>
      <c r="D64">
        <v>63</v>
      </c>
      <c r="E64" s="4">
        <v>3611.6662000000006</v>
      </c>
    </row>
    <row r="65" spans="1:5" x14ac:dyDescent="0.25">
      <c r="A65">
        <v>2018</v>
      </c>
      <c r="B65">
        <v>13</v>
      </c>
      <c r="C65" t="str">
        <f t="shared" si="0"/>
        <v>Tahun 2018 Minggu 13</v>
      </c>
      <c r="D65">
        <v>64</v>
      </c>
      <c r="E65" s="4">
        <v>3499.9600000000005</v>
      </c>
    </row>
    <row r="66" spans="1:5" x14ac:dyDescent="0.25">
      <c r="A66">
        <v>2018</v>
      </c>
      <c r="B66">
        <v>14</v>
      </c>
      <c r="C66" t="str">
        <f t="shared" si="0"/>
        <v>Tahun 2018 Minggu 14</v>
      </c>
      <c r="D66">
        <v>65</v>
      </c>
      <c r="E66" s="4">
        <v>3441.9118000000003</v>
      </c>
    </row>
    <row r="67" spans="1:5" x14ac:dyDescent="0.25">
      <c r="A67">
        <v>2018</v>
      </c>
      <c r="B67">
        <v>15</v>
      </c>
      <c r="C67" t="str">
        <f t="shared" ref="C67:C130" si="1">CONCATENATE("Tahun"," ",A67," ","Minggu"," ",B67)</f>
        <v>Tahun 2018 Minggu 15</v>
      </c>
      <c r="D67">
        <v>66</v>
      </c>
      <c r="E67" s="4">
        <v>3492.643</v>
      </c>
    </row>
    <row r="68" spans="1:5" x14ac:dyDescent="0.25">
      <c r="A68">
        <v>2018</v>
      </c>
      <c r="B68">
        <v>16</v>
      </c>
      <c r="C68" t="str">
        <f t="shared" si="1"/>
        <v>Tahun 2018 Minggu 16</v>
      </c>
      <c r="D68">
        <v>67</v>
      </c>
      <c r="E68" s="4">
        <v>3531.6669999999999</v>
      </c>
    </row>
    <row r="69" spans="1:5" x14ac:dyDescent="0.25">
      <c r="A69">
        <v>2018</v>
      </c>
      <c r="B69">
        <v>17</v>
      </c>
      <c r="C69" t="str">
        <f t="shared" si="1"/>
        <v>Tahun 2018 Minggu 17</v>
      </c>
      <c r="D69">
        <v>68</v>
      </c>
      <c r="E69" s="4">
        <v>3252.6459999999997</v>
      </c>
    </row>
    <row r="70" spans="1:5" x14ac:dyDescent="0.25">
      <c r="A70">
        <v>2018</v>
      </c>
      <c r="B70">
        <v>18</v>
      </c>
      <c r="C70" t="str">
        <f t="shared" si="1"/>
        <v>Tahun 2018 Minggu 18</v>
      </c>
      <c r="D70">
        <v>69</v>
      </c>
      <c r="E70" s="4">
        <v>3080.453</v>
      </c>
    </row>
    <row r="71" spans="1:5" x14ac:dyDescent="0.25">
      <c r="A71">
        <v>2018</v>
      </c>
      <c r="B71">
        <v>19</v>
      </c>
      <c r="C71" t="str">
        <f t="shared" si="1"/>
        <v>Tahun 2018 Minggu 19</v>
      </c>
      <c r="D71">
        <v>70</v>
      </c>
      <c r="E71" s="4">
        <v>3046.3069999999998</v>
      </c>
    </row>
    <row r="72" spans="1:5" x14ac:dyDescent="0.25">
      <c r="A72">
        <v>2018</v>
      </c>
      <c r="B72">
        <v>20</v>
      </c>
      <c r="C72" t="str">
        <f t="shared" si="1"/>
        <v>Tahun 2018 Minggu 20</v>
      </c>
      <c r="D72">
        <v>71</v>
      </c>
      <c r="E72" s="4">
        <v>2977.5272</v>
      </c>
    </row>
    <row r="73" spans="1:5" x14ac:dyDescent="0.25">
      <c r="A73">
        <v>2018</v>
      </c>
      <c r="B73">
        <v>21</v>
      </c>
      <c r="C73" t="str">
        <f t="shared" si="1"/>
        <v>Tahun 2018 Minggu 21</v>
      </c>
      <c r="D73">
        <v>72</v>
      </c>
      <c r="E73" s="4">
        <v>2837.0407999999998</v>
      </c>
    </row>
    <row r="74" spans="1:5" x14ac:dyDescent="0.25">
      <c r="A74">
        <v>2018</v>
      </c>
      <c r="B74">
        <v>22</v>
      </c>
      <c r="C74" t="str">
        <f t="shared" si="1"/>
        <v>Tahun 2018 Minggu 22</v>
      </c>
      <c r="D74">
        <v>73</v>
      </c>
      <c r="E74" s="4">
        <v>3079.64</v>
      </c>
    </row>
    <row r="75" spans="1:5" x14ac:dyDescent="0.25">
      <c r="A75">
        <v>2018</v>
      </c>
      <c r="B75">
        <v>23</v>
      </c>
      <c r="C75" t="str">
        <f t="shared" si="1"/>
        <v>Tahun 2018 Minggu 23</v>
      </c>
      <c r="D75">
        <v>74</v>
      </c>
      <c r="E75" s="4">
        <v>3082.8919999999998</v>
      </c>
    </row>
    <row r="76" spans="1:5" x14ac:dyDescent="0.25">
      <c r="A76">
        <v>2018</v>
      </c>
      <c r="B76">
        <v>25</v>
      </c>
      <c r="C76" t="str">
        <f t="shared" si="1"/>
        <v>Tahun 2018 Minggu 25</v>
      </c>
      <c r="D76">
        <v>75</v>
      </c>
      <c r="E76" s="4">
        <v>2878.0159999999996</v>
      </c>
    </row>
    <row r="77" spans="1:5" x14ac:dyDescent="0.25">
      <c r="A77">
        <v>2018</v>
      </c>
      <c r="B77">
        <v>26</v>
      </c>
      <c r="C77" t="str">
        <f t="shared" si="1"/>
        <v>Tahun 2018 Minggu 26</v>
      </c>
      <c r="D77">
        <v>76</v>
      </c>
      <c r="E77" s="4">
        <v>2758.9927999999995</v>
      </c>
    </row>
    <row r="78" spans="1:5" x14ac:dyDescent="0.25">
      <c r="A78">
        <v>2018</v>
      </c>
      <c r="B78">
        <v>27</v>
      </c>
      <c r="C78" t="str">
        <f t="shared" si="1"/>
        <v>Tahun 2018 Minggu 27</v>
      </c>
      <c r="D78">
        <v>77</v>
      </c>
      <c r="E78" s="4">
        <v>2801.9191999999998</v>
      </c>
    </row>
    <row r="79" spans="1:5" x14ac:dyDescent="0.25">
      <c r="A79">
        <v>2018</v>
      </c>
      <c r="B79">
        <v>28</v>
      </c>
      <c r="C79" t="str">
        <f t="shared" si="1"/>
        <v>Tahun 2018 Minggu 28</v>
      </c>
      <c r="D79">
        <v>78</v>
      </c>
      <c r="E79" s="4">
        <v>2924.8447999999999</v>
      </c>
    </row>
    <row r="80" spans="1:5" x14ac:dyDescent="0.25">
      <c r="A80">
        <v>2018</v>
      </c>
      <c r="B80">
        <v>29</v>
      </c>
      <c r="C80" t="str">
        <f t="shared" si="1"/>
        <v>Tahun 2018 Minggu 29</v>
      </c>
      <c r="D80">
        <v>79</v>
      </c>
      <c r="E80" s="4">
        <v>2840.9432000000006</v>
      </c>
    </row>
    <row r="81" spans="1:5" x14ac:dyDescent="0.25">
      <c r="A81">
        <v>2018</v>
      </c>
      <c r="B81">
        <v>30</v>
      </c>
      <c r="C81" t="str">
        <f t="shared" si="1"/>
        <v>Tahun 2018 Minggu 30</v>
      </c>
      <c r="D81">
        <v>80</v>
      </c>
      <c r="E81" s="4">
        <v>2959.9663999999998</v>
      </c>
    </row>
    <row r="82" spans="1:5" x14ac:dyDescent="0.25">
      <c r="A82">
        <v>2018</v>
      </c>
      <c r="B82">
        <v>31</v>
      </c>
      <c r="C82" t="str">
        <f t="shared" si="1"/>
        <v>Tahun 2018 Minggu 31</v>
      </c>
      <c r="D82">
        <v>81</v>
      </c>
      <c r="E82" s="4">
        <v>3106.3063999999999</v>
      </c>
    </row>
    <row r="83" spans="1:5" x14ac:dyDescent="0.25">
      <c r="A83">
        <v>2018</v>
      </c>
      <c r="B83">
        <v>32</v>
      </c>
      <c r="C83" t="str">
        <f t="shared" si="1"/>
        <v>Tahun 2018 Minggu 32</v>
      </c>
      <c r="D83">
        <v>82</v>
      </c>
      <c r="E83" s="4">
        <v>3279.9629999999997</v>
      </c>
    </row>
    <row r="84" spans="1:5" x14ac:dyDescent="0.25">
      <c r="A84">
        <v>2018</v>
      </c>
      <c r="B84">
        <v>33</v>
      </c>
      <c r="C84" t="str">
        <f t="shared" si="1"/>
        <v>Tahun 2018 Minggu 33</v>
      </c>
      <c r="D84">
        <v>83</v>
      </c>
      <c r="E84" s="4">
        <v>3056.0630000000001</v>
      </c>
    </row>
    <row r="85" spans="1:5" x14ac:dyDescent="0.25">
      <c r="A85">
        <v>2018</v>
      </c>
      <c r="B85">
        <v>34</v>
      </c>
      <c r="C85" t="str">
        <f t="shared" si="1"/>
        <v>Tahun 2018 Minggu 34</v>
      </c>
      <c r="D85">
        <v>84</v>
      </c>
      <c r="E85" s="4">
        <v>3138.989</v>
      </c>
    </row>
    <row r="86" spans="1:5" x14ac:dyDescent="0.25">
      <c r="A86">
        <v>2018</v>
      </c>
      <c r="B86">
        <v>35</v>
      </c>
      <c r="C86" t="str">
        <f t="shared" si="1"/>
        <v>Tahun 2018 Minggu 35</v>
      </c>
      <c r="D86">
        <v>85</v>
      </c>
      <c r="E86" s="4">
        <v>3194.1102000000001</v>
      </c>
    </row>
    <row r="87" spans="1:5" x14ac:dyDescent="0.25">
      <c r="A87">
        <v>2018</v>
      </c>
      <c r="B87">
        <v>36</v>
      </c>
      <c r="C87" t="str">
        <f t="shared" si="1"/>
        <v>Tahun 2018 Minggu 36</v>
      </c>
      <c r="D87">
        <v>86</v>
      </c>
      <c r="E87" s="4">
        <v>2965.8200000000006</v>
      </c>
    </row>
    <row r="88" spans="1:5" x14ac:dyDescent="0.25">
      <c r="A88">
        <v>2018</v>
      </c>
      <c r="B88">
        <v>37</v>
      </c>
      <c r="C88" t="str">
        <f t="shared" si="1"/>
        <v>Tahun 2018 Minggu 37</v>
      </c>
      <c r="D88">
        <v>87</v>
      </c>
      <c r="E88" s="4">
        <v>2914.6010000000001</v>
      </c>
    </row>
    <row r="89" spans="1:5" x14ac:dyDescent="0.25">
      <c r="A89">
        <v>2018</v>
      </c>
      <c r="B89">
        <v>38</v>
      </c>
      <c r="C89" t="str">
        <f t="shared" si="1"/>
        <v>Tahun 2018 Minggu 38</v>
      </c>
      <c r="D89">
        <v>88</v>
      </c>
      <c r="E89" s="4">
        <v>2950.2103999999999</v>
      </c>
    </row>
    <row r="90" spans="1:5" x14ac:dyDescent="0.25">
      <c r="A90">
        <v>2018</v>
      </c>
      <c r="B90">
        <v>39</v>
      </c>
      <c r="C90" t="str">
        <f t="shared" si="1"/>
        <v>Tahun 2018 Minggu 39</v>
      </c>
      <c r="D90">
        <v>89</v>
      </c>
      <c r="E90" s="4">
        <v>2975.576</v>
      </c>
    </row>
    <row r="91" spans="1:5" x14ac:dyDescent="0.25">
      <c r="A91">
        <v>2018</v>
      </c>
      <c r="B91">
        <v>40</v>
      </c>
      <c r="C91" t="str">
        <f t="shared" si="1"/>
        <v>Tahun 2018 Minggu 40</v>
      </c>
      <c r="D91">
        <v>90</v>
      </c>
      <c r="E91" s="4">
        <v>2998.9903999999997</v>
      </c>
    </row>
    <row r="92" spans="1:5" x14ac:dyDescent="0.25">
      <c r="A92">
        <v>2018</v>
      </c>
      <c r="B92">
        <v>41</v>
      </c>
      <c r="C92" t="str">
        <f t="shared" si="1"/>
        <v>Tahun 2018 Minggu 41</v>
      </c>
      <c r="D92">
        <v>91</v>
      </c>
      <c r="E92" s="4">
        <v>2899.4791999999998</v>
      </c>
    </row>
    <row r="93" spans="1:5" x14ac:dyDescent="0.25">
      <c r="A93">
        <v>2018</v>
      </c>
      <c r="B93">
        <v>42</v>
      </c>
      <c r="C93" t="str">
        <f t="shared" si="1"/>
        <v>Tahun 2018 Minggu 42</v>
      </c>
      <c r="D93">
        <v>92</v>
      </c>
      <c r="E93" s="4">
        <v>2961.9175999999998</v>
      </c>
    </row>
    <row r="94" spans="1:5" x14ac:dyDescent="0.25">
      <c r="A94">
        <v>2018</v>
      </c>
      <c r="B94">
        <v>43</v>
      </c>
      <c r="C94" t="str">
        <f t="shared" si="1"/>
        <v>Tahun 2018 Minggu 43</v>
      </c>
      <c r="D94">
        <v>93</v>
      </c>
      <c r="E94" s="4">
        <v>2928.7472000000002</v>
      </c>
    </row>
    <row r="95" spans="1:5" x14ac:dyDescent="0.25">
      <c r="A95">
        <v>2018</v>
      </c>
      <c r="B95">
        <v>44</v>
      </c>
      <c r="C95" t="str">
        <f t="shared" si="1"/>
        <v>Tahun 2018 Minggu 44</v>
      </c>
      <c r="D95">
        <v>94</v>
      </c>
      <c r="E95" s="4">
        <v>3045.8191999999999</v>
      </c>
    </row>
    <row r="96" spans="1:5" x14ac:dyDescent="0.25">
      <c r="A96">
        <v>2018</v>
      </c>
      <c r="B96">
        <v>45</v>
      </c>
      <c r="C96" t="str">
        <f t="shared" si="1"/>
        <v>Tahun 2018 Minggu 45</v>
      </c>
      <c r="D96">
        <v>95</v>
      </c>
      <c r="E96" s="4">
        <v>3270.2068000000004</v>
      </c>
    </row>
    <row r="97" spans="1:5" x14ac:dyDescent="0.25">
      <c r="A97">
        <v>2018</v>
      </c>
      <c r="B97">
        <v>46</v>
      </c>
      <c r="C97" t="str">
        <f t="shared" si="1"/>
        <v>Tahun 2018 Minggu 46</v>
      </c>
      <c r="D97">
        <v>96</v>
      </c>
      <c r="E97" s="4">
        <v>3293.6212</v>
      </c>
    </row>
    <row r="98" spans="1:5" x14ac:dyDescent="0.25">
      <c r="A98">
        <v>2018</v>
      </c>
      <c r="B98">
        <v>47</v>
      </c>
      <c r="C98" t="str">
        <f t="shared" si="1"/>
        <v>Tahun 2018 Minggu 47</v>
      </c>
      <c r="D98">
        <v>97</v>
      </c>
      <c r="E98" s="4">
        <v>3409.7170000000001</v>
      </c>
    </row>
    <row r="99" spans="1:5" x14ac:dyDescent="0.25">
      <c r="A99">
        <v>2018</v>
      </c>
      <c r="B99">
        <v>48</v>
      </c>
      <c r="C99" t="str">
        <f t="shared" si="1"/>
        <v>Tahun 2018 Minggu 48</v>
      </c>
      <c r="D99">
        <v>98</v>
      </c>
      <c r="E99" s="4">
        <v>3535.5694000000003</v>
      </c>
    </row>
    <row r="100" spans="1:5" x14ac:dyDescent="0.25">
      <c r="A100">
        <v>2018</v>
      </c>
      <c r="B100">
        <v>49</v>
      </c>
      <c r="C100" t="str">
        <f t="shared" si="1"/>
        <v>Tahun 2018 Minggu 49</v>
      </c>
      <c r="D100">
        <v>99</v>
      </c>
      <c r="E100" s="4">
        <v>3574.5934000000002</v>
      </c>
    </row>
    <row r="101" spans="1:5" x14ac:dyDescent="0.25">
      <c r="A101">
        <v>2018</v>
      </c>
      <c r="B101">
        <v>50</v>
      </c>
      <c r="C101" t="str">
        <f t="shared" si="1"/>
        <v>Tahun 2018 Minggu 50</v>
      </c>
      <c r="D101">
        <v>100</v>
      </c>
      <c r="E101" s="4">
        <v>3553.1301999999996</v>
      </c>
    </row>
    <row r="102" spans="1:5" x14ac:dyDescent="0.25">
      <c r="A102">
        <v>2018</v>
      </c>
      <c r="B102">
        <v>51</v>
      </c>
      <c r="C102" t="str">
        <f t="shared" si="1"/>
        <v>Tahun 2018 Minggu 51</v>
      </c>
      <c r="D102">
        <v>101</v>
      </c>
      <c r="E102" s="4">
        <v>3545.3253999999993</v>
      </c>
    </row>
    <row r="103" spans="1:5" x14ac:dyDescent="0.25">
      <c r="A103">
        <v>2018</v>
      </c>
      <c r="B103">
        <v>52</v>
      </c>
      <c r="C103" t="str">
        <f t="shared" si="1"/>
        <v>Tahun 2018 Minggu 52</v>
      </c>
      <c r="D103">
        <v>102</v>
      </c>
      <c r="E103" s="4">
        <v>3551.1790000000001</v>
      </c>
    </row>
    <row r="104" spans="1:5" x14ac:dyDescent="0.25">
      <c r="A104">
        <v>2019</v>
      </c>
      <c r="B104">
        <v>1</v>
      </c>
      <c r="C104" t="str">
        <f t="shared" si="1"/>
        <v>Tahun 2019 Minggu 1</v>
      </c>
      <c r="D104">
        <v>103</v>
      </c>
      <c r="E104" s="4">
        <v>3541.4230000000002</v>
      </c>
    </row>
    <row r="105" spans="1:5" x14ac:dyDescent="0.25">
      <c r="A105">
        <v>2019</v>
      </c>
      <c r="B105">
        <v>2</v>
      </c>
      <c r="C105" t="str">
        <f t="shared" si="1"/>
        <v>Tahun 2019 Minggu 2</v>
      </c>
      <c r="D105">
        <v>104</v>
      </c>
      <c r="E105" s="4">
        <v>3617.5197999999996</v>
      </c>
    </row>
    <row r="106" spans="1:5" x14ac:dyDescent="0.25">
      <c r="A106">
        <v>2019</v>
      </c>
      <c r="B106">
        <v>3</v>
      </c>
      <c r="C106" t="str">
        <f t="shared" si="1"/>
        <v>Tahun 2019 Minggu 3</v>
      </c>
      <c r="D106">
        <v>105</v>
      </c>
      <c r="E106" s="4">
        <v>3703.3725999999997</v>
      </c>
    </row>
    <row r="107" spans="1:5" x14ac:dyDescent="0.25">
      <c r="A107">
        <v>2019</v>
      </c>
      <c r="B107">
        <v>4</v>
      </c>
      <c r="C107" t="str">
        <f t="shared" si="1"/>
        <v>Tahun 2019 Minggu 4</v>
      </c>
      <c r="D107">
        <v>106</v>
      </c>
      <c r="E107" s="4">
        <v>3689.7141999999999</v>
      </c>
    </row>
    <row r="108" spans="1:5" x14ac:dyDescent="0.25">
      <c r="A108">
        <v>2019</v>
      </c>
      <c r="B108">
        <v>5</v>
      </c>
      <c r="C108" t="str">
        <f t="shared" si="1"/>
        <v>Tahun 2019 Minggu 5</v>
      </c>
      <c r="D108">
        <v>107</v>
      </c>
      <c r="E108" s="4">
        <v>3705.3237999999997</v>
      </c>
    </row>
    <row r="109" spans="1:5" x14ac:dyDescent="0.25">
      <c r="A109">
        <v>2019</v>
      </c>
      <c r="B109">
        <v>6</v>
      </c>
      <c r="C109" t="str">
        <f t="shared" si="1"/>
        <v>Tahun 2019 Minggu 6</v>
      </c>
      <c r="D109">
        <v>108</v>
      </c>
      <c r="E109" s="4">
        <v>3814.5910000000003</v>
      </c>
    </row>
    <row r="110" spans="1:5" x14ac:dyDescent="0.25">
      <c r="A110">
        <v>2019</v>
      </c>
      <c r="B110">
        <v>7</v>
      </c>
      <c r="C110" t="str">
        <f t="shared" si="1"/>
        <v>Tahun 2019 Minggu 7</v>
      </c>
      <c r="D110">
        <v>109</v>
      </c>
      <c r="E110" s="4">
        <v>3722.8845999999999</v>
      </c>
    </row>
    <row r="111" spans="1:5" x14ac:dyDescent="0.25">
      <c r="A111">
        <v>2019</v>
      </c>
      <c r="B111">
        <v>8</v>
      </c>
      <c r="C111" t="str">
        <f t="shared" si="1"/>
        <v>Tahun 2019 Minggu 8</v>
      </c>
      <c r="D111">
        <v>110</v>
      </c>
      <c r="E111" s="4">
        <v>3795.0790000000002</v>
      </c>
    </row>
    <row r="112" spans="1:5" x14ac:dyDescent="0.25">
      <c r="A112">
        <v>2019</v>
      </c>
      <c r="B112">
        <v>9</v>
      </c>
      <c r="C112" t="str">
        <f t="shared" si="1"/>
        <v>Tahun 2019 Minggu 9</v>
      </c>
      <c r="D112">
        <v>111</v>
      </c>
      <c r="E112" s="4">
        <v>3802.8837999999996</v>
      </c>
    </row>
    <row r="113" spans="1:5" x14ac:dyDescent="0.25">
      <c r="A113">
        <v>2019</v>
      </c>
      <c r="B113">
        <v>10</v>
      </c>
      <c r="C113" t="str">
        <f t="shared" si="1"/>
        <v>Tahun 2019 Minggu 10</v>
      </c>
      <c r="D113">
        <v>112</v>
      </c>
      <c r="E113" s="4">
        <v>3778.0059999999999</v>
      </c>
    </row>
    <row r="114" spans="1:5" x14ac:dyDescent="0.25">
      <c r="A114">
        <v>2019</v>
      </c>
      <c r="B114">
        <v>11</v>
      </c>
      <c r="C114" t="str">
        <f t="shared" si="1"/>
        <v>Tahun 2019 Minggu 11</v>
      </c>
      <c r="D114">
        <v>113</v>
      </c>
      <c r="E114" s="4">
        <v>3771.6646000000001</v>
      </c>
    </row>
    <row r="115" spans="1:5" x14ac:dyDescent="0.25">
      <c r="A115">
        <v>2019</v>
      </c>
      <c r="B115">
        <v>12</v>
      </c>
      <c r="C115" t="str">
        <f t="shared" si="1"/>
        <v>Tahun 2019 Minggu 12</v>
      </c>
      <c r="D115">
        <v>114</v>
      </c>
      <c r="E115" s="4">
        <v>3912.1509999999994</v>
      </c>
    </row>
    <row r="116" spans="1:5" x14ac:dyDescent="0.25">
      <c r="A116">
        <v>2019</v>
      </c>
      <c r="B116">
        <v>13</v>
      </c>
      <c r="C116" t="str">
        <f t="shared" si="1"/>
        <v>Tahun 2019 Minggu 13</v>
      </c>
      <c r="D116">
        <v>115</v>
      </c>
      <c r="E116" s="4">
        <v>3964.8332</v>
      </c>
    </row>
    <row r="117" spans="1:5" x14ac:dyDescent="0.25">
      <c r="A117">
        <v>2019</v>
      </c>
      <c r="B117">
        <v>14</v>
      </c>
      <c r="C117" t="str">
        <f t="shared" si="1"/>
        <v>Tahun 2019 Minggu 14</v>
      </c>
      <c r="D117">
        <v>116</v>
      </c>
      <c r="E117" s="4">
        <v>4090.1975000000002</v>
      </c>
    </row>
    <row r="118" spans="1:5" x14ac:dyDescent="0.25">
      <c r="A118">
        <v>2019</v>
      </c>
      <c r="B118">
        <v>15</v>
      </c>
      <c r="C118" t="str">
        <f t="shared" si="1"/>
        <v>Tahun 2019 Minggu 15</v>
      </c>
      <c r="D118">
        <v>117</v>
      </c>
      <c r="E118" s="4">
        <v>4200.9276</v>
      </c>
    </row>
    <row r="119" spans="1:5" x14ac:dyDescent="0.25">
      <c r="A119">
        <v>2019</v>
      </c>
      <c r="B119">
        <v>16</v>
      </c>
      <c r="C119" t="str">
        <f t="shared" si="1"/>
        <v>Tahun 2019 Minggu 16</v>
      </c>
      <c r="D119">
        <v>118</v>
      </c>
      <c r="E119" s="4">
        <v>4276.3739999999998</v>
      </c>
    </row>
    <row r="120" spans="1:5" x14ac:dyDescent="0.25">
      <c r="A120">
        <v>2019</v>
      </c>
      <c r="B120">
        <v>17</v>
      </c>
      <c r="C120" t="str">
        <f t="shared" si="1"/>
        <v>Tahun 2019 Minggu 17</v>
      </c>
      <c r="D120">
        <v>119</v>
      </c>
      <c r="E120" s="4">
        <v>4278.9755999999998</v>
      </c>
    </row>
    <row r="121" spans="1:5" x14ac:dyDescent="0.25">
      <c r="A121">
        <v>2019</v>
      </c>
      <c r="B121">
        <v>18</v>
      </c>
      <c r="C121" t="str">
        <f t="shared" si="1"/>
        <v>Tahun 2019 Minggu 18</v>
      </c>
      <c r="D121">
        <v>120</v>
      </c>
      <c r="E121" s="4">
        <v>4258.4880000000003</v>
      </c>
    </row>
    <row r="122" spans="1:5" x14ac:dyDescent="0.25">
      <c r="A122">
        <v>2019</v>
      </c>
      <c r="B122">
        <v>19</v>
      </c>
      <c r="C122" t="str">
        <f t="shared" si="1"/>
        <v>Tahun 2019 Minggu 19</v>
      </c>
      <c r="D122">
        <v>121</v>
      </c>
      <c r="E122" s="4">
        <v>4085.8067999999998</v>
      </c>
    </row>
    <row r="123" spans="1:5" x14ac:dyDescent="0.25">
      <c r="A123">
        <v>2019</v>
      </c>
      <c r="B123">
        <v>20</v>
      </c>
      <c r="C123" t="str">
        <f t="shared" si="1"/>
        <v>Tahun 2019 Minggu 20</v>
      </c>
      <c r="D123">
        <v>122</v>
      </c>
      <c r="E123" s="4">
        <v>3841.9077999999995</v>
      </c>
    </row>
    <row r="124" spans="1:5" x14ac:dyDescent="0.25">
      <c r="A124">
        <v>2019</v>
      </c>
      <c r="B124">
        <v>21</v>
      </c>
      <c r="C124" t="str">
        <f t="shared" si="1"/>
        <v>Tahun 2019 Minggu 21</v>
      </c>
      <c r="D124">
        <v>123</v>
      </c>
      <c r="E124" s="4">
        <v>3701.4214000000002</v>
      </c>
    </row>
    <row r="125" spans="1:5" x14ac:dyDescent="0.25">
      <c r="A125">
        <v>2019</v>
      </c>
      <c r="B125">
        <v>22</v>
      </c>
      <c r="C125" t="str">
        <f t="shared" si="1"/>
        <v>Tahun 2019 Minggu 22</v>
      </c>
      <c r="D125">
        <v>124</v>
      </c>
      <c r="E125" s="4">
        <v>3846.2980000000002</v>
      </c>
    </row>
    <row r="126" spans="1:5" x14ac:dyDescent="0.25">
      <c r="A126">
        <v>2019</v>
      </c>
      <c r="B126">
        <v>24</v>
      </c>
      <c r="C126" t="str">
        <f t="shared" si="1"/>
        <v>Tahun 2019 Minggu 24</v>
      </c>
      <c r="D126">
        <v>125</v>
      </c>
      <c r="E126" s="4">
        <v>4117.0259999999998</v>
      </c>
    </row>
    <row r="127" spans="1:5" x14ac:dyDescent="0.25">
      <c r="A127">
        <v>2019</v>
      </c>
      <c r="B127">
        <v>25</v>
      </c>
      <c r="C127" t="str">
        <f t="shared" si="1"/>
        <v>Tahun 2019 Minggu 25</v>
      </c>
      <c r="D127">
        <v>126</v>
      </c>
      <c r="E127" s="4">
        <v>4179.4643999999989</v>
      </c>
    </row>
    <row r="128" spans="1:5" x14ac:dyDescent="0.25">
      <c r="A128">
        <v>2019</v>
      </c>
      <c r="B128">
        <v>26</v>
      </c>
      <c r="C128" t="str">
        <f t="shared" si="1"/>
        <v>Tahun 2019 Minggu 26</v>
      </c>
      <c r="D128">
        <v>127</v>
      </c>
      <c r="E128" s="4">
        <v>4241.9028000000008</v>
      </c>
    </row>
    <row r="129" spans="1:5" x14ac:dyDescent="0.25">
      <c r="A129">
        <v>2019</v>
      </c>
      <c r="B129">
        <v>27</v>
      </c>
      <c r="C129" t="str">
        <f t="shared" si="1"/>
        <v>Tahun 2019 Minggu 27</v>
      </c>
      <c r="D129">
        <v>128</v>
      </c>
      <c r="E129" s="4">
        <v>4296.5364</v>
      </c>
    </row>
    <row r="130" spans="1:5" x14ac:dyDescent="0.25">
      <c r="A130">
        <v>2019</v>
      </c>
      <c r="B130">
        <v>28</v>
      </c>
      <c r="C130" t="str">
        <f t="shared" si="1"/>
        <v>Tahun 2019 Minggu 28</v>
      </c>
      <c r="D130">
        <v>129</v>
      </c>
      <c r="E130" s="4">
        <v>4351.17</v>
      </c>
    </row>
    <row r="131" spans="1:5" x14ac:dyDescent="0.25">
      <c r="A131">
        <v>2019</v>
      </c>
      <c r="B131">
        <v>29</v>
      </c>
      <c r="C131" t="str">
        <f t="shared" ref="C131:C194" si="2">CONCATENATE("Tahun"," ",A131," ","Minggu"," ",B131)</f>
        <v>Tahun 2019 Minggu 29</v>
      </c>
      <c r="D131">
        <v>130</v>
      </c>
      <c r="E131" s="4">
        <v>4396.0475999999999</v>
      </c>
    </row>
    <row r="132" spans="1:5" x14ac:dyDescent="0.25">
      <c r="A132">
        <v>2019</v>
      </c>
      <c r="B132">
        <v>30</v>
      </c>
      <c r="C132" t="str">
        <f t="shared" si="2"/>
        <v>Tahun 2019 Minggu 30</v>
      </c>
      <c r="D132">
        <v>131</v>
      </c>
      <c r="E132" s="4">
        <v>4358.9748</v>
      </c>
    </row>
    <row r="133" spans="1:5" x14ac:dyDescent="0.25">
      <c r="A133">
        <v>2019</v>
      </c>
      <c r="B133">
        <v>31</v>
      </c>
      <c r="C133" t="str">
        <f t="shared" si="2"/>
        <v>Tahun 2019 Minggu 31</v>
      </c>
      <c r="D133">
        <v>132</v>
      </c>
      <c r="E133" s="4">
        <v>4358.974799999999</v>
      </c>
    </row>
    <row r="134" spans="1:5" x14ac:dyDescent="0.25">
      <c r="A134">
        <v>2019</v>
      </c>
      <c r="B134">
        <v>32</v>
      </c>
      <c r="C134" t="str">
        <f t="shared" si="2"/>
        <v>Tahun 2019 Minggu 32</v>
      </c>
      <c r="D134">
        <v>133</v>
      </c>
      <c r="E134" s="4">
        <v>4144.3429999999998</v>
      </c>
    </row>
    <row r="135" spans="1:5" x14ac:dyDescent="0.25">
      <c r="A135">
        <v>2019</v>
      </c>
      <c r="B135">
        <v>33</v>
      </c>
      <c r="C135" t="str">
        <f t="shared" si="2"/>
        <v>Tahun 2019 Minggu 33</v>
      </c>
      <c r="D135">
        <v>134</v>
      </c>
      <c r="E135" s="4">
        <v>4169.7084000000004</v>
      </c>
    </row>
    <row r="136" spans="1:5" x14ac:dyDescent="0.25">
      <c r="A136">
        <v>2019</v>
      </c>
      <c r="B136">
        <v>34</v>
      </c>
      <c r="C136" t="str">
        <f t="shared" si="2"/>
        <v>Tahun 2019 Minggu 34</v>
      </c>
      <c r="D136">
        <v>135</v>
      </c>
      <c r="E136" s="4">
        <v>3996.0526</v>
      </c>
    </row>
    <row r="137" spans="1:5" x14ac:dyDescent="0.25">
      <c r="A137">
        <v>2019</v>
      </c>
      <c r="B137">
        <v>35</v>
      </c>
      <c r="C137" t="str">
        <f t="shared" si="2"/>
        <v>Tahun 2019 Minggu 35</v>
      </c>
      <c r="D137">
        <v>136</v>
      </c>
      <c r="E137" s="4">
        <v>4083.8558000000003</v>
      </c>
    </row>
    <row r="138" spans="1:5" x14ac:dyDescent="0.25">
      <c r="A138">
        <v>2019</v>
      </c>
      <c r="B138">
        <v>36</v>
      </c>
      <c r="C138" t="str">
        <f t="shared" si="2"/>
        <v>Tahun 2019 Minggu 36</v>
      </c>
      <c r="D138">
        <v>137</v>
      </c>
      <c r="E138" s="4">
        <v>4101.4165999999996</v>
      </c>
    </row>
    <row r="139" spans="1:5" x14ac:dyDescent="0.25">
      <c r="A139">
        <v>2019</v>
      </c>
      <c r="B139">
        <v>37</v>
      </c>
      <c r="C139" t="str">
        <f t="shared" si="2"/>
        <v>Tahun 2019 Minggu 37</v>
      </c>
      <c r="D139">
        <v>138</v>
      </c>
      <c r="E139" s="4">
        <v>4136.5382</v>
      </c>
    </row>
    <row r="140" spans="1:5" x14ac:dyDescent="0.25">
      <c r="A140">
        <v>2019</v>
      </c>
      <c r="B140">
        <v>38</v>
      </c>
      <c r="C140" t="str">
        <f t="shared" si="2"/>
        <v>Tahun 2019 Minggu 38</v>
      </c>
      <c r="D140">
        <v>139</v>
      </c>
      <c r="E140" s="4">
        <v>4109.2212</v>
      </c>
    </row>
    <row r="141" spans="1:5" x14ac:dyDescent="0.25">
      <c r="A141">
        <v>2019</v>
      </c>
      <c r="B141">
        <v>39</v>
      </c>
      <c r="C141" t="str">
        <f t="shared" si="2"/>
        <v>Tahun 2019 Minggu 39</v>
      </c>
      <c r="D141">
        <v>140</v>
      </c>
      <c r="E141" s="4">
        <v>4050.6860000000001</v>
      </c>
    </row>
    <row r="142" spans="1:5" x14ac:dyDescent="0.25">
      <c r="A142">
        <v>2019</v>
      </c>
      <c r="B142">
        <v>40</v>
      </c>
      <c r="C142" t="str">
        <f t="shared" si="2"/>
        <v>Tahun 2019 Minggu 40</v>
      </c>
      <c r="D142">
        <v>141</v>
      </c>
      <c r="E142" s="4">
        <v>3878.9803999999995</v>
      </c>
    </row>
    <row r="143" spans="1:5" x14ac:dyDescent="0.25">
      <c r="A143">
        <v>2019</v>
      </c>
      <c r="B143">
        <v>41</v>
      </c>
      <c r="C143" t="str">
        <f t="shared" si="2"/>
        <v>Tahun 2019 Minggu 41</v>
      </c>
      <c r="D143">
        <v>142</v>
      </c>
      <c r="E143" s="4">
        <v>3824.3470000000002</v>
      </c>
    </row>
    <row r="144" spans="1:5" x14ac:dyDescent="0.25">
      <c r="A144">
        <v>2019</v>
      </c>
      <c r="B144">
        <v>42</v>
      </c>
      <c r="C144" t="str">
        <f t="shared" si="2"/>
        <v>Tahun 2019 Minggu 42</v>
      </c>
      <c r="D144">
        <v>143</v>
      </c>
      <c r="E144" s="4">
        <v>3916.0534000000007</v>
      </c>
    </row>
    <row r="145" spans="1:5" x14ac:dyDescent="0.25">
      <c r="A145">
        <v>2019</v>
      </c>
      <c r="B145">
        <v>43</v>
      </c>
      <c r="C145" t="str">
        <f t="shared" si="2"/>
        <v>Tahun 2019 Minggu 43</v>
      </c>
      <c r="D145">
        <v>144</v>
      </c>
      <c r="E145" s="4">
        <v>4091.6608000000001</v>
      </c>
    </row>
    <row r="146" spans="1:5" x14ac:dyDescent="0.25">
      <c r="A146">
        <v>2019</v>
      </c>
      <c r="B146">
        <v>44</v>
      </c>
      <c r="C146" t="str">
        <f t="shared" si="2"/>
        <v>Tahun 2019 Minggu 44</v>
      </c>
      <c r="D146">
        <v>145</v>
      </c>
      <c r="E146" s="4">
        <v>4117.0262000000002</v>
      </c>
    </row>
    <row r="147" spans="1:5" x14ac:dyDescent="0.25">
      <c r="A147">
        <v>2019</v>
      </c>
      <c r="B147">
        <v>45</v>
      </c>
      <c r="C147" t="str">
        <f t="shared" si="2"/>
        <v>Tahun 2019 Minggu 45</v>
      </c>
      <c r="D147">
        <v>146</v>
      </c>
      <c r="E147" s="4">
        <v>4021.4175999999993</v>
      </c>
    </row>
    <row r="148" spans="1:5" x14ac:dyDescent="0.25">
      <c r="A148">
        <v>2019</v>
      </c>
      <c r="B148">
        <v>46</v>
      </c>
      <c r="C148" t="str">
        <f t="shared" si="2"/>
        <v>Tahun 2019 Minggu 46</v>
      </c>
      <c r="D148">
        <v>147</v>
      </c>
      <c r="E148" s="4">
        <v>3900.4438</v>
      </c>
    </row>
    <row r="149" spans="1:5" x14ac:dyDescent="0.25">
      <c r="A149">
        <v>2019</v>
      </c>
      <c r="B149">
        <v>47</v>
      </c>
      <c r="C149" t="str">
        <f t="shared" si="2"/>
        <v>Tahun 2019 Minggu 47</v>
      </c>
      <c r="D149">
        <v>148</v>
      </c>
      <c r="E149" s="4">
        <v>4089.7092000000002</v>
      </c>
    </row>
    <row r="150" spans="1:5" x14ac:dyDescent="0.25">
      <c r="A150">
        <v>2019</v>
      </c>
      <c r="B150">
        <v>48</v>
      </c>
      <c r="C150" t="str">
        <f t="shared" si="2"/>
        <v>Tahun 2019 Minggu 48</v>
      </c>
      <c r="D150">
        <v>149</v>
      </c>
      <c r="E150" s="4">
        <v>4017.5156000000002</v>
      </c>
    </row>
    <row r="151" spans="1:5" x14ac:dyDescent="0.25">
      <c r="A151">
        <v>2019</v>
      </c>
      <c r="B151">
        <v>49</v>
      </c>
      <c r="C151" t="str">
        <f t="shared" si="2"/>
        <v>Tahun 2019 Minggu 49</v>
      </c>
      <c r="D151">
        <v>150</v>
      </c>
      <c r="E151" s="4">
        <v>4078.0023999999999</v>
      </c>
    </row>
    <row r="152" spans="1:5" x14ac:dyDescent="0.25">
      <c r="A152">
        <v>2019</v>
      </c>
      <c r="B152">
        <v>50</v>
      </c>
      <c r="C152" t="str">
        <f t="shared" si="2"/>
        <v>Tahun 2019 Minggu 50</v>
      </c>
      <c r="D152">
        <v>151</v>
      </c>
      <c r="E152" s="4">
        <v>4115.0752000000002</v>
      </c>
    </row>
    <row r="153" spans="1:5" x14ac:dyDescent="0.25">
      <c r="A153">
        <v>2019</v>
      </c>
      <c r="B153">
        <v>51</v>
      </c>
      <c r="C153" t="str">
        <f t="shared" si="2"/>
        <v>Tahun 2019 Minggu 51</v>
      </c>
      <c r="D153">
        <v>152</v>
      </c>
      <c r="E153" s="4">
        <v>4251.6588000000002</v>
      </c>
    </row>
    <row r="154" spans="1:5" x14ac:dyDescent="0.25">
      <c r="A154">
        <v>2019</v>
      </c>
      <c r="B154">
        <v>52</v>
      </c>
      <c r="C154" t="str">
        <f t="shared" si="2"/>
        <v>Tahun 2019 Minggu 52</v>
      </c>
      <c r="D154">
        <v>153</v>
      </c>
      <c r="E154" s="4">
        <v>4321.902000000001</v>
      </c>
    </row>
    <row r="155" spans="1:5" x14ac:dyDescent="0.25">
      <c r="A155">
        <v>2019</v>
      </c>
      <c r="B155">
        <v>53</v>
      </c>
      <c r="C155" t="str">
        <f t="shared" si="2"/>
        <v>Tahun 2019 Minggu 53</v>
      </c>
      <c r="D155">
        <v>154</v>
      </c>
      <c r="E155" s="4">
        <v>4292.634</v>
      </c>
    </row>
    <row r="156" spans="1:5" x14ac:dyDescent="0.25">
      <c r="A156">
        <v>2020</v>
      </c>
      <c r="B156">
        <v>1</v>
      </c>
      <c r="C156" t="str">
        <f t="shared" si="2"/>
        <v>Tahun 2020 Minggu 1</v>
      </c>
      <c r="D156">
        <v>155</v>
      </c>
      <c r="E156" s="4">
        <v>4307.268</v>
      </c>
    </row>
    <row r="157" spans="1:5" x14ac:dyDescent="0.25">
      <c r="A157">
        <v>2020</v>
      </c>
      <c r="B157">
        <v>2</v>
      </c>
      <c r="C157" t="str">
        <f t="shared" si="2"/>
        <v>Tahun 2020 Minggu 2</v>
      </c>
      <c r="D157">
        <v>156</v>
      </c>
      <c r="E157" s="4">
        <v>4284.8292000000001</v>
      </c>
    </row>
    <row r="158" spans="1:5" x14ac:dyDescent="0.25">
      <c r="A158">
        <v>2020</v>
      </c>
      <c r="B158">
        <v>3</v>
      </c>
      <c r="C158" t="str">
        <f t="shared" si="2"/>
        <v>Tahun 2020 Minggu 3</v>
      </c>
      <c r="D158">
        <v>157</v>
      </c>
      <c r="E158" s="4">
        <v>4460.4372000000003</v>
      </c>
    </row>
    <row r="159" spans="1:5" x14ac:dyDescent="0.25">
      <c r="A159">
        <v>2020</v>
      </c>
      <c r="B159">
        <v>4</v>
      </c>
      <c r="C159" t="str">
        <f t="shared" si="2"/>
        <v>Tahun 2020 Minggu 4</v>
      </c>
      <c r="D159">
        <v>158</v>
      </c>
      <c r="E159" s="4">
        <v>4589.2164000000002</v>
      </c>
    </row>
    <row r="160" spans="1:5" x14ac:dyDescent="0.25">
      <c r="A160">
        <v>2020</v>
      </c>
      <c r="B160">
        <v>5</v>
      </c>
      <c r="C160" t="str">
        <f t="shared" si="2"/>
        <v>Tahun 2020 Minggu 5</v>
      </c>
      <c r="D160">
        <v>159</v>
      </c>
      <c r="E160" s="4">
        <v>4474.0955999999996</v>
      </c>
    </row>
    <row r="161" spans="1:5" x14ac:dyDescent="0.25">
      <c r="A161">
        <v>2020</v>
      </c>
      <c r="B161">
        <v>6</v>
      </c>
      <c r="C161" t="str">
        <f t="shared" si="2"/>
        <v>Tahun 2020 Minggu 6</v>
      </c>
      <c r="D161">
        <v>160</v>
      </c>
      <c r="E161" s="4">
        <v>4425.3155999999999</v>
      </c>
    </row>
    <row r="162" spans="1:5" x14ac:dyDescent="0.25">
      <c r="A162">
        <v>2020</v>
      </c>
      <c r="B162">
        <v>7</v>
      </c>
      <c r="C162" t="str">
        <f t="shared" si="2"/>
        <v>Tahun 2020 Minggu 7</v>
      </c>
      <c r="D162">
        <v>161</v>
      </c>
      <c r="E162" s="4">
        <v>4421.4132</v>
      </c>
    </row>
    <row r="163" spans="1:5" x14ac:dyDescent="0.25">
      <c r="A163">
        <v>2020</v>
      </c>
      <c r="B163">
        <v>8</v>
      </c>
      <c r="C163" t="str">
        <f t="shared" si="2"/>
        <v>Tahun 2020 Minggu 8</v>
      </c>
      <c r="D163">
        <v>162</v>
      </c>
      <c r="E163" s="4">
        <v>4374.5843999999997</v>
      </c>
    </row>
    <row r="164" spans="1:5" x14ac:dyDescent="0.25">
      <c r="A164">
        <v>2020</v>
      </c>
      <c r="B164">
        <v>9</v>
      </c>
      <c r="C164" t="str">
        <f t="shared" si="2"/>
        <v>Tahun 2020 Minggu 9</v>
      </c>
      <c r="D164">
        <v>163</v>
      </c>
      <c r="E164" s="4">
        <v>4251.6588000000002</v>
      </c>
    </row>
    <row r="165" spans="1:5" x14ac:dyDescent="0.25">
      <c r="A165">
        <v>2020</v>
      </c>
      <c r="B165">
        <v>10</v>
      </c>
      <c r="C165" t="str">
        <f t="shared" si="2"/>
        <v>Tahun 2020 Minggu 10</v>
      </c>
      <c r="D165">
        <v>164</v>
      </c>
      <c r="E165" s="4">
        <v>3994.1012000000001</v>
      </c>
    </row>
    <row r="166" spans="1:5" x14ac:dyDescent="0.25">
      <c r="A166">
        <v>2020</v>
      </c>
      <c r="B166">
        <v>11</v>
      </c>
      <c r="C166" t="str">
        <f t="shared" si="2"/>
        <v>Tahun 2020 Minggu 11</v>
      </c>
      <c r="D166">
        <v>165</v>
      </c>
      <c r="E166" s="4">
        <v>3687.7629999999999</v>
      </c>
    </row>
    <row r="167" spans="1:5" x14ac:dyDescent="0.25">
      <c r="A167">
        <v>2020</v>
      </c>
      <c r="B167">
        <v>12</v>
      </c>
      <c r="C167" t="str">
        <f t="shared" si="2"/>
        <v>Tahun 2020 Minggu 12</v>
      </c>
      <c r="D167">
        <v>166</v>
      </c>
      <c r="E167" s="4">
        <v>3051.6725999999999</v>
      </c>
    </row>
    <row r="168" spans="1:5" x14ac:dyDescent="0.25">
      <c r="A168">
        <v>2020</v>
      </c>
      <c r="B168">
        <v>13</v>
      </c>
      <c r="C168" t="str">
        <f t="shared" si="2"/>
        <v>Tahun 2020 Minggu 13</v>
      </c>
      <c r="D168">
        <v>167</v>
      </c>
      <c r="E168" s="4">
        <v>2738.9932500000004</v>
      </c>
    </row>
    <row r="169" spans="1:5" x14ac:dyDescent="0.25">
      <c r="A169">
        <v>2020</v>
      </c>
      <c r="B169">
        <v>14</v>
      </c>
      <c r="C169" t="str">
        <f t="shared" si="2"/>
        <v>Tahun 2020 Minggu 14</v>
      </c>
      <c r="D169">
        <v>168</v>
      </c>
      <c r="E169" s="4">
        <v>2872.1624000000002</v>
      </c>
    </row>
    <row r="170" spans="1:5" x14ac:dyDescent="0.25">
      <c r="A170">
        <v>2020</v>
      </c>
      <c r="B170">
        <v>15</v>
      </c>
      <c r="C170" t="str">
        <f t="shared" si="2"/>
        <v>Tahun 2020 Minggu 15</v>
      </c>
      <c r="D170">
        <v>169</v>
      </c>
      <c r="E170" s="4">
        <v>2843.87</v>
      </c>
    </row>
    <row r="171" spans="1:5" x14ac:dyDescent="0.25">
      <c r="A171">
        <v>2020</v>
      </c>
      <c r="B171">
        <v>16</v>
      </c>
      <c r="C171" t="str">
        <f t="shared" si="2"/>
        <v>Tahun 2020 Minggu 16</v>
      </c>
      <c r="D171">
        <v>170</v>
      </c>
      <c r="E171" s="4">
        <v>2706.3103999999998</v>
      </c>
    </row>
    <row r="172" spans="1:5" x14ac:dyDescent="0.25">
      <c r="A172">
        <v>2020</v>
      </c>
      <c r="B172">
        <v>17</v>
      </c>
      <c r="C172" t="str">
        <f t="shared" si="2"/>
        <v>Tahun 2020 Minggu 17</v>
      </c>
      <c r="D172">
        <v>171</v>
      </c>
      <c r="E172" s="4">
        <v>2677.0426000000002</v>
      </c>
    </row>
    <row r="173" spans="1:5" x14ac:dyDescent="0.25">
      <c r="A173">
        <v>2020</v>
      </c>
      <c r="B173">
        <v>18</v>
      </c>
      <c r="C173" t="str">
        <f t="shared" si="2"/>
        <v>Tahun 2020 Minggu 18</v>
      </c>
      <c r="D173">
        <v>172</v>
      </c>
      <c r="E173" s="4">
        <v>2575.5807500000001</v>
      </c>
    </row>
    <row r="174" spans="1:5" x14ac:dyDescent="0.25">
      <c r="A174">
        <v>2020</v>
      </c>
      <c r="B174">
        <v>19</v>
      </c>
      <c r="C174" t="str">
        <f t="shared" si="2"/>
        <v>Tahun 2020 Minggu 19</v>
      </c>
      <c r="D174">
        <v>173</v>
      </c>
      <c r="E174" s="4">
        <v>2553.6297500000001</v>
      </c>
    </row>
    <row r="175" spans="1:5" x14ac:dyDescent="0.25">
      <c r="A175">
        <v>2020</v>
      </c>
      <c r="B175">
        <v>20</v>
      </c>
      <c r="C175" t="str">
        <f t="shared" si="2"/>
        <v>Tahun 2020 Minggu 20</v>
      </c>
      <c r="D175">
        <v>174</v>
      </c>
      <c r="E175" s="4">
        <v>2374.6071999999999</v>
      </c>
    </row>
    <row r="176" spans="1:5" x14ac:dyDescent="0.25">
      <c r="A176">
        <v>2020</v>
      </c>
      <c r="B176">
        <v>21</v>
      </c>
      <c r="C176" t="str">
        <f t="shared" si="2"/>
        <v>Tahun 2020 Minggu 21</v>
      </c>
      <c r="D176">
        <v>175</v>
      </c>
      <c r="E176" s="4">
        <v>2282.9010000000003</v>
      </c>
    </row>
    <row r="177" spans="1:5" x14ac:dyDescent="0.25">
      <c r="A177">
        <v>2020</v>
      </c>
      <c r="B177">
        <v>22</v>
      </c>
      <c r="C177" t="str">
        <f t="shared" si="2"/>
        <v>Tahun 2020 Minggu 22</v>
      </c>
      <c r="D177">
        <v>176</v>
      </c>
      <c r="E177" s="4">
        <v>2641.4335000000001</v>
      </c>
    </row>
    <row r="178" spans="1:5" x14ac:dyDescent="0.25">
      <c r="A178">
        <v>2020</v>
      </c>
      <c r="B178">
        <v>23</v>
      </c>
      <c r="C178" t="str">
        <f t="shared" si="2"/>
        <v>Tahun 2020 Minggu 23</v>
      </c>
      <c r="D178">
        <v>177</v>
      </c>
      <c r="E178" s="4">
        <v>3036.5509999999999</v>
      </c>
    </row>
    <row r="179" spans="1:5" x14ac:dyDescent="0.25">
      <c r="A179">
        <v>2020</v>
      </c>
      <c r="B179">
        <v>24</v>
      </c>
      <c r="C179" t="str">
        <f t="shared" si="2"/>
        <v>Tahun 2020 Minggu 24</v>
      </c>
      <c r="D179">
        <v>178</v>
      </c>
      <c r="E179" s="4">
        <v>3032.1608000000001</v>
      </c>
    </row>
    <row r="180" spans="1:5" x14ac:dyDescent="0.25">
      <c r="A180">
        <v>2020</v>
      </c>
      <c r="B180">
        <v>25</v>
      </c>
      <c r="C180" t="str">
        <f t="shared" si="2"/>
        <v>Tahun 2020 Minggu 25</v>
      </c>
      <c r="D180">
        <v>179</v>
      </c>
      <c r="E180" s="4">
        <v>2981.4296000000004</v>
      </c>
    </row>
    <row r="181" spans="1:5" x14ac:dyDescent="0.25">
      <c r="A181">
        <v>2020</v>
      </c>
      <c r="B181">
        <v>26</v>
      </c>
      <c r="C181" t="str">
        <f t="shared" si="2"/>
        <v>Tahun 2020 Minggu 26</v>
      </c>
      <c r="D181">
        <v>180</v>
      </c>
      <c r="E181" s="4">
        <v>2981.4295999999999</v>
      </c>
    </row>
    <row r="182" spans="1:5" x14ac:dyDescent="0.25">
      <c r="A182">
        <v>2020</v>
      </c>
      <c r="B182">
        <v>27</v>
      </c>
      <c r="C182" t="str">
        <f t="shared" si="2"/>
        <v>Tahun 2020 Minggu 27</v>
      </c>
      <c r="D182">
        <v>181</v>
      </c>
      <c r="E182" s="4">
        <v>2973.6248000000001</v>
      </c>
    </row>
    <row r="183" spans="1:5" x14ac:dyDescent="0.25">
      <c r="A183">
        <v>2020</v>
      </c>
      <c r="B183">
        <v>28</v>
      </c>
      <c r="C183" t="str">
        <f t="shared" si="2"/>
        <v>Tahun 2020 Minggu 28</v>
      </c>
      <c r="D183">
        <v>182</v>
      </c>
      <c r="E183" s="4">
        <v>3026.3072000000002</v>
      </c>
    </row>
    <row r="184" spans="1:5" x14ac:dyDescent="0.25">
      <c r="A184">
        <v>2020</v>
      </c>
      <c r="B184">
        <v>29</v>
      </c>
      <c r="C184" t="str">
        <f t="shared" si="2"/>
        <v>Tahun 2020 Minggu 29</v>
      </c>
      <c r="D184">
        <v>183</v>
      </c>
      <c r="E184" s="4">
        <v>3063.38</v>
      </c>
    </row>
    <row r="185" spans="1:5" x14ac:dyDescent="0.25">
      <c r="A185">
        <v>2020</v>
      </c>
      <c r="B185">
        <v>30</v>
      </c>
      <c r="C185" t="str">
        <f t="shared" si="2"/>
        <v>Tahun 2020 Minggu 30</v>
      </c>
      <c r="D185">
        <v>184</v>
      </c>
      <c r="E185" s="4">
        <v>3028.2583999999997</v>
      </c>
    </row>
    <row r="186" spans="1:5" x14ac:dyDescent="0.25">
      <c r="A186">
        <v>2020</v>
      </c>
      <c r="B186">
        <v>31</v>
      </c>
      <c r="C186" t="str">
        <f t="shared" si="2"/>
        <v>Tahun 2020 Minggu 31</v>
      </c>
      <c r="D186">
        <v>185</v>
      </c>
      <c r="E186" s="4">
        <v>3065.819</v>
      </c>
    </row>
    <row r="187" spans="1:5" x14ac:dyDescent="0.25">
      <c r="A187">
        <v>2020</v>
      </c>
      <c r="B187">
        <v>32</v>
      </c>
      <c r="C187" t="str">
        <f t="shared" si="2"/>
        <v>Tahun 2020 Minggu 32</v>
      </c>
      <c r="D187">
        <v>186</v>
      </c>
      <c r="E187" s="4">
        <v>2998.9904000000001</v>
      </c>
    </row>
    <row r="188" spans="1:5" x14ac:dyDescent="0.25">
      <c r="A188">
        <v>2020</v>
      </c>
      <c r="B188">
        <v>33</v>
      </c>
      <c r="C188" t="str">
        <f t="shared" si="2"/>
        <v>Tahun 2020 Minggu 33</v>
      </c>
      <c r="D188">
        <v>187</v>
      </c>
      <c r="E188" s="4">
        <v>3188.2568000000001</v>
      </c>
    </row>
    <row r="189" spans="1:5" x14ac:dyDescent="0.25">
      <c r="A189">
        <v>2020</v>
      </c>
      <c r="B189">
        <v>34</v>
      </c>
      <c r="C189" t="str">
        <f t="shared" si="2"/>
        <v>Tahun 2020 Minggu 34</v>
      </c>
      <c r="D189">
        <v>188</v>
      </c>
      <c r="E189" s="4">
        <v>3453.6189999999997</v>
      </c>
    </row>
    <row r="190" spans="1:5" x14ac:dyDescent="0.25">
      <c r="A190">
        <v>2020</v>
      </c>
      <c r="B190">
        <v>35</v>
      </c>
      <c r="C190" t="str">
        <f t="shared" si="2"/>
        <v>Tahun 2020 Minggu 35</v>
      </c>
      <c r="D190">
        <v>189</v>
      </c>
      <c r="E190" s="4">
        <v>3623.3733999999995</v>
      </c>
    </row>
    <row r="191" spans="1:5" x14ac:dyDescent="0.25">
      <c r="A191">
        <v>2020</v>
      </c>
      <c r="B191">
        <v>36</v>
      </c>
      <c r="C191" t="str">
        <f t="shared" si="2"/>
        <v>Tahun 2020 Minggu 36</v>
      </c>
      <c r="D191">
        <v>190</v>
      </c>
      <c r="E191" s="4">
        <v>3494.5941999999995</v>
      </c>
    </row>
    <row r="192" spans="1:5" x14ac:dyDescent="0.25">
      <c r="A192">
        <v>2020</v>
      </c>
      <c r="B192">
        <v>37</v>
      </c>
      <c r="C192" t="str">
        <f t="shared" si="2"/>
        <v>Tahun 2020 Minggu 37</v>
      </c>
      <c r="D192">
        <v>191</v>
      </c>
      <c r="E192" s="4">
        <v>3291.6697999999997</v>
      </c>
    </row>
    <row r="193" spans="1:5" x14ac:dyDescent="0.25">
      <c r="A193">
        <v>2020</v>
      </c>
      <c r="B193">
        <v>38</v>
      </c>
      <c r="C193" t="str">
        <f t="shared" si="2"/>
        <v>Tahun 2020 Minggu 38</v>
      </c>
      <c r="D193">
        <v>192</v>
      </c>
      <c r="E193" s="4">
        <v>3209.7198000000003</v>
      </c>
    </row>
    <row r="194" spans="1:5" x14ac:dyDescent="0.25">
      <c r="A194">
        <v>2020</v>
      </c>
      <c r="B194">
        <v>39</v>
      </c>
      <c r="C194" t="str">
        <f t="shared" si="2"/>
        <v>Tahun 2020 Minggu 39</v>
      </c>
      <c r="D194">
        <v>193</v>
      </c>
      <c r="E194" s="4">
        <v>3041.9168</v>
      </c>
    </row>
    <row r="195" spans="1:5" x14ac:dyDescent="0.25">
      <c r="A195">
        <v>2020</v>
      </c>
      <c r="B195">
        <v>40</v>
      </c>
      <c r="C195" t="str">
        <f t="shared" ref="C195:C208" si="3">CONCATENATE("Tahun"," ",A195," ","Minggu"," ",B195)</f>
        <v>Tahun 2020 Minggu 40</v>
      </c>
      <c r="D195">
        <v>194</v>
      </c>
      <c r="E195" s="4">
        <v>3010.6976</v>
      </c>
    </row>
    <row r="196" spans="1:5" x14ac:dyDescent="0.25">
      <c r="A196">
        <v>2020</v>
      </c>
      <c r="B196">
        <v>41</v>
      </c>
      <c r="C196" t="str">
        <f t="shared" si="3"/>
        <v>Tahun 2020 Minggu 41</v>
      </c>
      <c r="D196">
        <v>195</v>
      </c>
      <c r="E196" s="4">
        <v>3077.0383999999999</v>
      </c>
    </row>
    <row r="197" spans="1:5" x14ac:dyDescent="0.25">
      <c r="A197">
        <v>2020</v>
      </c>
      <c r="B197">
        <v>42</v>
      </c>
      <c r="C197" t="str">
        <f t="shared" si="3"/>
        <v>Tahun 2020 Minggu 42</v>
      </c>
      <c r="D197">
        <v>196</v>
      </c>
      <c r="E197" s="4">
        <v>3198.0128</v>
      </c>
    </row>
    <row r="198" spans="1:5" x14ac:dyDescent="0.25">
      <c r="A198">
        <v>2020</v>
      </c>
      <c r="B198">
        <v>43</v>
      </c>
      <c r="C198" t="str">
        <f t="shared" si="3"/>
        <v>Tahun 2020 Minggu 43</v>
      </c>
      <c r="D198">
        <v>197</v>
      </c>
      <c r="E198" s="4">
        <v>3192.1592000000001</v>
      </c>
    </row>
    <row r="199" spans="1:5" x14ac:dyDescent="0.25">
      <c r="A199">
        <v>2020</v>
      </c>
      <c r="B199">
        <v>44</v>
      </c>
      <c r="C199" t="str">
        <f t="shared" si="3"/>
        <v>Tahun 2020 Minggu 44</v>
      </c>
      <c r="D199">
        <v>198</v>
      </c>
      <c r="E199" s="4">
        <v>3268.2560000000003</v>
      </c>
    </row>
    <row r="200" spans="1:5" x14ac:dyDescent="0.25">
      <c r="A200">
        <v>2020</v>
      </c>
      <c r="B200">
        <v>45</v>
      </c>
      <c r="C200" t="str">
        <f t="shared" si="3"/>
        <v>Tahun 2020 Minggu 45</v>
      </c>
      <c r="D200">
        <v>199</v>
      </c>
      <c r="E200" s="4">
        <v>3336.5472</v>
      </c>
    </row>
    <row r="201" spans="1:5" x14ac:dyDescent="0.25">
      <c r="A201">
        <v>2020</v>
      </c>
      <c r="B201">
        <v>46</v>
      </c>
      <c r="C201" t="str">
        <f t="shared" si="3"/>
        <v>Tahun 2020 Minggu 46</v>
      </c>
      <c r="D201">
        <v>200</v>
      </c>
      <c r="E201" s="4">
        <v>3855.5660000000003</v>
      </c>
    </row>
    <row r="202" spans="1:5" x14ac:dyDescent="0.25">
      <c r="A202">
        <v>2020</v>
      </c>
      <c r="B202">
        <v>47</v>
      </c>
      <c r="C202" t="str">
        <f t="shared" si="3"/>
        <v>Tahun 2020 Minggu 47</v>
      </c>
      <c r="D202">
        <v>201</v>
      </c>
      <c r="E202" s="4">
        <v>3906.2973999999995</v>
      </c>
    </row>
    <row r="203" spans="1:5" x14ac:dyDescent="0.25">
      <c r="A203">
        <v>2020</v>
      </c>
      <c r="B203">
        <v>48</v>
      </c>
      <c r="C203" t="str">
        <f t="shared" si="3"/>
        <v>Tahun 2020 Minggu 48</v>
      </c>
      <c r="D203">
        <v>202</v>
      </c>
      <c r="E203" s="4">
        <v>4128.7333999999992</v>
      </c>
    </row>
    <row r="204" spans="1:5" x14ac:dyDescent="0.25">
      <c r="A204">
        <v>2020</v>
      </c>
      <c r="B204">
        <v>49</v>
      </c>
      <c r="C204" t="str">
        <f t="shared" si="3"/>
        <v>Tahun 2020 Minggu 49</v>
      </c>
      <c r="D204">
        <v>203</v>
      </c>
      <c r="E204" s="4">
        <v>4161.9038</v>
      </c>
    </row>
    <row r="205" spans="1:5" x14ac:dyDescent="0.25">
      <c r="A205">
        <v>2020</v>
      </c>
      <c r="B205">
        <v>50</v>
      </c>
      <c r="C205" t="str">
        <f t="shared" si="3"/>
        <v>Tahun 2020 Minggu 50</v>
      </c>
      <c r="D205">
        <v>204</v>
      </c>
      <c r="E205" s="4">
        <v>4246.2929999999997</v>
      </c>
    </row>
    <row r="206" spans="1:5" x14ac:dyDescent="0.25">
      <c r="A206">
        <v>2020</v>
      </c>
      <c r="B206">
        <v>51</v>
      </c>
      <c r="C206" t="str">
        <f t="shared" si="3"/>
        <v>Tahun 2020 Minggu 51</v>
      </c>
      <c r="D206">
        <v>205</v>
      </c>
      <c r="E206" s="4">
        <v>4193.1227999999992</v>
      </c>
    </row>
    <row r="207" spans="1:5" x14ac:dyDescent="0.25">
      <c r="A207">
        <v>2020</v>
      </c>
      <c r="B207">
        <v>52</v>
      </c>
      <c r="C207" t="str">
        <f t="shared" si="3"/>
        <v>Tahun 2020 Minggu 52</v>
      </c>
      <c r="D207">
        <v>206</v>
      </c>
      <c r="E207" s="4">
        <v>4064.9940000000001</v>
      </c>
    </row>
    <row r="208" spans="1:5" x14ac:dyDescent="0.25">
      <c r="A208">
        <v>2020</v>
      </c>
      <c r="B208">
        <v>53</v>
      </c>
      <c r="C208" t="str">
        <f t="shared" si="3"/>
        <v>Tahun 2020 Minggu 53</v>
      </c>
      <c r="D208">
        <v>207</v>
      </c>
      <c r="E208" s="4">
        <v>4097.5146666666669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C7" sqref="C7"/>
    </sheetView>
  </sheetViews>
  <sheetFormatPr defaultRowHeight="15" x14ac:dyDescent="0.25"/>
  <cols>
    <col min="1" max="1" width="13.5703125" customWidth="1"/>
    <col min="4" max="4" width="19" bestFit="1" customWidth="1"/>
    <col min="5" max="5" width="20.5703125" bestFit="1" customWidth="1"/>
    <col min="6" max="6" width="4.85546875" bestFit="1" customWidth="1"/>
  </cols>
  <sheetData>
    <row r="1" spans="1:6" x14ac:dyDescent="0.25">
      <c r="A1" t="s">
        <v>1198</v>
      </c>
      <c r="B1" t="s">
        <v>1200</v>
      </c>
      <c r="C1" t="s">
        <v>1199</v>
      </c>
      <c r="D1" t="s">
        <v>979</v>
      </c>
      <c r="E1" t="s">
        <v>982</v>
      </c>
      <c r="F1" t="s">
        <v>983</v>
      </c>
    </row>
    <row r="2" spans="1:6" x14ac:dyDescent="0.25">
      <c r="A2" t="s">
        <v>986</v>
      </c>
      <c r="B2" s="4">
        <f>MIN('Data Mingguan'!E2:E193)</f>
        <v>2282.9010000000003</v>
      </c>
      <c r="C2">
        <f>VLOOKUP(B2,$D$1:$F$208,3,0)</f>
        <v>175</v>
      </c>
      <c r="D2" s="4">
        <v>2356.0710000000004</v>
      </c>
      <c r="E2" t="s">
        <v>991</v>
      </c>
      <c r="F2">
        <v>1</v>
      </c>
    </row>
    <row r="3" spans="1:6" x14ac:dyDescent="0.25">
      <c r="A3" t="s">
        <v>987</v>
      </c>
      <c r="B3" s="4">
        <f>MAX('Data Mingguan'!E2:E193)</f>
        <v>4589.2164000000002</v>
      </c>
      <c r="C3">
        <f>VLOOKUP(B3,$D$1:$F$208,3,0)</f>
        <v>158</v>
      </c>
      <c r="D3" s="4">
        <v>2309.2422000000001</v>
      </c>
      <c r="E3" t="s">
        <v>992</v>
      </c>
      <c r="F3">
        <v>2</v>
      </c>
    </row>
    <row r="4" spans="1:6" x14ac:dyDescent="0.25">
      <c r="A4" t="s">
        <v>988</v>
      </c>
      <c r="B4">
        <f>STDEV('Data Mingguan'!E2:E193)</f>
        <v>603.9710492685266</v>
      </c>
      <c r="D4" s="4">
        <v>2324.8517999999999</v>
      </c>
      <c r="E4" t="s">
        <v>993</v>
      </c>
      <c r="F4">
        <v>3</v>
      </c>
    </row>
    <row r="5" spans="1:6" x14ac:dyDescent="0.25">
      <c r="A5" t="s">
        <v>989</v>
      </c>
      <c r="B5" s="4">
        <f>AVERAGE('Data Mingguan'!E2:E193)</f>
        <v>3361.1707437500013</v>
      </c>
      <c r="D5" s="4">
        <v>2294.6081999999997</v>
      </c>
      <c r="E5" t="s">
        <v>994</v>
      </c>
      <c r="F5">
        <v>4</v>
      </c>
    </row>
    <row r="6" spans="1:6" x14ac:dyDescent="0.25">
      <c r="A6" t="s">
        <v>990</v>
      </c>
      <c r="B6">
        <f>COUNT('Data Mingguan'!E2:E193)</f>
        <v>192</v>
      </c>
      <c r="D6" s="4">
        <v>2318.0225999999998</v>
      </c>
      <c r="E6" t="s">
        <v>995</v>
      </c>
      <c r="F6">
        <v>5</v>
      </c>
    </row>
    <row r="7" spans="1:6" x14ac:dyDescent="0.25">
      <c r="D7" s="4">
        <v>2342.4126000000001</v>
      </c>
      <c r="E7" t="s">
        <v>996</v>
      </c>
      <c r="F7">
        <v>6</v>
      </c>
    </row>
    <row r="8" spans="1:6" x14ac:dyDescent="0.25">
      <c r="D8" s="4">
        <v>2330.4614999999999</v>
      </c>
      <c r="E8" t="s">
        <v>997</v>
      </c>
      <c r="F8">
        <v>7</v>
      </c>
    </row>
    <row r="9" spans="1:6" x14ac:dyDescent="0.25">
      <c r="D9" s="4">
        <v>2322.9005999999999</v>
      </c>
      <c r="E9" t="s">
        <v>998</v>
      </c>
      <c r="F9">
        <v>8</v>
      </c>
    </row>
    <row r="10" spans="1:6" x14ac:dyDescent="0.25">
      <c r="D10" s="4">
        <v>2320.9494</v>
      </c>
      <c r="E10" t="s">
        <v>999</v>
      </c>
      <c r="F10">
        <v>9</v>
      </c>
    </row>
    <row r="11" spans="1:6" x14ac:dyDescent="0.25">
      <c r="D11" s="4">
        <v>2345.3393999999998</v>
      </c>
      <c r="E11" t="s">
        <v>1000</v>
      </c>
      <c r="F11">
        <v>10</v>
      </c>
    </row>
    <row r="12" spans="1:6" x14ac:dyDescent="0.25">
      <c r="D12" s="4">
        <v>2411.6802000000002</v>
      </c>
      <c r="E12" t="s">
        <v>1001</v>
      </c>
      <c r="F12">
        <v>11</v>
      </c>
    </row>
    <row r="13" spans="1:6" x14ac:dyDescent="0.25">
      <c r="D13" s="4">
        <v>2556.0690000000004</v>
      </c>
      <c r="E13" t="s">
        <v>1002</v>
      </c>
      <c r="F13">
        <v>12</v>
      </c>
    </row>
    <row r="14" spans="1:6" x14ac:dyDescent="0.25">
      <c r="D14" s="4">
        <v>2513.3865000000001</v>
      </c>
      <c r="E14" t="s">
        <v>1003</v>
      </c>
      <c r="F14">
        <v>13</v>
      </c>
    </row>
    <row r="15" spans="1:6" x14ac:dyDescent="0.25">
      <c r="D15" s="4">
        <v>2547.2878000000001</v>
      </c>
      <c r="E15" t="s">
        <v>1004</v>
      </c>
      <c r="F15">
        <v>14</v>
      </c>
    </row>
    <row r="16" spans="1:6" x14ac:dyDescent="0.25">
      <c r="D16" s="4">
        <v>2510.9472500000002</v>
      </c>
      <c r="E16" t="s">
        <v>1005</v>
      </c>
      <c r="F16">
        <v>15</v>
      </c>
    </row>
    <row r="17" spans="4:6" x14ac:dyDescent="0.25">
      <c r="D17" s="4">
        <v>2486.5574999999999</v>
      </c>
      <c r="E17" t="s">
        <v>1006</v>
      </c>
      <c r="F17">
        <v>16</v>
      </c>
    </row>
    <row r="18" spans="4:6" x14ac:dyDescent="0.25">
      <c r="D18" s="4">
        <v>2548.752</v>
      </c>
      <c r="E18" t="s">
        <v>1007</v>
      </c>
      <c r="F18">
        <v>17</v>
      </c>
    </row>
    <row r="19" spans="4:6" x14ac:dyDescent="0.25">
      <c r="D19" s="4">
        <v>2638.9942499999997</v>
      </c>
      <c r="E19" t="s">
        <v>1008</v>
      </c>
      <c r="F19">
        <v>18</v>
      </c>
    </row>
    <row r="20" spans="4:6" x14ac:dyDescent="0.25">
      <c r="D20" s="4">
        <v>2736.5540000000001</v>
      </c>
      <c r="E20" t="s">
        <v>1009</v>
      </c>
      <c r="F20">
        <v>19</v>
      </c>
    </row>
    <row r="21" spans="4:6" x14ac:dyDescent="0.25">
      <c r="D21" s="4">
        <v>2771.6756</v>
      </c>
      <c r="E21" t="s">
        <v>1010</v>
      </c>
      <c r="F21">
        <v>20</v>
      </c>
    </row>
    <row r="22" spans="4:6" x14ac:dyDescent="0.25">
      <c r="D22" s="4">
        <v>2803.6264999999999</v>
      </c>
      <c r="E22" t="s">
        <v>1011</v>
      </c>
      <c r="F22">
        <v>21</v>
      </c>
    </row>
    <row r="23" spans="4:6" x14ac:dyDescent="0.25">
      <c r="D23" s="4">
        <v>2810.9434999999999</v>
      </c>
      <c r="E23" t="s">
        <v>1012</v>
      </c>
      <c r="F23">
        <v>22</v>
      </c>
    </row>
    <row r="24" spans="4:6" x14ac:dyDescent="0.25">
      <c r="D24" s="4">
        <v>2874.1136000000001</v>
      </c>
      <c r="E24" t="s">
        <v>1013</v>
      </c>
      <c r="F24">
        <v>23</v>
      </c>
    </row>
    <row r="25" spans="4:6" x14ac:dyDescent="0.25">
      <c r="D25" s="4">
        <v>2860.4551999999999</v>
      </c>
      <c r="E25" t="s">
        <v>1014</v>
      </c>
      <c r="F25">
        <v>24</v>
      </c>
    </row>
    <row r="26" spans="4:6" x14ac:dyDescent="0.25">
      <c r="D26" s="4">
        <v>2942.6495000000004</v>
      </c>
      <c r="E26" t="s">
        <v>1015</v>
      </c>
      <c r="F26">
        <v>25</v>
      </c>
    </row>
    <row r="27" spans="4:6" x14ac:dyDescent="0.25">
      <c r="D27" s="4">
        <v>2969.7223999999997</v>
      </c>
      <c r="E27" t="s">
        <v>1016</v>
      </c>
      <c r="F27">
        <v>26</v>
      </c>
    </row>
    <row r="28" spans="4:6" x14ac:dyDescent="0.25">
      <c r="D28" s="4">
        <v>2882.8940000000002</v>
      </c>
      <c r="E28" t="s">
        <v>1017</v>
      </c>
      <c r="F28">
        <v>27</v>
      </c>
    </row>
    <row r="29" spans="4:6" x14ac:dyDescent="0.25">
      <c r="D29" s="4">
        <v>2888.7475999999997</v>
      </c>
      <c r="E29" t="s">
        <v>1018</v>
      </c>
      <c r="F29">
        <v>28</v>
      </c>
    </row>
    <row r="30" spans="4:6" x14ac:dyDescent="0.25">
      <c r="D30" s="4">
        <v>2866.3088000000002</v>
      </c>
      <c r="E30" t="s">
        <v>1019</v>
      </c>
      <c r="F30">
        <v>29</v>
      </c>
    </row>
    <row r="31" spans="4:6" x14ac:dyDescent="0.25">
      <c r="D31" s="4">
        <v>2899.4791999999998</v>
      </c>
      <c r="E31" t="s">
        <v>1020</v>
      </c>
      <c r="F31">
        <v>30</v>
      </c>
    </row>
    <row r="32" spans="4:6" x14ac:dyDescent="0.25">
      <c r="D32" s="4">
        <v>2921.9180000000001</v>
      </c>
      <c r="E32" t="s">
        <v>1021</v>
      </c>
      <c r="F32">
        <v>31</v>
      </c>
    </row>
    <row r="33" spans="4:6" x14ac:dyDescent="0.25">
      <c r="D33" s="4">
        <v>2952.4055000000003</v>
      </c>
      <c r="E33" t="s">
        <v>1022</v>
      </c>
      <c r="F33">
        <v>32</v>
      </c>
    </row>
    <row r="34" spans="4:6" x14ac:dyDescent="0.25">
      <c r="D34" s="4">
        <v>2981.4296000000004</v>
      </c>
      <c r="E34" t="s">
        <v>1023</v>
      </c>
      <c r="F34">
        <v>33</v>
      </c>
    </row>
    <row r="35" spans="4:6" x14ac:dyDescent="0.25">
      <c r="D35" s="4">
        <v>2946.308</v>
      </c>
      <c r="E35" t="s">
        <v>1024</v>
      </c>
      <c r="F35">
        <v>34</v>
      </c>
    </row>
    <row r="36" spans="4:6" x14ac:dyDescent="0.25">
      <c r="D36" s="4">
        <v>2916.0644000000002</v>
      </c>
      <c r="E36" t="s">
        <v>1025</v>
      </c>
      <c r="F36">
        <v>35</v>
      </c>
    </row>
    <row r="37" spans="4:6" x14ac:dyDescent="0.25">
      <c r="D37" s="4">
        <v>2905.3327999999997</v>
      </c>
      <c r="E37" t="s">
        <v>1026</v>
      </c>
      <c r="F37">
        <v>36</v>
      </c>
    </row>
    <row r="38" spans="4:6" x14ac:dyDescent="0.25">
      <c r="D38" s="4">
        <v>2962.1615000000002</v>
      </c>
      <c r="E38" t="s">
        <v>1027</v>
      </c>
      <c r="F38">
        <v>37</v>
      </c>
    </row>
    <row r="39" spans="4:6" x14ac:dyDescent="0.25">
      <c r="D39" s="4">
        <v>2983.3807999999999</v>
      </c>
      <c r="E39" t="s">
        <v>1028</v>
      </c>
      <c r="F39">
        <v>38</v>
      </c>
    </row>
    <row r="40" spans="4:6" x14ac:dyDescent="0.25">
      <c r="D40" s="4">
        <v>2987.2832000000003</v>
      </c>
      <c r="E40" t="s">
        <v>1029</v>
      </c>
      <c r="F40">
        <v>39</v>
      </c>
    </row>
    <row r="41" spans="4:6" x14ac:dyDescent="0.25">
      <c r="D41" s="4">
        <v>2991.1855999999998</v>
      </c>
      <c r="E41" t="s">
        <v>1030</v>
      </c>
      <c r="F41">
        <v>40</v>
      </c>
    </row>
    <row r="42" spans="4:6" x14ac:dyDescent="0.25">
      <c r="D42" s="4">
        <v>3015.5756000000001</v>
      </c>
      <c r="E42" t="s">
        <v>1031</v>
      </c>
      <c r="F42">
        <v>41</v>
      </c>
    </row>
    <row r="43" spans="4:6" x14ac:dyDescent="0.25">
      <c r="D43" s="4">
        <v>3040.9412000000002</v>
      </c>
      <c r="E43" t="s">
        <v>1032</v>
      </c>
      <c r="F43">
        <v>42</v>
      </c>
    </row>
    <row r="44" spans="4:6" x14ac:dyDescent="0.25">
      <c r="D44" s="4">
        <v>3075.0872000000004</v>
      </c>
      <c r="E44" t="s">
        <v>1033</v>
      </c>
      <c r="F44">
        <v>43</v>
      </c>
    </row>
    <row r="45" spans="4:6" x14ac:dyDescent="0.25">
      <c r="D45" s="4">
        <v>3190.2079999999996</v>
      </c>
      <c r="E45" t="s">
        <v>1034</v>
      </c>
      <c r="F45">
        <v>44</v>
      </c>
    </row>
    <row r="46" spans="4:6" x14ac:dyDescent="0.25">
      <c r="D46" s="4">
        <v>3135.5744</v>
      </c>
      <c r="E46" t="s">
        <v>1035</v>
      </c>
      <c r="F46">
        <v>45</v>
      </c>
    </row>
    <row r="47" spans="4:6" x14ac:dyDescent="0.25">
      <c r="D47" s="4">
        <v>3264.3534</v>
      </c>
      <c r="E47" t="s">
        <v>1036</v>
      </c>
      <c r="F47">
        <v>46</v>
      </c>
    </row>
    <row r="48" spans="4:6" x14ac:dyDescent="0.25">
      <c r="D48" s="4">
        <v>3217.0367500000002</v>
      </c>
      <c r="E48" t="s">
        <v>1037</v>
      </c>
      <c r="F48">
        <v>47</v>
      </c>
    </row>
    <row r="49" spans="4:6" x14ac:dyDescent="0.25">
      <c r="D49" s="4">
        <v>3289.7186000000002</v>
      </c>
      <c r="E49" t="s">
        <v>1038</v>
      </c>
      <c r="F49">
        <v>48</v>
      </c>
    </row>
    <row r="50" spans="4:6" x14ac:dyDescent="0.25">
      <c r="D50" s="4">
        <v>3354.1080000000002</v>
      </c>
      <c r="E50" t="s">
        <v>1039</v>
      </c>
      <c r="F50">
        <v>49</v>
      </c>
    </row>
    <row r="51" spans="4:6" x14ac:dyDescent="0.25">
      <c r="D51" s="4">
        <v>3338.4985999999999</v>
      </c>
      <c r="E51" t="s">
        <v>1040</v>
      </c>
      <c r="F51">
        <v>50</v>
      </c>
    </row>
    <row r="52" spans="4:6" x14ac:dyDescent="0.25">
      <c r="D52" s="4">
        <v>3518.6589999999997</v>
      </c>
      <c r="E52" t="s">
        <v>1041</v>
      </c>
      <c r="F52">
        <v>51</v>
      </c>
    </row>
    <row r="53" spans="4:6" x14ac:dyDescent="0.25">
      <c r="D53" s="4">
        <v>3507.277</v>
      </c>
      <c r="E53" t="s">
        <v>1042</v>
      </c>
      <c r="F53">
        <v>52</v>
      </c>
    </row>
    <row r="54" spans="4:6" x14ac:dyDescent="0.25">
      <c r="D54" s="4">
        <v>3467.2774000000004</v>
      </c>
      <c r="E54" t="s">
        <v>1043</v>
      </c>
      <c r="F54">
        <v>53</v>
      </c>
    </row>
    <row r="55" spans="4:6" x14ac:dyDescent="0.25">
      <c r="D55" s="4">
        <v>3518.0085999999997</v>
      </c>
      <c r="E55" t="s">
        <v>1044</v>
      </c>
      <c r="F55">
        <v>54</v>
      </c>
    </row>
    <row r="56" spans="4:6" x14ac:dyDescent="0.25">
      <c r="D56" s="4">
        <v>3711.1773999999996</v>
      </c>
      <c r="E56" t="s">
        <v>1045</v>
      </c>
      <c r="F56">
        <v>55</v>
      </c>
    </row>
    <row r="57" spans="4:6" x14ac:dyDescent="0.25">
      <c r="D57" s="4">
        <v>3640.9342000000006</v>
      </c>
      <c r="E57" t="s">
        <v>1046</v>
      </c>
      <c r="F57">
        <v>56</v>
      </c>
    </row>
    <row r="58" spans="4:6" x14ac:dyDescent="0.25">
      <c r="D58" s="4">
        <v>3627.2758000000003</v>
      </c>
      <c r="E58" t="s">
        <v>1047</v>
      </c>
      <c r="F58">
        <v>57</v>
      </c>
    </row>
    <row r="59" spans="4:6" x14ac:dyDescent="0.25">
      <c r="D59" s="4">
        <v>3751.1770000000001</v>
      </c>
      <c r="E59" t="s">
        <v>1048</v>
      </c>
      <c r="F59">
        <v>58</v>
      </c>
    </row>
    <row r="60" spans="4:6" x14ac:dyDescent="0.25">
      <c r="D60" s="4">
        <v>3711.1773999999996</v>
      </c>
      <c r="E60" t="s">
        <v>1049</v>
      </c>
      <c r="F60">
        <v>59</v>
      </c>
    </row>
    <row r="61" spans="4:6" x14ac:dyDescent="0.25">
      <c r="D61" s="4">
        <v>3681.9093999999996</v>
      </c>
      <c r="E61" t="s">
        <v>1050</v>
      </c>
      <c r="F61">
        <v>60</v>
      </c>
    </row>
    <row r="62" spans="4:6" x14ac:dyDescent="0.25">
      <c r="D62" s="4">
        <v>3633.1294000000003</v>
      </c>
      <c r="E62" t="s">
        <v>1051</v>
      </c>
      <c r="F62">
        <v>61</v>
      </c>
    </row>
    <row r="63" spans="4:6" x14ac:dyDescent="0.25">
      <c r="D63" s="4">
        <v>3627.2758000000003</v>
      </c>
      <c r="E63" t="s">
        <v>1052</v>
      </c>
      <c r="F63">
        <v>62</v>
      </c>
    </row>
    <row r="64" spans="4:6" x14ac:dyDescent="0.25">
      <c r="D64" s="4">
        <v>3611.6662000000006</v>
      </c>
      <c r="E64" t="s">
        <v>1053</v>
      </c>
      <c r="F64">
        <v>63</v>
      </c>
    </row>
    <row r="65" spans="4:6" x14ac:dyDescent="0.25">
      <c r="D65" s="4">
        <v>3499.9600000000005</v>
      </c>
      <c r="E65" t="s">
        <v>1054</v>
      </c>
      <c r="F65">
        <v>64</v>
      </c>
    </row>
    <row r="66" spans="4:6" x14ac:dyDescent="0.25">
      <c r="D66" s="4">
        <v>3441.9118000000003</v>
      </c>
      <c r="E66" t="s">
        <v>1055</v>
      </c>
      <c r="F66">
        <v>65</v>
      </c>
    </row>
    <row r="67" spans="4:6" x14ac:dyDescent="0.25">
      <c r="D67" s="4">
        <v>3492.643</v>
      </c>
      <c r="E67" t="s">
        <v>1056</v>
      </c>
      <c r="F67">
        <v>66</v>
      </c>
    </row>
    <row r="68" spans="4:6" x14ac:dyDescent="0.25">
      <c r="D68" s="4">
        <v>3531.6669999999999</v>
      </c>
      <c r="E68" t="s">
        <v>1057</v>
      </c>
      <c r="F68">
        <v>67</v>
      </c>
    </row>
    <row r="69" spans="4:6" x14ac:dyDescent="0.25">
      <c r="D69" s="4">
        <v>3252.6459999999997</v>
      </c>
      <c r="E69" t="s">
        <v>1058</v>
      </c>
      <c r="F69">
        <v>68</v>
      </c>
    </row>
    <row r="70" spans="4:6" x14ac:dyDescent="0.25">
      <c r="D70" s="4">
        <v>3080.453</v>
      </c>
      <c r="E70" t="s">
        <v>1059</v>
      </c>
      <c r="F70">
        <v>69</v>
      </c>
    </row>
    <row r="71" spans="4:6" x14ac:dyDescent="0.25">
      <c r="D71" s="4">
        <v>3046.3069999999998</v>
      </c>
      <c r="E71" t="s">
        <v>1060</v>
      </c>
      <c r="F71">
        <v>70</v>
      </c>
    </row>
    <row r="72" spans="4:6" x14ac:dyDescent="0.25">
      <c r="D72" s="4">
        <v>2977.5272</v>
      </c>
      <c r="E72" t="s">
        <v>1061</v>
      </c>
      <c r="F72">
        <v>71</v>
      </c>
    </row>
    <row r="73" spans="4:6" x14ac:dyDescent="0.25">
      <c r="D73" s="4">
        <v>2837.0407999999998</v>
      </c>
      <c r="E73" t="s">
        <v>1062</v>
      </c>
      <c r="F73">
        <v>72</v>
      </c>
    </row>
    <row r="74" spans="4:6" x14ac:dyDescent="0.25">
      <c r="D74" s="4">
        <v>3079.64</v>
      </c>
      <c r="E74" t="s">
        <v>1063</v>
      </c>
      <c r="F74">
        <v>73</v>
      </c>
    </row>
    <row r="75" spans="4:6" x14ac:dyDescent="0.25">
      <c r="D75" s="4">
        <v>3082.8919999999998</v>
      </c>
      <c r="E75" t="s">
        <v>1064</v>
      </c>
      <c r="F75">
        <v>74</v>
      </c>
    </row>
    <row r="76" spans="4:6" x14ac:dyDescent="0.25">
      <c r="D76" s="4">
        <v>2878.0159999999996</v>
      </c>
      <c r="E76" t="s">
        <v>1065</v>
      </c>
      <c r="F76">
        <v>75</v>
      </c>
    </row>
    <row r="77" spans="4:6" x14ac:dyDescent="0.25">
      <c r="D77" s="4">
        <v>2758.9927999999995</v>
      </c>
      <c r="E77" t="s">
        <v>1066</v>
      </c>
      <c r="F77">
        <v>76</v>
      </c>
    </row>
    <row r="78" spans="4:6" x14ac:dyDescent="0.25">
      <c r="D78" s="4">
        <v>2801.9191999999998</v>
      </c>
      <c r="E78" t="s">
        <v>1067</v>
      </c>
      <c r="F78">
        <v>77</v>
      </c>
    </row>
    <row r="79" spans="4:6" x14ac:dyDescent="0.25">
      <c r="D79" s="4">
        <v>2924.8447999999999</v>
      </c>
      <c r="E79" t="s">
        <v>1068</v>
      </c>
      <c r="F79">
        <v>78</v>
      </c>
    </row>
    <row r="80" spans="4:6" x14ac:dyDescent="0.25">
      <c r="D80" s="4">
        <v>2840.9432000000006</v>
      </c>
      <c r="E80" t="s">
        <v>1069</v>
      </c>
      <c r="F80">
        <v>79</v>
      </c>
    </row>
    <row r="81" spans="4:6" x14ac:dyDescent="0.25">
      <c r="D81" s="4">
        <v>2959.9663999999998</v>
      </c>
      <c r="E81" t="s">
        <v>1070</v>
      </c>
      <c r="F81">
        <v>80</v>
      </c>
    </row>
    <row r="82" spans="4:6" x14ac:dyDescent="0.25">
      <c r="D82" s="4">
        <v>3106.3063999999999</v>
      </c>
      <c r="E82" t="s">
        <v>1071</v>
      </c>
      <c r="F82">
        <v>81</v>
      </c>
    </row>
    <row r="83" spans="4:6" x14ac:dyDescent="0.25">
      <c r="D83" s="4">
        <v>3279.9629999999997</v>
      </c>
      <c r="E83" t="s">
        <v>1072</v>
      </c>
      <c r="F83">
        <v>82</v>
      </c>
    </row>
    <row r="84" spans="4:6" x14ac:dyDescent="0.25">
      <c r="D84" s="4">
        <v>3056.0630000000001</v>
      </c>
      <c r="E84" t="s">
        <v>1073</v>
      </c>
      <c r="F84">
        <v>83</v>
      </c>
    </row>
    <row r="85" spans="4:6" x14ac:dyDescent="0.25">
      <c r="D85" s="4">
        <v>3138.989</v>
      </c>
      <c r="E85" t="s">
        <v>1074</v>
      </c>
      <c r="F85">
        <v>84</v>
      </c>
    </row>
    <row r="86" spans="4:6" x14ac:dyDescent="0.25">
      <c r="D86" s="4">
        <v>3194.1102000000001</v>
      </c>
      <c r="E86" t="s">
        <v>1075</v>
      </c>
      <c r="F86">
        <v>85</v>
      </c>
    </row>
    <row r="87" spans="4:6" x14ac:dyDescent="0.25">
      <c r="D87" s="4">
        <v>2965.8200000000006</v>
      </c>
      <c r="E87" t="s">
        <v>1076</v>
      </c>
      <c r="F87">
        <v>86</v>
      </c>
    </row>
    <row r="88" spans="4:6" x14ac:dyDescent="0.25">
      <c r="D88" s="4">
        <v>2914.6010000000001</v>
      </c>
      <c r="E88" t="s">
        <v>1077</v>
      </c>
      <c r="F88">
        <v>87</v>
      </c>
    </row>
    <row r="89" spans="4:6" x14ac:dyDescent="0.25">
      <c r="D89" s="4">
        <v>2950.2103999999999</v>
      </c>
      <c r="E89" t="s">
        <v>1078</v>
      </c>
      <c r="F89">
        <v>88</v>
      </c>
    </row>
    <row r="90" spans="4:6" x14ac:dyDescent="0.25">
      <c r="D90" s="4">
        <v>2975.576</v>
      </c>
      <c r="E90" t="s">
        <v>1079</v>
      </c>
      <c r="F90">
        <v>89</v>
      </c>
    </row>
    <row r="91" spans="4:6" x14ac:dyDescent="0.25">
      <c r="D91" s="4">
        <v>2998.9903999999997</v>
      </c>
      <c r="E91" t="s">
        <v>1080</v>
      </c>
      <c r="F91">
        <v>90</v>
      </c>
    </row>
    <row r="92" spans="4:6" x14ac:dyDescent="0.25">
      <c r="D92" s="4">
        <v>2899.4791999999998</v>
      </c>
      <c r="E92" t="s">
        <v>1081</v>
      </c>
      <c r="F92">
        <v>91</v>
      </c>
    </row>
    <row r="93" spans="4:6" x14ac:dyDescent="0.25">
      <c r="D93" s="4">
        <v>2961.9175999999998</v>
      </c>
      <c r="E93" t="s">
        <v>1082</v>
      </c>
      <c r="F93">
        <v>92</v>
      </c>
    </row>
    <row r="94" spans="4:6" x14ac:dyDescent="0.25">
      <c r="D94" s="4">
        <v>2928.7472000000002</v>
      </c>
      <c r="E94" t="s">
        <v>1083</v>
      </c>
      <c r="F94">
        <v>93</v>
      </c>
    </row>
    <row r="95" spans="4:6" x14ac:dyDescent="0.25">
      <c r="D95" s="4">
        <v>3045.8191999999999</v>
      </c>
      <c r="E95" t="s">
        <v>1084</v>
      </c>
      <c r="F95">
        <v>94</v>
      </c>
    </row>
    <row r="96" spans="4:6" x14ac:dyDescent="0.25">
      <c r="D96" s="4">
        <v>3270.2068000000004</v>
      </c>
      <c r="E96" t="s">
        <v>1085</v>
      </c>
      <c r="F96">
        <v>95</v>
      </c>
    </row>
    <row r="97" spans="4:6" x14ac:dyDescent="0.25">
      <c r="D97" s="4">
        <v>3293.6212</v>
      </c>
      <c r="E97" t="s">
        <v>1086</v>
      </c>
      <c r="F97">
        <v>96</v>
      </c>
    </row>
    <row r="98" spans="4:6" x14ac:dyDescent="0.25">
      <c r="D98" s="4">
        <v>3409.7170000000001</v>
      </c>
      <c r="E98" t="s">
        <v>1087</v>
      </c>
      <c r="F98">
        <v>97</v>
      </c>
    </row>
    <row r="99" spans="4:6" x14ac:dyDescent="0.25">
      <c r="D99" s="4">
        <v>3535.5694000000003</v>
      </c>
      <c r="E99" t="s">
        <v>1088</v>
      </c>
      <c r="F99">
        <v>98</v>
      </c>
    </row>
    <row r="100" spans="4:6" x14ac:dyDescent="0.25">
      <c r="D100" s="4">
        <v>3574.5934000000002</v>
      </c>
      <c r="E100" t="s">
        <v>1089</v>
      </c>
      <c r="F100">
        <v>99</v>
      </c>
    </row>
    <row r="101" spans="4:6" x14ac:dyDescent="0.25">
      <c r="D101" s="4">
        <v>3553.1301999999996</v>
      </c>
      <c r="E101" t="s">
        <v>1090</v>
      </c>
      <c r="F101">
        <v>100</v>
      </c>
    </row>
    <row r="102" spans="4:6" x14ac:dyDescent="0.25">
      <c r="D102" s="4">
        <v>3545.3253999999993</v>
      </c>
      <c r="E102" t="s">
        <v>1091</v>
      </c>
      <c r="F102">
        <v>101</v>
      </c>
    </row>
    <row r="103" spans="4:6" x14ac:dyDescent="0.25">
      <c r="D103" s="4">
        <v>3551.1790000000001</v>
      </c>
      <c r="E103" t="s">
        <v>1092</v>
      </c>
      <c r="F103">
        <v>102</v>
      </c>
    </row>
    <row r="104" spans="4:6" x14ac:dyDescent="0.25">
      <c r="D104" s="4">
        <v>3541.4230000000002</v>
      </c>
      <c r="E104" t="s">
        <v>1093</v>
      </c>
      <c r="F104">
        <v>103</v>
      </c>
    </row>
    <row r="105" spans="4:6" x14ac:dyDescent="0.25">
      <c r="D105" s="4">
        <v>3617.5197999999996</v>
      </c>
      <c r="E105" t="s">
        <v>1094</v>
      </c>
      <c r="F105">
        <v>104</v>
      </c>
    </row>
    <row r="106" spans="4:6" x14ac:dyDescent="0.25">
      <c r="D106" s="4">
        <v>3703.3725999999997</v>
      </c>
      <c r="E106" t="s">
        <v>1095</v>
      </c>
      <c r="F106">
        <v>105</v>
      </c>
    </row>
    <row r="107" spans="4:6" x14ac:dyDescent="0.25">
      <c r="D107" s="4">
        <v>3689.7141999999999</v>
      </c>
      <c r="E107" t="s">
        <v>1096</v>
      </c>
      <c r="F107">
        <v>106</v>
      </c>
    </row>
    <row r="108" spans="4:6" x14ac:dyDescent="0.25">
      <c r="D108" s="4">
        <v>3705.3237999999997</v>
      </c>
      <c r="E108" t="s">
        <v>1097</v>
      </c>
      <c r="F108">
        <v>107</v>
      </c>
    </row>
    <row r="109" spans="4:6" x14ac:dyDescent="0.25">
      <c r="D109" s="4">
        <v>3814.5910000000003</v>
      </c>
      <c r="E109" t="s">
        <v>1098</v>
      </c>
      <c r="F109">
        <v>108</v>
      </c>
    </row>
    <row r="110" spans="4:6" x14ac:dyDescent="0.25">
      <c r="D110" s="4">
        <v>3722.8845999999999</v>
      </c>
      <c r="E110" t="s">
        <v>1099</v>
      </c>
      <c r="F110">
        <v>109</v>
      </c>
    </row>
    <row r="111" spans="4:6" x14ac:dyDescent="0.25">
      <c r="D111" s="4">
        <v>3795.0790000000002</v>
      </c>
      <c r="E111" t="s">
        <v>1100</v>
      </c>
      <c r="F111">
        <v>110</v>
      </c>
    </row>
    <row r="112" spans="4:6" x14ac:dyDescent="0.25">
      <c r="D112" s="4">
        <v>3802.8837999999996</v>
      </c>
      <c r="E112" t="s">
        <v>1101</v>
      </c>
      <c r="F112">
        <v>111</v>
      </c>
    </row>
    <row r="113" spans="4:6" x14ac:dyDescent="0.25">
      <c r="D113" s="4">
        <v>3778.0059999999999</v>
      </c>
      <c r="E113" t="s">
        <v>1102</v>
      </c>
      <c r="F113">
        <v>112</v>
      </c>
    </row>
    <row r="114" spans="4:6" x14ac:dyDescent="0.25">
      <c r="D114" s="4">
        <v>3771.6646000000001</v>
      </c>
      <c r="E114" t="s">
        <v>1103</v>
      </c>
      <c r="F114">
        <v>113</v>
      </c>
    </row>
    <row r="115" spans="4:6" x14ac:dyDescent="0.25">
      <c r="D115" s="4">
        <v>3912.1509999999994</v>
      </c>
      <c r="E115" t="s">
        <v>1104</v>
      </c>
      <c r="F115">
        <v>114</v>
      </c>
    </row>
    <row r="116" spans="4:6" x14ac:dyDescent="0.25">
      <c r="D116" s="4">
        <v>3964.8332</v>
      </c>
      <c r="E116" t="s">
        <v>1105</v>
      </c>
      <c r="F116">
        <v>115</v>
      </c>
    </row>
    <row r="117" spans="4:6" x14ac:dyDescent="0.25">
      <c r="D117" s="4">
        <v>4090.1975000000002</v>
      </c>
      <c r="E117" t="s">
        <v>1106</v>
      </c>
      <c r="F117">
        <v>116</v>
      </c>
    </row>
    <row r="118" spans="4:6" x14ac:dyDescent="0.25">
      <c r="D118" s="4">
        <v>4200.9276</v>
      </c>
      <c r="E118" t="s">
        <v>1107</v>
      </c>
      <c r="F118">
        <v>117</v>
      </c>
    </row>
    <row r="119" spans="4:6" x14ac:dyDescent="0.25">
      <c r="D119" s="4">
        <v>4276.3739999999998</v>
      </c>
      <c r="E119" t="s">
        <v>1108</v>
      </c>
      <c r="F119">
        <v>118</v>
      </c>
    </row>
    <row r="120" spans="4:6" x14ac:dyDescent="0.25">
      <c r="D120" s="4">
        <v>4278.9755999999998</v>
      </c>
      <c r="E120" t="s">
        <v>1109</v>
      </c>
      <c r="F120">
        <v>119</v>
      </c>
    </row>
    <row r="121" spans="4:6" x14ac:dyDescent="0.25">
      <c r="D121" s="4">
        <v>4258.4880000000003</v>
      </c>
      <c r="E121" t="s">
        <v>1110</v>
      </c>
      <c r="F121">
        <v>120</v>
      </c>
    </row>
    <row r="122" spans="4:6" x14ac:dyDescent="0.25">
      <c r="D122" s="4">
        <v>4085.8067999999998</v>
      </c>
      <c r="E122" t="s">
        <v>1111</v>
      </c>
      <c r="F122">
        <v>121</v>
      </c>
    </row>
    <row r="123" spans="4:6" x14ac:dyDescent="0.25">
      <c r="D123" s="4">
        <v>3841.9077999999995</v>
      </c>
      <c r="E123" t="s">
        <v>1112</v>
      </c>
      <c r="F123">
        <v>122</v>
      </c>
    </row>
    <row r="124" spans="4:6" x14ac:dyDescent="0.25">
      <c r="D124" s="4">
        <v>3701.4214000000002</v>
      </c>
      <c r="E124" t="s">
        <v>1113</v>
      </c>
      <c r="F124">
        <v>123</v>
      </c>
    </row>
    <row r="125" spans="4:6" x14ac:dyDescent="0.25">
      <c r="D125" s="4">
        <v>3846.2980000000002</v>
      </c>
      <c r="E125" t="s">
        <v>1114</v>
      </c>
      <c r="F125">
        <v>124</v>
      </c>
    </row>
    <row r="126" spans="4:6" x14ac:dyDescent="0.25">
      <c r="D126" s="4">
        <v>4117.0259999999998</v>
      </c>
      <c r="E126" t="s">
        <v>1115</v>
      </c>
      <c r="F126">
        <v>125</v>
      </c>
    </row>
    <row r="127" spans="4:6" x14ac:dyDescent="0.25">
      <c r="D127" s="4">
        <v>4179.4643999999989</v>
      </c>
      <c r="E127" t="s">
        <v>1116</v>
      </c>
      <c r="F127">
        <v>126</v>
      </c>
    </row>
    <row r="128" spans="4:6" x14ac:dyDescent="0.25">
      <c r="D128" s="4">
        <v>4241.9028000000008</v>
      </c>
      <c r="E128" t="s">
        <v>1117</v>
      </c>
      <c r="F128">
        <v>127</v>
      </c>
    </row>
    <row r="129" spans="4:6" x14ac:dyDescent="0.25">
      <c r="D129" s="4">
        <v>4296.5364</v>
      </c>
      <c r="E129" t="s">
        <v>1118</v>
      </c>
      <c r="F129">
        <v>128</v>
      </c>
    </row>
    <row r="130" spans="4:6" x14ac:dyDescent="0.25">
      <c r="D130" s="4">
        <v>4351.17</v>
      </c>
      <c r="E130" t="s">
        <v>1119</v>
      </c>
      <c r="F130">
        <v>129</v>
      </c>
    </row>
    <row r="131" spans="4:6" x14ac:dyDescent="0.25">
      <c r="D131" s="4">
        <v>4396.0475999999999</v>
      </c>
      <c r="E131" t="s">
        <v>1120</v>
      </c>
      <c r="F131">
        <v>130</v>
      </c>
    </row>
    <row r="132" spans="4:6" x14ac:dyDescent="0.25">
      <c r="D132" s="4">
        <v>4358.9748</v>
      </c>
      <c r="E132" t="s">
        <v>1121</v>
      </c>
      <c r="F132">
        <v>131</v>
      </c>
    </row>
    <row r="133" spans="4:6" x14ac:dyDescent="0.25">
      <c r="D133" s="4">
        <v>4358.974799999999</v>
      </c>
      <c r="E133" t="s">
        <v>1122</v>
      </c>
      <c r="F133">
        <v>132</v>
      </c>
    </row>
    <row r="134" spans="4:6" x14ac:dyDescent="0.25">
      <c r="D134" s="4">
        <v>4144.3429999999998</v>
      </c>
      <c r="E134" t="s">
        <v>1123</v>
      </c>
      <c r="F134">
        <v>133</v>
      </c>
    </row>
    <row r="135" spans="4:6" x14ac:dyDescent="0.25">
      <c r="D135" s="4">
        <v>4169.7084000000004</v>
      </c>
      <c r="E135" t="s">
        <v>1124</v>
      </c>
      <c r="F135">
        <v>134</v>
      </c>
    </row>
    <row r="136" spans="4:6" x14ac:dyDescent="0.25">
      <c r="D136" s="4">
        <v>3996.0526</v>
      </c>
      <c r="E136" t="s">
        <v>1125</v>
      </c>
      <c r="F136">
        <v>135</v>
      </c>
    </row>
    <row r="137" spans="4:6" x14ac:dyDescent="0.25">
      <c r="D137" s="4">
        <v>4083.8558000000003</v>
      </c>
      <c r="E137" t="s">
        <v>1126</v>
      </c>
      <c r="F137">
        <v>136</v>
      </c>
    </row>
    <row r="138" spans="4:6" x14ac:dyDescent="0.25">
      <c r="D138" s="4">
        <v>4101.4165999999996</v>
      </c>
      <c r="E138" t="s">
        <v>1127</v>
      </c>
      <c r="F138">
        <v>137</v>
      </c>
    </row>
    <row r="139" spans="4:6" x14ac:dyDescent="0.25">
      <c r="D139" s="4">
        <v>4136.5382</v>
      </c>
      <c r="E139" t="s">
        <v>1128</v>
      </c>
      <c r="F139">
        <v>138</v>
      </c>
    </row>
    <row r="140" spans="4:6" x14ac:dyDescent="0.25">
      <c r="D140" s="4">
        <v>4109.2212</v>
      </c>
      <c r="E140" t="s">
        <v>1129</v>
      </c>
      <c r="F140">
        <v>139</v>
      </c>
    </row>
    <row r="141" spans="4:6" x14ac:dyDescent="0.25">
      <c r="D141" s="4">
        <v>4050.6860000000001</v>
      </c>
      <c r="E141" t="s">
        <v>1130</v>
      </c>
      <c r="F141">
        <v>140</v>
      </c>
    </row>
    <row r="142" spans="4:6" x14ac:dyDescent="0.25">
      <c r="D142" s="4">
        <v>3878.9803999999995</v>
      </c>
      <c r="E142" t="s">
        <v>1131</v>
      </c>
      <c r="F142">
        <v>141</v>
      </c>
    </row>
    <row r="143" spans="4:6" x14ac:dyDescent="0.25">
      <c r="D143" s="4">
        <v>3824.3470000000002</v>
      </c>
      <c r="E143" t="s">
        <v>1132</v>
      </c>
      <c r="F143">
        <v>142</v>
      </c>
    </row>
    <row r="144" spans="4:6" x14ac:dyDescent="0.25">
      <c r="D144" s="4">
        <v>3916.0534000000007</v>
      </c>
      <c r="E144" t="s">
        <v>1133</v>
      </c>
      <c r="F144">
        <v>143</v>
      </c>
    </row>
    <row r="145" spans="4:6" x14ac:dyDescent="0.25">
      <c r="D145" s="4">
        <v>4091.6608000000001</v>
      </c>
      <c r="E145" t="s">
        <v>1134</v>
      </c>
      <c r="F145">
        <v>144</v>
      </c>
    </row>
    <row r="146" spans="4:6" x14ac:dyDescent="0.25">
      <c r="D146" s="4">
        <v>4117.0262000000002</v>
      </c>
      <c r="E146" t="s">
        <v>1135</v>
      </c>
      <c r="F146">
        <v>145</v>
      </c>
    </row>
    <row r="147" spans="4:6" x14ac:dyDescent="0.25">
      <c r="D147" s="4">
        <v>4021.4175999999993</v>
      </c>
      <c r="E147" t="s">
        <v>1136</v>
      </c>
      <c r="F147">
        <v>146</v>
      </c>
    </row>
    <row r="148" spans="4:6" x14ac:dyDescent="0.25">
      <c r="D148" s="4">
        <v>3900.4438</v>
      </c>
      <c r="E148" t="s">
        <v>1137</v>
      </c>
      <c r="F148">
        <v>147</v>
      </c>
    </row>
    <row r="149" spans="4:6" x14ac:dyDescent="0.25">
      <c r="D149" s="4">
        <v>4089.7092000000002</v>
      </c>
      <c r="E149" t="s">
        <v>1138</v>
      </c>
      <c r="F149">
        <v>148</v>
      </c>
    </row>
    <row r="150" spans="4:6" x14ac:dyDescent="0.25">
      <c r="D150" s="4">
        <v>4017.5156000000002</v>
      </c>
      <c r="E150" t="s">
        <v>1139</v>
      </c>
      <c r="F150">
        <v>149</v>
      </c>
    </row>
    <row r="151" spans="4:6" x14ac:dyDescent="0.25">
      <c r="D151" s="4">
        <v>4078.0023999999999</v>
      </c>
      <c r="E151" t="s">
        <v>1140</v>
      </c>
      <c r="F151">
        <v>150</v>
      </c>
    </row>
    <row r="152" spans="4:6" x14ac:dyDescent="0.25">
      <c r="D152" s="4">
        <v>4115.0752000000002</v>
      </c>
      <c r="E152" t="s">
        <v>1141</v>
      </c>
      <c r="F152">
        <v>151</v>
      </c>
    </row>
    <row r="153" spans="4:6" x14ac:dyDescent="0.25">
      <c r="D153" s="4">
        <v>4251.6588000000002</v>
      </c>
      <c r="E153" t="s">
        <v>1142</v>
      </c>
      <c r="F153">
        <v>152</v>
      </c>
    </row>
    <row r="154" spans="4:6" x14ac:dyDescent="0.25">
      <c r="D154" s="4">
        <v>4321.902000000001</v>
      </c>
      <c r="E154" t="s">
        <v>1143</v>
      </c>
      <c r="F154">
        <v>153</v>
      </c>
    </row>
    <row r="155" spans="4:6" x14ac:dyDescent="0.25">
      <c r="D155" s="4">
        <v>4292.634</v>
      </c>
      <c r="E155" t="s">
        <v>1144</v>
      </c>
      <c r="F155">
        <v>154</v>
      </c>
    </row>
    <row r="156" spans="4:6" x14ac:dyDescent="0.25">
      <c r="D156" s="4">
        <v>4307.268</v>
      </c>
      <c r="E156" t="s">
        <v>1145</v>
      </c>
      <c r="F156">
        <v>155</v>
      </c>
    </row>
    <row r="157" spans="4:6" x14ac:dyDescent="0.25">
      <c r="D157" s="4">
        <v>4284.8292000000001</v>
      </c>
      <c r="E157" t="s">
        <v>1146</v>
      </c>
      <c r="F157">
        <v>156</v>
      </c>
    </row>
    <row r="158" spans="4:6" x14ac:dyDescent="0.25">
      <c r="D158" s="4">
        <v>4460.4372000000003</v>
      </c>
      <c r="E158" t="s">
        <v>1147</v>
      </c>
      <c r="F158">
        <v>157</v>
      </c>
    </row>
    <row r="159" spans="4:6" x14ac:dyDescent="0.25">
      <c r="D159" s="4">
        <v>4589.2164000000002</v>
      </c>
      <c r="E159" t="s">
        <v>1148</v>
      </c>
      <c r="F159">
        <v>158</v>
      </c>
    </row>
    <row r="160" spans="4:6" x14ac:dyDescent="0.25">
      <c r="D160" s="4">
        <v>4474.0955999999996</v>
      </c>
      <c r="E160" t="s">
        <v>1149</v>
      </c>
      <c r="F160">
        <v>159</v>
      </c>
    </row>
    <row r="161" spans="4:6" x14ac:dyDescent="0.25">
      <c r="D161" s="4">
        <v>4425.3155999999999</v>
      </c>
      <c r="E161" t="s">
        <v>1150</v>
      </c>
      <c r="F161">
        <v>160</v>
      </c>
    </row>
    <row r="162" spans="4:6" x14ac:dyDescent="0.25">
      <c r="D162" s="4">
        <v>4421.4132</v>
      </c>
      <c r="E162" t="s">
        <v>1151</v>
      </c>
      <c r="F162">
        <v>161</v>
      </c>
    </row>
    <row r="163" spans="4:6" x14ac:dyDescent="0.25">
      <c r="D163" s="4">
        <v>4374.5843999999997</v>
      </c>
      <c r="E163" t="s">
        <v>1152</v>
      </c>
      <c r="F163">
        <v>162</v>
      </c>
    </row>
    <row r="164" spans="4:6" x14ac:dyDescent="0.25">
      <c r="D164" s="4">
        <v>4251.6588000000002</v>
      </c>
      <c r="E164" t="s">
        <v>1153</v>
      </c>
      <c r="F164">
        <v>163</v>
      </c>
    </row>
    <row r="165" spans="4:6" x14ac:dyDescent="0.25">
      <c r="D165" s="4">
        <v>3994.1012000000001</v>
      </c>
      <c r="E165" t="s">
        <v>1154</v>
      </c>
      <c r="F165">
        <v>164</v>
      </c>
    </row>
    <row r="166" spans="4:6" x14ac:dyDescent="0.25">
      <c r="D166" s="4">
        <v>3687.7629999999999</v>
      </c>
      <c r="E166" t="s">
        <v>1155</v>
      </c>
      <c r="F166">
        <v>165</v>
      </c>
    </row>
    <row r="167" spans="4:6" x14ac:dyDescent="0.25">
      <c r="D167" s="4">
        <v>3051.6725999999999</v>
      </c>
      <c r="E167" t="s">
        <v>1156</v>
      </c>
      <c r="F167">
        <v>166</v>
      </c>
    </row>
    <row r="168" spans="4:6" x14ac:dyDescent="0.25">
      <c r="D168" s="4">
        <v>2738.9932500000004</v>
      </c>
      <c r="E168" t="s">
        <v>1157</v>
      </c>
      <c r="F168">
        <v>167</v>
      </c>
    </row>
    <row r="169" spans="4:6" x14ac:dyDescent="0.25">
      <c r="D169" s="4">
        <v>2872.1624000000002</v>
      </c>
      <c r="E169" t="s">
        <v>1158</v>
      </c>
      <c r="F169">
        <v>168</v>
      </c>
    </row>
    <row r="170" spans="4:6" x14ac:dyDescent="0.25">
      <c r="D170" s="4">
        <v>2843.87</v>
      </c>
      <c r="E170" t="s">
        <v>1159</v>
      </c>
      <c r="F170">
        <v>169</v>
      </c>
    </row>
    <row r="171" spans="4:6" x14ac:dyDescent="0.25">
      <c r="D171" s="4">
        <v>2706.3103999999998</v>
      </c>
      <c r="E171" t="s">
        <v>1160</v>
      </c>
      <c r="F171">
        <v>170</v>
      </c>
    </row>
    <row r="172" spans="4:6" x14ac:dyDescent="0.25">
      <c r="D172" s="4">
        <v>2677.0426000000002</v>
      </c>
      <c r="E172" t="s">
        <v>1161</v>
      </c>
      <c r="F172">
        <v>171</v>
      </c>
    </row>
    <row r="173" spans="4:6" x14ac:dyDescent="0.25">
      <c r="D173" s="4">
        <v>2575.5807500000001</v>
      </c>
      <c r="E173" t="s">
        <v>1162</v>
      </c>
      <c r="F173">
        <v>172</v>
      </c>
    </row>
    <row r="174" spans="4:6" x14ac:dyDescent="0.25">
      <c r="D174" s="4">
        <v>2553.6297500000001</v>
      </c>
      <c r="E174" t="s">
        <v>1163</v>
      </c>
      <c r="F174">
        <v>173</v>
      </c>
    </row>
    <row r="175" spans="4:6" x14ac:dyDescent="0.25">
      <c r="D175" s="4">
        <v>2374.6071999999999</v>
      </c>
      <c r="E175" t="s">
        <v>1164</v>
      </c>
      <c r="F175">
        <v>174</v>
      </c>
    </row>
    <row r="176" spans="4:6" x14ac:dyDescent="0.25">
      <c r="D176" s="4">
        <v>2282.9010000000003</v>
      </c>
      <c r="E176" t="s">
        <v>1165</v>
      </c>
      <c r="F176">
        <v>175</v>
      </c>
    </row>
    <row r="177" spans="4:6" x14ac:dyDescent="0.25">
      <c r="D177" s="4">
        <v>2641.4335000000001</v>
      </c>
      <c r="E177" t="s">
        <v>1166</v>
      </c>
      <c r="F177">
        <v>176</v>
      </c>
    </row>
    <row r="178" spans="4:6" x14ac:dyDescent="0.25">
      <c r="D178" s="4">
        <v>3036.5509999999999</v>
      </c>
      <c r="E178" t="s">
        <v>1167</v>
      </c>
      <c r="F178">
        <v>177</v>
      </c>
    </row>
    <row r="179" spans="4:6" x14ac:dyDescent="0.25">
      <c r="D179" s="4">
        <v>3032.1608000000001</v>
      </c>
      <c r="E179" t="s">
        <v>1168</v>
      </c>
      <c r="F179">
        <v>178</v>
      </c>
    </row>
    <row r="180" spans="4:6" x14ac:dyDescent="0.25">
      <c r="D180" s="4">
        <v>2981.4296000000004</v>
      </c>
      <c r="E180" t="s">
        <v>1169</v>
      </c>
      <c r="F180">
        <v>179</v>
      </c>
    </row>
    <row r="181" spans="4:6" x14ac:dyDescent="0.25">
      <c r="D181" s="4">
        <v>2981.4295999999999</v>
      </c>
      <c r="E181" t="s">
        <v>1170</v>
      </c>
      <c r="F181">
        <v>180</v>
      </c>
    </row>
    <row r="182" spans="4:6" x14ac:dyDescent="0.25">
      <c r="D182" s="4">
        <v>2973.6248000000001</v>
      </c>
      <c r="E182" t="s">
        <v>1171</v>
      </c>
      <c r="F182">
        <v>181</v>
      </c>
    </row>
    <row r="183" spans="4:6" x14ac:dyDescent="0.25">
      <c r="D183" s="4">
        <v>3026.3072000000002</v>
      </c>
      <c r="E183" t="s">
        <v>1172</v>
      </c>
      <c r="F183">
        <v>182</v>
      </c>
    </row>
    <row r="184" spans="4:6" x14ac:dyDescent="0.25">
      <c r="D184" s="4">
        <v>3063.38</v>
      </c>
      <c r="E184" t="s">
        <v>1173</v>
      </c>
      <c r="F184">
        <v>183</v>
      </c>
    </row>
    <row r="185" spans="4:6" x14ac:dyDescent="0.25">
      <c r="D185" s="4">
        <v>3028.2583999999997</v>
      </c>
      <c r="E185" t="s">
        <v>1174</v>
      </c>
      <c r="F185">
        <v>184</v>
      </c>
    </row>
    <row r="186" spans="4:6" x14ac:dyDescent="0.25">
      <c r="D186" s="4">
        <v>3065.819</v>
      </c>
      <c r="E186" t="s">
        <v>1175</v>
      </c>
      <c r="F186">
        <v>185</v>
      </c>
    </row>
    <row r="187" spans="4:6" x14ac:dyDescent="0.25">
      <c r="D187" s="4">
        <v>2998.9904000000001</v>
      </c>
      <c r="E187" t="s">
        <v>1176</v>
      </c>
      <c r="F187">
        <v>186</v>
      </c>
    </row>
    <row r="188" spans="4:6" x14ac:dyDescent="0.25">
      <c r="D188" s="4">
        <v>3188.2568000000001</v>
      </c>
      <c r="E188" t="s">
        <v>1177</v>
      </c>
      <c r="F188">
        <v>187</v>
      </c>
    </row>
    <row r="189" spans="4:6" x14ac:dyDescent="0.25">
      <c r="D189" s="4">
        <v>3453.6189999999997</v>
      </c>
      <c r="E189" t="s">
        <v>1178</v>
      </c>
      <c r="F189">
        <v>188</v>
      </c>
    </row>
    <row r="190" spans="4:6" x14ac:dyDescent="0.25">
      <c r="D190" s="4">
        <v>3623.3733999999995</v>
      </c>
      <c r="E190" t="s">
        <v>1179</v>
      </c>
      <c r="F190">
        <v>189</v>
      </c>
    </row>
    <row r="191" spans="4:6" x14ac:dyDescent="0.25">
      <c r="D191" s="4">
        <v>3494.5941999999995</v>
      </c>
      <c r="E191" t="s">
        <v>1180</v>
      </c>
      <c r="F191">
        <v>190</v>
      </c>
    </row>
    <row r="192" spans="4:6" x14ac:dyDescent="0.25">
      <c r="D192" s="4">
        <v>3291.6697999999997</v>
      </c>
      <c r="E192" t="s">
        <v>1181</v>
      </c>
      <c r="F192">
        <v>191</v>
      </c>
    </row>
    <row r="193" spans="4:6" x14ac:dyDescent="0.25">
      <c r="D193" s="4">
        <v>3209.7198000000003</v>
      </c>
      <c r="E193" t="s">
        <v>1182</v>
      </c>
      <c r="F193">
        <v>192</v>
      </c>
    </row>
    <row r="194" spans="4:6" x14ac:dyDescent="0.25">
      <c r="D194" s="4">
        <v>3041.9168</v>
      </c>
      <c r="E194" t="s">
        <v>1183</v>
      </c>
      <c r="F194">
        <v>193</v>
      </c>
    </row>
    <row r="195" spans="4:6" x14ac:dyDescent="0.25">
      <c r="D195" s="4">
        <v>3010.6976</v>
      </c>
      <c r="E195" t="s">
        <v>1184</v>
      </c>
      <c r="F195">
        <v>194</v>
      </c>
    </row>
    <row r="196" spans="4:6" x14ac:dyDescent="0.25">
      <c r="D196" s="4">
        <v>3077.0383999999999</v>
      </c>
      <c r="E196" t="s">
        <v>1185</v>
      </c>
      <c r="F196">
        <v>195</v>
      </c>
    </row>
    <row r="197" spans="4:6" x14ac:dyDescent="0.25">
      <c r="D197" s="4">
        <v>3198.0128</v>
      </c>
      <c r="E197" t="s">
        <v>1186</v>
      </c>
      <c r="F197">
        <v>196</v>
      </c>
    </row>
    <row r="198" spans="4:6" x14ac:dyDescent="0.25">
      <c r="D198" s="4">
        <v>3192.1592000000001</v>
      </c>
      <c r="E198" t="s">
        <v>1187</v>
      </c>
      <c r="F198">
        <v>197</v>
      </c>
    </row>
    <row r="199" spans="4:6" x14ac:dyDescent="0.25">
      <c r="D199" s="4">
        <v>3268.2560000000003</v>
      </c>
      <c r="E199" t="s">
        <v>1188</v>
      </c>
      <c r="F199">
        <v>198</v>
      </c>
    </row>
    <row r="200" spans="4:6" x14ac:dyDescent="0.25">
      <c r="D200" s="4">
        <v>3336.5472</v>
      </c>
      <c r="E200" t="s">
        <v>1189</v>
      </c>
      <c r="F200">
        <v>199</v>
      </c>
    </row>
    <row r="201" spans="4:6" x14ac:dyDescent="0.25">
      <c r="D201" s="4">
        <v>3855.5660000000003</v>
      </c>
      <c r="E201" t="s">
        <v>1190</v>
      </c>
      <c r="F201">
        <v>200</v>
      </c>
    </row>
    <row r="202" spans="4:6" x14ac:dyDescent="0.25">
      <c r="D202" s="4">
        <v>3906.2973999999995</v>
      </c>
      <c r="E202" t="s">
        <v>1191</v>
      </c>
      <c r="F202">
        <v>201</v>
      </c>
    </row>
    <row r="203" spans="4:6" x14ac:dyDescent="0.25">
      <c r="D203" s="4">
        <v>4128.7333999999992</v>
      </c>
      <c r="E203" t="s">
        <v>1192</v>
      </c>
      <c r="F203">
        <v>202</v>
      </c>
    </row>
    <row r="204" spans="4:6" x14ac:dyDescent="0.25">
      <c r="D204" s="4">
        <v>4161.9038</v>
      </c>
      <c r="E204" t="s">
        <v>1193</v>
      </c>
      <c r="F204">
        <v>203</v>
      </c>
    </row>
    <row r="205" spans="4:6" x14ac:dyDescent="0.25">
      <c r="D205" s="4">
        <v>4246.2929999999997</v>
      </c>
      <c r="E205" t="s">
        <v>1194</v>
      </c>
      <c r="F205">
        <v>204</v>
      </c>
    </row>
    <row r="206" spans="4:6" x14ac:dyDescent="0.25">
      <c r="D206" s="4">
        <v>4193.1227999999992</v>
      </c>
      <c r="E206" t="s">
        <v>1195</v>
      </c>
      <c r="F206">
        <v>205</v>
      </c>
    </row>
    <row r="207" spans="4:6" x14ac:dyDescent="0.25">
      <c r="D207" s="4">
        <v>4064.9940000000001</v>
      </c>
      <c r="E207" t="s">
        <v>1196</v>
      </c>
      <c r="F207">
        <v>206</v>
      </c>
    </row>
    <row r="208" spans="4:6" x14ac:dyDescent="0.25">
      <c r="D208" s="4">
        <v>4097.5146666666669</v>
      </c>
      <c r="E208" t="s">
        <v>1197</v>
      </c>
      <c r="F208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2" sqref="D2"/>
    </sheetView>
  </sheetViews>
  <sheetFormatPr defaultRowHeight="15" x14ac:dyDescent="0.25"/>
  <cols>
    <col min="1" max="1" width="6.42578125" bestFit="1" customWidth="1"/>
    <col min="2" max="2" width="6" bestFit="1" customWidth="1"/>
    <col min="3" max="3" width="19" bestFit="1" customWidth="1"/>
    <col min="4" max="4" width="7.140625" customWidth="1"/>
    <col min="5" max="5" width="14" customWidth="1"/>
  </cols>
  <sheetData>
    <row r="1" spans="1:5" s="5" customFormat="1" ht="30" x14ac:dyDescent="0.25">
      <c r="A1" s="5" t="s">
        <v>974</v>
      </c>
      <c r="B1" s="5" t="s">
        <v>975</v>
      </c>
      <c r="C1" s="5" t="s">
        <v>982</v>
      </c>
      <c r="D1" s="5" t="s">
        <v>983</v>
      </c>
      <c r="E1" s="6" t="s">
        <v>979</v>
      </c>
    </row>
    <row r="2" spans="1:5" x14ac:dyDescent="0.25">
      <c r="A2">
        <v>2017</v>
      </c>
      <c r="B2">
        <v>1</v>
      </c>
      <c r="C2" t="str">
        <f>CONCATENATE("Tahun"," ",A2," ","Bulan"," ",B2)</f>
        <v>Tahun 2017 Bulan 1</v>
      </c>
      <c r="D2">
        <v>1</v>
      </c>
      <c r="E2" s="4">
        <v>2316.5824285714284</v>
      </c>
    </row>
    <row r="3" spans="1:5" x14ac:dyDescent="0.25">
      <c r="A3">
        <v>2017</v>
      </c>
      <c r="B3">
        <v>2</v>
      </c>
      <c r="C3" t="str">
        <f t="shared" ref="C3:C49" si="0">CONCATENATE("Tahun"," ",A3," ","Bulan"," ",B3)</f>
        <v>Tahun 2017 Bulan 2</v>
      </c>
      <c r="D3">
        <v>2</v>
      </c>
      <c r="E3" s="4">
        <v>2331.9377368421046</v>
      </c>
    </row>
    <row r="4" spans="1:5" x14ac:dyDescent="0.25">
      <c r="A4">
        <v>2017</v>
      </c>
      <c r="B4">
        <v>3</v>
      </c>
      <c r="C4" t="str">
        <f t="shared" si="0"/>
        <v>Tahun 2017 Bulan 3</v>
      </c>
      <c r="D4">
        <v>3</v>
      </c>
      <c r="E4" s="4">
        <v>2435.2276363636356</v>
      </c>
    </row>
    <row r="5" spans="1:5" x14ac:dyDescent="0.25">
      <c r="A5">
        <v>2017</v>
      </c>
      <c r="B5">
        <v>4</v>
      </c>
      <c r="C5" t="str">
        <f t="shared" si="0"/>
        <v>Tahun 2017 Bulan 4</v>
      </c>
      <c r="D5">
        <v>4</v>
      </c>
      <c r="E5" s="4">
        <v>2524.7921176470591</v>
      </c>
    </row>
    <row r="6" spans="1:5" x14ac:dyDescent="0.25">
      <c r="A6">
        <v>2017</v>
      </c>
      <c r="B6">
        <v>5</v>
      </c>
      <c r="C6" t="str">
        <f t="shared" si="0"/>
        <v>Tahun 2017 Bulan 5</v>
      </c>
      <c r="D6">
        <v>5</v>
      </c>
      <c r="E6" s="4">
        <v>2747.0417499999999</v>
      </c>
    </row>
    <row r="7" spans="1:5" x14ac:dyDescent="0.25">
      <c r="A7">
        <v>2017</v>
      </c>
      <c r="B7">
        <v>6</v>
      </c>
      <c r="C7" t="str">
        <f t="shared" si="0"/>
        <v>Tahun 2017 Bulan 6</v>
      </c>
      <c r="D7">
        <v>6</v>
      </c>
      <c r="E7" s="4">
        <v>2888.0972000000006</v>
      </c>
    </row>
    <row r="8" spans="1:5" x14ac:dyDescent="0.25">
      <c r="A8">
        <v>2017</v>
      </c>
      <c r="B8">
        <v>7</v>
      </c>
      <c r="C8" t="str">
        <f t="shared" si="0"/>
        <v>Tahun 2017 Bulan 7</v>
      </c>
      <c r="D8">
        <v>7</v>
      </c>
      <c r="E8" s="4">
        <v>2901.0122857142856</v>
      </c>
    </row>
    <row r="9" spans="1:5" x14ac:dyDescent="0.25">
      <c r="A9">
        <v>2017</v>
      </c>
      <c r="B9">
        <v>8</v>
      </c>
      <c r="C9" t="str">
        <f t="shared" si="0"/>
        <v>Tahun 2017 Bulan 8</v>
      </c>
      <c r="D9">
        <v>8</v>
      </c>
      <c r="E9" s="4">
        <v>2942.0951818181816</v>
      </c>
    </row>
    <row r="10" spans="1:5" x14ac:dyDescent="0.25">
      <c r="A10">
        <v>2017</v>
      </c>
      <c r="B10">
        <v>9</v>
      </c>
      <c r="C10" t="str">
        <f t="shared" si="0"/>
        <v>Tahun 2017 Bulan 9</v>
      </c>
      <c r="D10">
        <v>9</v>
      </c>
      <c r="E10" s="4">
        <v>2940.6597894736842</v>
      </c>
    </row>
    <row r="11" spans="1:5" x14ac:dyDescent="0.25">
      <c r="A11">
        <v>2017</v>
      </c>
      <c r="B11">
        <v>10</v>
      </c>
      <c r="C11" t="str">
        <f t="shared" si="0"/>
        <v>Tahun 2017 Bulan 10</v>
      </c>
      <c r="D11">
        <v>10</v>
      </c>
      <c r="E11" s="4">
        <v>3011.4958181818188</v>
      </c>
    </row>
    <row r="12" spans="1:5" x14ac:dyDescent="0.25">
      <c r="A12">
        <v>2017</v>
      </c>
      <c r="B12">
        <v>11</v>
      </c>
      <c r="C12" t="str">
        <f t="shared" si="0"/>
        <v>Tahun 2017 Bulan 11</v>
      </c>
      <c r="D12">
        <v>11</v>
      </c>
      <c r="E12" s="4">
        <v>3187.1037272727276</v>
      </c>
    </row>
    <row r="13" spans="1:5" x14ac:dyDescent="0.25">
      <c r="A13">
        <v>2017</v>
      </c>
      <c r="B13">
        <v>12</v>
      </c>
      <c r="C13" t="str">
        <f t="shared" si="0"/>
        <v>Tahun 2017 Bulan 12</v>
      </c>
      <c r="D13">
        <v>12</v>
      </c>
      <c r="E13" s="4">
        <v>3359.3112777777778</v>
      </c>
    </row>
    <row r="14" spans="1:5" x14ac:dyDescent="0.25">
      <c r="A14">
        <v>2018</v>
      </c>
      <c r="B14">
        <v>1</v>
      </c>
      <c r="C14" t="str">
        <f t="shared" si="0"/>
        <v>Tahun 2018 Bulan 1</v>
      </c>
      <c r="D14">
        <v>13</v>
      </c>
      <c r="E14" s="4">
        <v>3566.2564545454543</v>
      </c>
    </row>
    <row r="15" spans="1:5" x14ac:dyDescent="0.25">
      <c r="A15">
        <v>2018</v>
      </c>
      <c r="B15">
        <v>2</v>
      </c>
      <c r="C15" t="str">
        <f t="shared" si="0"/>
        <v>Tahun 2018 Bulan 2</v>
      </c>
      <c r="D15">
        <v>14</v>
      </c>
      <c r="E15" s="4">
        <v>3682.6282631578952</v>
      </c>
    </row>
    <row r="16" spans="1:5" x14ac:dyDescent="0.25">
      <c r="A16">
        <v>2018</v>
      </c>
      <c r="B16">
        <v>3</v>
      </c>
      <c r="C16" t="str">
        <f t="shared" si="0"/>
        <v>Tahun 2018 Bulan 3</v>
      </c>
      <c r="D16">
        <v>15</v>
      </c>
      <c r="E16" s="4">
        <v>3607.392142857143</v>
      </c>
    </row>
    <row r="17" spans="1:5" x14ac:dyDescent="0.25">
      <c r="A17">
        <v>2018</v>
      </c>
      <c r="B17">
        <v>4</v>
      </c>
      <c r="C17" t="str">
        <f t="shared" si="0"/>
        <v>Tahun 2018 Bulan 4</v>
      </c>
      <c r="D17">
        <v>16</v>
      </c>
      <c r="E17" s="4">
        <v>3415.9889047619035</v>
      </c>
    </row>
    <row r="18" spans="1:5" x14ac:dyDescent="0.25">
      <c r="A18">
        <v>2018</v>
      </c>
      <c r="B18">
        <v>5</v>
      </c>
      <c r="C18" t="str">
        <f t="shared" si="0"/>
        <v>Tahun 2018 Bulan 5</v>
      </c>
      <c r="D18">
        <v>17</v>
      </c>
      <c r="E18" s="4">
        <v>2983.8686000000007</v>
      </c>
    </row>
    <row r="19" spans="1:5" x14ac:dyDescent="0.25">
      <c r="A19">
        <v>2018</v>
      </c>
      <c r="B19">
        <v>6</v>
      </c>
      <c r="C19" t="str">
        <f t="shared" si="0"/>
        <v>Tahun 2018 Bulan 6</v>
      </c>
      <c r="D19">
        <v>18</v>
      </c>
      <c r="E19" s="4">
        <v>2911.0363076923072</v>
      </c>
    </row>
    <row r="20" spans="1:5" x14ac:dyDescent="0.25">
      <c r="A20">
        <v>2018</v>
      </c>
      <c r="B20">
        <v>7</v>
      </c>
      <c r="C20" t="str">
        <f t="shared" si="0"/>
        <v>Tahun 2018 Bulan 7</v>
      </c>
      <c r="D20">
        <v>19</v>
      </c>
      <c r="E20" s="4">
        <v>2892.6499999999996</v>
      </c>
    </row>
    <row r="21" spans="1:5" x14ac:dyDescent="0.25">
      <c r="A21">
        <v>2018</v>
      </c>
      <c r="B21">
        <v>8</v>
      </c>
      <c r="C21" t="str">
        <f t="shared" si="0"/>
        <v>Tahun 2018 Bulan 8</v>
      </c>
      <c r="D21">
        <v>20</v>
      </c>
      <c r="E21" s="4">
        <v>3175.3416190476191</v>
      </c>
    </row>
    <row r="22" spans="1:5" x14ac:dyDescent="0.25">
      <c r="A22">
        <v>2018</v>
      </c>
      <c r="B22">
        <v>9</v>
      </c>
      <c r="C22" t="str">
        <f t="shared" si="0"/>
        <v>Tahun 2018 Bulan 9</v>
      </c>
      <c r="D22">
        <v>21</v>
      </c>
      <c r="E22" s="4">
        <v>2953.4966315789466</v>
      </c>
    </row>
    <row r="23" spans="1:5" x14ac:dyDescent="0.25">
      <c r="A23">
        <v>2018</v>
      </c>
      <c r="B23">
        <v>10</v>
      </c>
      <c r="C23" t="str">
        <f t="shared" si="0"/>
        <v>Tahun 2018 Bulan 10</v>
      </c>
      <c r="D23">
        <v>22</v>
      </c>
      <c r="E23" s="4">
        <v>2950.1255652173918</v>
      </c>
    </row>
    <row r="24" spans="1:5" x14ac:dyDescent="0.25">
      <c r="A24">
        <v>2018</v>
      </c>
      <c r="B24">
        <v>11</v>
      </c>
      <c r="C24" t="str">
        <f t="shared" si="0"/>
        <v>Tahun 2018 Bulan 11</v>
      </c>
      <c r="D24">
        <v>23</v>
      </c>
      <c r="E24" s="4">
        <v>3355.1302380952379</v>
      </c>
    </row>
    <row r="25" spans="1:5" x14ac:dyDescent="0.25">
      <c r="A25">
        <v>2018</v>
      </c>
      <c r="B25">
        <v>12</v>
      </c>
      <c r="C25" t="str">
        <f t="shared" si="0"/>
        <v>Tahun 2018 Bulan 12</v>
      </c>
      <c r="D25">
        <v>24</v>
      </c>
      <c r="E25" s="4">
        <v>3556.5990000000002</v>
      </c>
    </row>
    <row r="26" spans="1:5" x14ac:dyDescent="0.25">
      <c r="A26">
        <v>2019</v>
      </c>
      <c r="B26">
        <v>1</v>
      </c>
      <c r="C26" t="str">
        <f t="shared" si="0"/>
        <v>Tahun 2019 Bulan 1</v>
      </c>
      <c r="D26">
        <v>25</v>
      </c>
      <c r="E26" s="4">
        <v>3653.6170000000011</v>
      </c>
    </row>
    <row r="27" spans="1:5" x14ac:dyDescent="0.25">
      <c r="A27">
        <v>2019</v>
      </c>
      <c r="B27">
        <v>2</v>
      </c>
      <c r="C27" t="str">
        <f t="shared" si="0"/>
        <v>Tahun 2019 Bulan 2</v>
      </c>
      <c r="D27">
        <v>26</v>
      </c>
      <c r="E27" s="4">
        <v>3784.8095263157898</v>
      </c>
    </row>
    <row r="28" spans="1:5" x14ac:dyDescent="0.25">
      <c r="A28">
        <v>2019</v>
      </c>
      <c r="B28">
        <v>3</v>
      </c>
      <c r="C28" t="str">
        <f t="shared" si="0"/>
        <v>Tahun 2019 Bulan 3</v>
      </c>
      <c r="D28">
        <v>27</v>
      </c>
      <c r="E28" s="4">
        <v>3856.5417500000012</v>
      </c>
    </row>
    <row r="29" spans="1:5" x14ac:dyDescent="0.25">
      <c r="A29">
        <v>2019</v>
      </c>
      <c r="B29">
        <v>4</v>
      </c>
      <c r="C29" t="str">
        <f t="shared" si="0"/>
        <v>Tahun 2019 Bulan 4</v>
      </c>
      <c r="D29">
        <v>28</v>
      </c>
      <c r="E29" s="4">
        <v>4215.0995789473691</v>
      </c>
    </row>
    <row r="30" spans="1:5" x14ac:dyDescent="0.25">
      <c r="A30">
        <v>2019</v>
      </c>
      <c r="B30">
        <v>5</v>
      </c>
      <c r="C30" t="str">
        <f t="shared" si="0"/>
        <v>Tahun 2019 Bulan 5</v>
      </c>
      <c r="D30">
        <v>29</v>
      </c>
      <c r="E30" s="4">
        <v>3907.9695238095237</v>
      </c>
    </row>
    <row r="31" spans="1:5" x14ac:dyDescent="0.25">
      <c r="A31">
        <v>2019</v>
      </c>
      <c r="B31">
        <v>6</v>
      </c>
      <c r="C31" t="str">
        <f t="shared" si="0"/>
        <v>Tahun 2019 Bulan 6</v>
      </c>
      <c r="D31">
        <v>30</v>
      </c>
      <c r="E31" s="4">
        <v>4179.4644000000008</v>
      </c>
    </row>
    <row r="32" spans="1:5" x14ac:dyDescent="0.25">
      <c r="A32">
        <v>2019</v>
      </c>
      <c r="B32">
        <v>7</v>
      </c>
      <c r="C32" t="str">
        <f t="shared" si="0"/>
        <v>Tahun 2019 Bulan 7</v>
      </c>
      <c r="D32">
        <v>31</v>
      </c>
      <c r="E32" s="4">
        <v>4353.2908695652177</v>
      </c>
    </row>
    <row r="33" spans="1:5" x14ac:dyDescent="0.25">
      <c r="A33">
        <v>2019</v>
      </c>
      <c r="B33">
        <v>8</v>
      </c>
      <c r="C33" t="str">
        <f t="shared" si="0"/>
        <v>Tahun 2019 Bulan 8</v>
      </c>
      <c r="D33">
        <v>32</v>
      </c>
      <c r="E33" s="4">
        <v>4120.5739545454544</v>
      </c>
    </row>
    <row r="34" spans="1:5" x14ac:dyDescent="0.25">
      <c r="A34">
        <v>2019</v>
      </c>
      <c r="B34">
        <v>9</v>
      </c>
      <c r="C34" t="str">
        <f t="shared" si="0"/>
        <v>Tahun 2019 Bulan 9</v>
      </c>
      <c r="D34">
        <v>33</v>
      </c>
      <c r="E34" s="4">
        <v>4095.6560000000004</v>
      </c>
    </row>
    <row r="35" spans="1:5" x14ac:dyDescent="0.25">
      <c r="A35">
        <v>2019</v>
      </c>
      <c r="B35">
        <v>10</v>
      </c>
      <c r="C35" t="str">
        <f t="shared" si="0"/>
        <v>Tahun 2019 Bulan 10</v>
      </c>
      <c r="D35">
        <v>34</v>
      </c>
      <c r="E35" s="4">
        <v>3958.3856521739149</v>
      </c>
    </row>
    <row r="36" spans="1:5" x14ac:dyDescent="0.25">
      <c r="A36">
        <v>2019</v>
      </c>
      <c r="B36">
        <v>11</v>
      </c>
      <c r="C36" t="str">
        <f t="shared" si="0"/>
        <v>Tahun 2019 Bulan 11</v>
      </c>
      <c r="D36">
        <v>35</v>
      </c>
      <c r="E36" s="4">
        <v>4010.639714285714</v>
      </c>
    </row>
    <row r="37" spans="1:5" x14ac:dyDescent="0.25">
      <c r="A37">
        <v>2019</v>
      </c>
      <c r="B37">
        <v>12</v>
      </c>
      <c r="C37" t="str">
        <f t="shared" si="0"/>
        <v>Tahun 2019 Bulan 12</v>
      </c>
      <c r="D37">
        <v>36</v>
      </c>
      <c r="E37" s="4">
        <v>4183.2643157894736</v>
      </c>
    </row>
    <row r="38" spans="1:5" x14ac:dyDescent="0.25">
      <c r="A38">
        <v>2020</v>
      </c>
      <c r="B38">
        <v>1</v>
      </c>
      <c r="C38" t="str">
        <f t="shared" si="0"/>
        <v>Tahun 2020 Bulan 1</v>
      </c>
      <c r="D38">
        <v>37</v>
      </c>
      <c r="E38" s="4">
        <v>4438.9740000000002</v>
      </c>
    </row>
    <row r="39" spans="1:5" x14ac:dyDescent="0.25">
      <c r="A39">
        <v>2020</v>
      </c>
      <c r="B39">
        <v>2</v>
      </c>
      <c r="C39" t="str">
        <f t="shared" si="0"/>
        <v>Tahun 2020 Bulan 2</v>
      </c>
      <c r="D39">
        <v>38</v>
      </c>
      <c r="E39" s="4">
        <v>4368.2429999999995</v>
      </c>
    </row>
    <row r="40" spans="1:5" x14ac:dyDescent="0.25">
      <c r="A40">
        <v>2020</v>
      </c>
      <c r="B40">
        <v>3</v>
      </c>
      <c r="C40" t="str">
        <f t="shared" si="0"/>
        <v>Tahun 2020 Bulan 3</v>
      </c>
      <c r="D40">
        <v>39</v>
      </c>
      <c r="E40" s="4">
        <v>3357.4531904761907</v>
      </c>
    </row>
    <row r="41" spans="1:5" x14ac:dyDescent="0.25">
      <c r="A41">
        <v>2020</v>
      </c>
      <c r="B41">
        <v>4</v>
      </c>
      <c r="C41" t="str">
        <f t="shared" si="0"/>
        <v>Tahun 2020 Bulan 4</v>
      </c>
      <c r="D41">
        <v>40</v>
      </c>
      <c r="E41" s="4">
        <v>2717.7390476190476</v>
      </c>
    </row>
    <row r="42" spans="1:5" x14ac:dyDescent="0.25">
      <c r="A42">
        <v>2020</v>
      </c>
      <c r="B42">
        <v>5</v>
      </c>
      <c r="C42" t="str">
        <f t="shared" si="0"/>
        <v>Tahun 2020 Bulan 5</v>
      </c>
      <c r="D42">
        <v>41</v>
      </c>
      <c r="E42" s="4">
        <v>2468.8744999999994</v>
      </c>
    </row>
    <row r="43" spans="1:5" x14ac:dyDescent="0.25">
      <c r="A43">
        <v>2020</v>
      </c>
      <c r="B43">
        <v>6</v>
      </c>
      <c r="C43" t="str">
        <f t="shared" si="0"/>
        <v>Tahun 2020 Bulan 6</v>
      </c>
      <c r="D43">
        <v>42</v>
      </c>
      <c r="E43" s="4">
        <v>3002.0565714285717</v>
      </c>
    </row>
    <row r="44" spans="1:5" x14ac:dyDescent="0.25">
      <c r="A44">
        <v>2020</v>
      </c>
      <c r="B44">
        <v>7</v>
      </c>
      <c r="C44" t="str">
        <f t="shared" si="0"/>
        <v>Tahun 2020 Bulan 7</v>
      </c>
      <c r="D44">
        <v>43</v>
      </c>
      <c r="E44" s="4">
        <v>3036.3292727272724</v>
      </c>
    </row>
    <row r="45" spans="1:5" x14ac:dyDescent="0.25">
      <c r="A45">
        <v>2020</v>
      </c>
      <c r="B45">
        <v>8</v>
      </c>
      <c r="C45" t="str">
        <f t="shared" si="0"/>
        <v>Tahun 2020 Bulan 8</v>
      </c>
      <c r="D45">
        <v>44</v>
      </c>
      <c r="E45" s="4">
        <v>3299.1495555555557</v>
      </c>
    </row>
    <row r="46" spans="1:5" x14ac:dyDescent="0.25">
      <c r="A46">
        <v>2020</v>
      </c>
      <c r="B46">
        <v>9</v>
      </c>
      <c r="C46" t="str">
        <f t="shared" si="0"/>
        <v>Tahun 2020 Bulan 9</v>
      </c>
      <c r="D46">
        <v>45</v>
      </c>
      <c r="E46" s="4">
        <v>3214.1541818181827</v>
      </c>
    </row>
    <row r="47" spans="1:5" x14ac:dyDescent="0.25">
      <c r="A47">
        <v>2020</v>
      </c>
      <c r="B47">
        <v>10</v>
      </c>
      <c r="C47" t="str">
        <f t="shared" si="0"/>
        <v>Tahun 2020 Bulan 10</v>
      </c>
      <c r="D47">
        <v>46</v>
      </c>
      <c r="E47" s="4">
        <v>3156.832210526316</v>
      </c>
    </row>
    <row r="48" spans="1:5" x14ac:dyDescent="0.25">
      <c r="A48">
        <v>2020</v>
      </c>
      <c r="B48">
        <v>11</v>
      </c>
      <c r="C48" t="str">
        <f t="shared" si="0"/>
        <v>Tahun 2020 Bulan 11</v>
      </c>
      <c r="D48">
        <v>47</v>
      </c>
      <c r="E48" s="4">
        <v>3815.519952380952</v>
      </c>
    </row>
    <row r="49" spans="1:5" x14ac:dyDescent="0.25">
      <c r="A49">
        <v>2020</v>
      </c>
      <c r="B49">
        <v>12</v>
      </c>
      <c r="C49" t="str">
        <f t="shared" si="0"/>
        <v>Tahun 2020 Bulan 12</v>
      </c>
      <c r="D49">
        <v>48</v>
      </c>
      <c r="E49" s="4">
        <v>4171.4543157894732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showGridLines="0" workbookViewId="0">
      <selection activeCell="L18" sqref="L18"/>
    </sheetView>
  </sheetViews>
  <sheetFormatPr defaultRowHeight="15" x14ac:dyDescent="0.25"/>
  <sheetData>
    <row r="1" spans="2:18" ht="15.75" thickBot="1" x14ac:dyDescent="0.3"/>
    <row r="2" spans="2:18" x14ac:dyDescent="0.25">
      <c r="B2" s="7" t="s">
        <v>984</v>
      </c>
      <c r="C2" s="8"/>
      <c r="D2" s="8"/>
      <c r="E2" s="8"/>
      <c r="F2" s="8"/>
      <c r="G2" s="8"/>
      <c r="H2" s="8"/>
      <c r="I2" s="9"/>
      <c r="K2" s="7" t="s">
        <v>985</v>
      </c>
      <c r="L2" s="8"/>
      <c r="M2" s="8"/>
      <c r="N2" s="8"/>
      <c r="O2" s="8"/>
      <c r="P2" s="8"/>
      <c r="Q2" s="8"/>
      <c r="R2" s="9"/>
    </row>
    <row r="3" spans="2:18" x14ac:dyDescent="0.25">
      <c r="B3" s="10"/>
      <c r="C3" s="11"/>
      <c r="D3" s="11"/>
      <c r="E3" s="11"/>
      <c r="F3" s="11"/>
      <c r="G3" s="11"/>
      <c r="H3" s="11"/>
      <c r="I3" s="12"/>
      <c r="K3" s="10"/>
      <c r="L3" s="11"/>
      <c r="M3" s="11"/>
      <c r="N3" s="11"/>
      <c r="O3" s="11"/>
      <c r="P3" s="11"/>
      <c r="Q3" s="11"/>
      <c r="R3" s="12"/>
    </row>
    <row r="4" spans="2:18" x14ac:dyDescent="0.25">
      <c r="B4" s="10"/>
      <c r="C4" s="11"/>
      <c r="D4" s="11"/>
      <c r="E4" s="11"/>
      <c r="F4" s="11"/>
      <c r="G4" s="11"/>
      <c r="H4" s="11"/>
      <c r="I4" s="12"/>
      <c r="K4" s="10"/>
      <c r="L4" s="11"/>
      <c r="M4" s="11"/>
      <c r="N4" s="11"/>
      <c r="O4" s="11"/>
      <c r="P4" s="11"/>
      <c r="Q4" s="11"/>
      <c r="R4" s="12"/>
    </row>
    <row r="5" spans="2:18" x14ac:dyDescent="0.25">
      <c r="B5" s="10"/>
      <c r="C5" s="11"/>
      <c r="D5" s="11"/>
      <c r="E5" s="11"/>
      <c r="F5" s="11"/>
      <c r="G5" s="11"/>
      <c r="H5" s="11"/>
      <c r="I5" s="12"/>
      <c r="K5" s="10"/>
      <c r="L5" s="11"/>
      <c r="M5" s="11"/>
      <c r="N5" s="11"/>
      <c r="O5" s="11"/>
      <c r="P5" s="11"/>
      <c r="Q5" s="11"/>
      <c r="R5" s="12"/>
    </row>
    <row r="6" spans="2:18" x14ac:dyDescent="0.25">
      <c r="B6" s="10"/>
      <c r="C6" s="11"/>
      <c r="D6" s="11"/>
      <c r="E6" s="11"/>
      <c r="F6" s="11"/>
      <c r="G6" s="11"/>
      <c r="H6" s="11"/>
      <c r="I6" s="12"/>
      <c r="K6" s="10"/>
      <c r="L6" s="11"/>
      <c r="M6" s="11"/>
      <c r="N6" s="11"/>
      <c r="O6" s="11"/>
      <c r="P6" s="11"/>
      <c r="Q6" s="11"/>
      <c r="R6" s="12"/>
    </row>
    <row r="7" spans="2:18" x14ac:dyDescent="0.25">
      <c r="B7" s="10"/>
      <c r="C7" s="11"/>
      <c r="D7" s="11"/>
      <c r="E7" s="11"/>
      <c r="F7" s="11"/>
      <c r="G7" s="11"/>
      <c r="H7" s="11"/>
      <c r="I7" s="12"/>
      <c r="K7" s="10"/>
      <c r="L7" s="11"/>
      <c r="M7" s="11"/>
      <c r="N7" s="11"/>
      <c r="O7" s="11"/>
      <c r="P7" s="11"/>
      <c r="Q7" s="11"/>
      <c r="R7" s="12"/>
    </row>
    <row r="8" spans="2:18" x14ac:dyDescent="0.25">
      <c r="B8" s="10"/>
      <c r="C8" s="11"/>
      <c r="D8" s="11"/>
      <c r="E8" s="11"/>
      <c r="F8" s="11"/>
      <c r="G8" s="11"/>
      <c r="H8" s="11"/>
      <c r="I8" s="12"/>
      <c r="K8" s="10"/>
      <c r="L8" s="11"/>
      <c r="M8" s="11"/>
      <c r="N8" s="11"/>
      <c r="O8" s="11"/>
      <c r="P8" s="11"/>
      <c r="Q8" s="11"/>
      <c r="R8" s="12"/>
    </row>
    <row r="9" spans="2:18" x14ac:dyDescent="0.25">
      <c r="B9" s="10"/>
      <c r="C9" s="11"/>
      <c r="D9" s="11"/>
      <c r="E9" s="11"/>
      <c r="F9" s="11"/>
      <c r="G9" s="11"/>
      <c r="H9" s="11"/>
      <c r="I9" s="12"/>
      <c r="K9" s="10"/>
      <c r="L9" s="11"/>
      <c r="M9" s="11"/>
      <c r="N9" s="11"/>
      <c r="O9" s="11"/>
      <c r="P9" s="11"/>
      <c r="Q9" s="11"/>
      <c r="R9" s="12"/>
    </row>
    <row r="10" spans="2:18" x14ac:dyDescent="0.25">
      <c r="B10" s="10"/>
      <c r="C10" s="11"/>
      <c r="D10" s="11"/>
      <c r="E10" s="11"/>
      <c r="F10" s="11"/>
      <c r="G10" s="11"/>
      <c r="H10" s="11"/>
      <c r="I10" s="12"/>
      <c r="K10" s="10"/>
      <c r="L10" s="11"/>
      <c r="M10" s="11"/>
      <c r="N10" s="11"/>
      <c r="O10" s="11"/>
      <c r="P10" s="11"/>
      <c r="Q10" s="11"/>
      <c r="R10" s="12"/>
    </row>
    <row r="11" spans="2:18" x14ac:dyDescent="0.25">
      <c r="B11" s="10"/>
      <c r="C11" s="11"/>
      <c r="D11" s="11"/>
      <c r="E11" s="11"/>
      <c r="F11" s="11"/>
      <c r="G11" s="11"/>
      <c r="H11" s="11"/>
      <c r="I11" s="12"/>
      <c r="K11" s="10"/>
      <c r="L11" s="11"/>
      <c r="M11" s="11"/>
      <c r="N11" s="11"/>
      <c r="O11" s="11"/>
      <c r="P11" s="11"/>
      <c r="Q11" s="11"/>
      <c r="R11" s="12"/>
    </row>
    <row r="12" spans="2:18" x14ac:dyDescent="0.25">
      <c r="B12" s="10"/>
      <c r="C12" s="11"/>
      <c r="D12" s="11"/>
      <c r="E12" s="11"/>
      <c r="F12" s="11"/>
      <c r="G12" s="11"/>
      <c r="H12" s="11"/>
      <c r="I12" s="12"/>
      <c r="K12" s="10"/>
      <c r="L12" s="11"/>
      <c r="M12" s="11"/>
      <c r="N12" s="11"/>
      <c r="O12" s="11"/>
      <c r="P12" s="11"/>
      <c r="Q12" s="11"/>
      <c r="R12" s="12"/>
    </row>
    <row r="13" spans="2:18" x14ac:dyDescent="0.25">
      <c r="B13" s="10"/>
      <c r="C13" s="11"/>
      <c r="D13" s="11"/>
      <c r="E13" s="11"/>
      <c r="F13" s="11"/>
      <c r="G13" s="11"/>
      <c r="H13" s="11"/>
      <c r="I13" s="12"/>
      <c r="K13" s="10"/>
      <c r="L13" s="11"/>
      <c r="M13" s="11"/>
      <c r="N13" s="11"/>
      <c r="O13" s="11"/>
      <c r="P13" s="11"/>
      <c r="Q13" s="11"/>
      <c r="R13" s="12"/>
    </row>
    <row r="14" spans="2:18" x14ac:dyDescent="0.25">
      <c r="B14" s="10"/>
      <c r="C14" s="11"/>
      <c r="D14" s="11"/>
      <c r="E14" s="11"/>
      <c r="F14" s="11"/>
      <c r="G14" s="11"/>
      <c r="H14" s="11"/>
      <c r="I14" s="12"/>
      <c r="K14" s="10"/>
      <c r="L14" s="11"/>
      <c r="M14" s="11"/>
      <c r="N14" s="11"/>
      <c r="O14" s="11"/>
      <c r="P14" s="11"/>
      <c r="Q14" s="11"/>
      <c r="R14" s="12"/>
    </row>
    <row r="15" spans="2:18" x14ac:dyDescent="0.25">
      <c r="B15" s="10"/>
      <c r="C15" s="11"/>
      <c r="D15" s="11"/>
      <c r="E15" s="11"/>
      <c r="F15" s="11"/>
      <c r="G15" s="11"/>
      <c r="H15" s="11"/>
      <c r="I15" s="12"/>
      <c r="K15" s="10"/>
      <c r="L15" s="11"/>
      <c r="M15" s="11"/>
      <c r="N15" s="11"/>
      <c r="O15" s="11"/>
      <c r="P15" s="11"/>
      <c r="Q15" s="11"/>
      <c r="R15" s="12"/>
    </row>
    <row r="16" spans="2:18" x14ac:dyDescent="0.25">
      <c r="B16" s="10"/>
      <c r="C16" s="11"/>
      <c r="D16" s="11"/>
      <c r="E16" s="11"/>
      <c r="F16" s="11"/>
      <c r="G16" s="11"/>
      <c r="H16" s="11"/>
      <c r="I16" s="12"/>
      <c r="K16" s="10"/>
      <c r="L16" s="11"/>
      <c r="M16" s="11"/>
      <c r="N16" s="11"/>
      <c r="O16" s="11"/>
      <c r="P16" s="11"/>
      <c r="Q16" s="11"/>
      <c r="R16" s="12"/>
    </row>
    <row r="17" spans="2:18" x14ac:dyDescent="0.25">
      <c r="B17" s="10"/>
      <c r="C17" s="11"/>
      <c r="D17" s="11"/>
      <c r="E17" s="11"/>
      <c r="F17" s="11"/>
      <c r="G17" s="11"/>
      <c r="H17" s="11"/>
      <c r="I17" s="12"/>
      <c r="K17" s="10"/>
      <c r="L17" s="11"/>
      <c r="M17" s="11"/>
      <c r="N17" s="11"/>
      <c r="O17" s="11"/>
      <c r="P17" s="11"/>
      <c r="Q17" s="11"/>
      <c r="R17" s="12"/>
    </row>
    <row r="18" spans="2:18" ht="15.75" thickBot="1" x14ac:dyDescent="0.3">
      <c r="B18" s="13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4"/>
      <c r="Q18" s="14"/>
      <c r="R18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Pivot</vt:lpstr>
      <vt:lpstr>Data Mingguan</vt:lpstr>
      <vt:lpstr>Sheet1</vt:lpstr>
      <vt:lpstr>Data Bulanan</vt:lpstr>
      <vt:lpstr>Plot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2023-04-11T13:36:28Z</dcterms:created>
  <dcterms:modified xsi:type="dcterms:W3CDTF">2023-05-15T01:17:32Z</dcterms:modified>
</cp:coreProperties>
</file>