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35"/>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29" i="1"/>
  <c r="I29" s="1"/>
  <c r="G29"/>
  <c r="H28"/>
  <c r="I28" s="1"/>
  <c r="G28"/>
  <c r="H27"/>
  <c r="I27" s="1"/>
  <c r="G27"/>
  <c r="H26"/>
  <c r="I26" s="1"/>
  <c r="G26"/>
  <c r="H25"/>
  <c r="I25" s="1"/>
  <c r="G25"/>
  <c r="H24"/>
  <c r="I24" s="1"/>
  <c r="G24"/>
  <c r="H23"/>
  <c r="G23"/>
  <c r="I23" s="1"/>
  <c r="H22"/>
  <c r="I22" s="1"/>
  <c r="G22"/>
  <c r="H21"/>
  <c r="I21" s="1"/>
  <c r="G21"/>
  <c r="H20"/>
  <c r="I20" s="1"/>
  <c r="G20"/>
  <c r="H19"/>
  <c r="I19" s="1"/>
  <c r="G19"/>
  <c r="H18"/>
  <c r="I18" s="1"/>
  <c r="G18"/>
  <c r="H17"/>
  <c r="I17" s="1"/>
  <c r="G17"/>
  <c r="H16"/>
  <c r="I16" s="1"/>
  <c r="G16"/>
  <c r="H15"/>
  <c r="I15" s="1"/>
  <c r="G15"/>
  <c r="H13"/>
  <c r="I13" s="1"/>
  <c r="G13"/>
  <c r="H12"/>
  <c r="I12" s="1"/>
  <c r="G12"/>
  <c r="H10"/>
  <c r="I10" s="1"/>
  <c r="G10"/>
  <c r="H9"/>
  <c r="I9" s="1"/>
  <c r="G9"/>
  <c r="H8"/>
  <c r="I8" s="1"/>
  <c r="G8"/>
  <c r="H6"/>
  <c r="I6" s="1"/>
  <c r="G6"/>
  <c r="H5"/>
  <c r="I5" s="1"/>
  <c r="G5"/>
</calcChain>
</file>

<file path=xl/sharedStrings.xml><?xml version="1.0" encoding="utf-8"?>
<sst xmlns="http://schemas.openxmlformats.org/spreadsheetml/2006/main" count="58" uniqueCount="58">
  <si>
    <t>DANH SÁCH CĂN HỘ KHANG GIA</t>
  </si>
  <si>
    <t>STT</t>
  </si>
  <si>
    <t>GĐ</t>
  </si>
  <si>
    <t>CĂN
 HỘ</t>
  </si>
  <si>
    <t>TẦNG</t>
  </si>
  <si>
    <t>DiỆN TÍCH
( m2)</t>
  </si>
  <si>
    <t>ĐƠN GIÁ (chưa VAT)</t>
  </si>
  <si>
    <t>ĐƠN GIÁ (gồm VAT)</t>
  </si>
  <si>
    <t>THÀNH TIỀN (chưa VAT)</t>
  </si>
  <si>
    <t>THÀNH TIỀN (gồm VAT)</t>
  </si>
  <si>
    <t>NVBH</t>
  </si>
  <si>
    <t>NGÀY GIAO DỊCH</t>
  </si>
  <si>
    <t>Căn hộ chưa bán</t>
  </si>
  <si>
    <t>BẢNG GIÁ CHI TIẾT</t>
  </si>
  <si>
    <t>cập nhật</t>
  </si>
  <si>
    <t>II. Phương thức thanh toán:</t>
  </si>
  <si>
    <t>Đợt thanh toán</t>
  </si>
  <si>
    <t>Thời điểm thanh toán</t>
  </si>
  <si>
    <t>Tiến độ thi công</t>
  </si>
  <si>
    <t>Tỷ lệ</t>
  </si>
  <si>
    <t>Tỷ lệ đóng/ Tổng GTHĐ</t>
  </si>
  <si>
    <t>Cọc</t>
  </si>
  <si>
    <t>Đặt cọc</t>
  </si>
  <si>
    <t>Xong móng</t>
  </si>
  <si>
    <t>Đợt 1</t>
  </si>
  <si>
    <t>Ký HĐ mua bán</t>
  </si>
  <si>
    <t>Đợt 2</t>
  </si>
  <si>
    <t>03 tháng</t>
  </si>
  <si>
    <t>Xong bê tông tầng 1</t>
  </si>
  <si>
    <t>Đợt 3</t>
  </si>
  <si>
    <t>06 tháng</t>
  </si>
  <si>
    <t>Xong bê tông tầng 4, 
hoàn tất xây tô tầng 1</t>
  </si>
  <si>
    <t>Đợt 4</t>
  </si>
  <si>
    <t>09 tháng</t>
  </si>
  <si>
    <t>Xong bê tông tầng 7, 
hoàn tất xây tô tầng 3</t>
  </si>
  <si>
    <t>Đợt 5</t>
  </si>
  <si>
    <t>12 tháng</t>
  </si>
  <si>
    <t>Xong bê tông tầng 11, 
hoàn tất xây tô tầng 9</t>
  </si>
  <si>
    <t>Đợt 6</t>
  </si>
  <si>
    <t>14 tháng</t>
  </si>
  <si>
    <t>Hoàn thiện nội thất, 
đủ ĐK bàn giao căn hộ</t>
  </si>
  <si>
    <t>Đợt 7</t>
  </si>
  <si>
    <t>16 tháng</t>
  </si>
  <si>
    <t>Đợt 8</t>
  </si>
  <si>
    <t>18 tháng</t>
  </si>
  <si>
    <t>Bàn giao căn hộ</t>
  </si>
  <si>
    <t>Đợt 9</t>
  </si>
  <si>
    <t>Khi CĐT tiến hành các thủ tục</t>
  </si>
  <si>
    <t>Nhận GCNQSHCH</t>
  </si>
  <si>
    <t xml:space="preserve">III. Chính sách </t>
  </si>
  <si>
    <t>1. Chính sách chiết khấu cho khách hàng thanh toán sớm:</t>
  </si>
  <si>
    <r>
      <t xml:space="preserve">1.1.       </t>
    </r>
    <r>
      <rPr>
        <sz val="10"/>
        <rFont val="Arial"/>
        <family val="2"/>
      </rPr>
      <t>Khách hàng ký hợp đồng và thanh toán ngay 50% giá trị căn hộ sẽ được chiết khấu 5.0 % giá trị hợp đồng trước thuế.</t>
    </r>
  </si>
  <si>
    <r>
      <t xml:space="preserve">1.2.       </t>
    </r>
    <r>
      <rPr>
        <sz val="10"/>
        <rFont val="Arial"/>
        <family val="2"/>
      </rPr>
      <t>Khách hàng ký hợp đồng và thanh toán ngay 70% giá trị căn hộ sẽ được chiết khấu 7.0% giá trị hợp đồng trước thuế.</t>
    </r>
  </si>
  <si>
    <r>
      <t xml:space="preserve">1.3.       </t>
    </r>
    <r>
      <rPr>
        <sz val="10"/>
        <rFont val="Arial"/>
        <family val="2"/>
      </rPr>
      <t>Khách hàng ký hợp đồng và thanh toán ngay 95% giá trị căn hộ sẽ được chiết khấu 10.0 % giá trị hợp đồng trước thuế.</t>
    </r>
  </si>
  <si>
    <t>2. Chính sách chiết khấu cho khách hàng mua số lượng nhiều:</t>
  </si>
  <si>
    <r>
      <t xml:space="preserve">2.1.       </t>
    </r>
    <r>
      <rPr>
        <sz val="10"/>
        <rFont val="Arial"/>
        <family val="2"/>
      </rPr>
      <t>Nếu khách hàng mua từ 2 đến 5 sản phẩm sẽ được chiết khấu 2% giá trị hợp đồng trước thuế</t>
    </r>
  </si>
  <si>
    <r>
      <t xml:space="preserve">2.2.       </t>
    </r>
    <r>
      <rPr>
        <sz val="10"/>
        <rFont val="Arial"/>
        <family val="2"/>
      </rPr>
      <t>Nếu khách hàng mua từ 6 đến 10 sản phẩm sẽ được chiết khấu 3% giá trị hợp đồng trước thuế.</t>
    </r>
  </si>
  <si>
    <r>
      <t xml:space="preserve">2.3.      </t>
    </r>
    <r>
      <rPr>
        <sz val="10"/>
        <rFont val="Arial"/>
        <family val="2"/>
      </rPr>
      <t>Nếu khách hàng mua từ 11 căn trở lên sẽ được chiết khấu theo thỏa thuận của Ban Tổng Giám
 Đốc Công ty TNHH Bất Động Sản Danh Khôi và khách hàng.</t>
    </r>
  </si>
</sst>
</file>

<file path=xl/styles.xml><?xml version="1.0" encoding="utf-8"?>
<styleSheet xmlns="http://schemas.openxmlformats.org/spreadsheetml/2006/main">
  <numFmts count="5">
    <numFmt numFmtId="43" formatCode="_(* #,##0.00_);_(* \(#,##0.00\);_(* &quot;-&quot;??_);_(@_)"/>
    <numFmt numFmtId="164" formatCode="_(* #,##0_);_(* \(#,##0\);_(* &quot;-&quot;??_);_(@_)"/>
    <numFmt numFmtId="165" formatCode="0_ "/>
    <numFmt numFmtId="166" formatCode="0.0_ "/>
    <numFmt numFmtId="167" formatCode="_(* #,##0.0_);_(* \(#,##0.0\);_(* &quot;-&quot;??_);_(@_)"/>
  </numFmts>
  <fonts count="5">
    <font>
      <sz val="11"/>
      <color theme="1"/>
      <name val="Calibri"/>
      <family val="2"/>
      <scheme val="minor"/>
    </font>
    <font>
      <sz val="10"/>
      <color theme="1"/>
      <name val="Arial"/>
      <family val="2"/>
    </font>
    <font>
      <b/>
      <sz val="15"/>
      <name val="Arial"/>
      <family val="2"/>
    </font>
    <font>
      <sz val="10"/>
      <name val="Arial"/>
      <family val="2"/>
    </font>
    <font>
      <b/>
      <sz val="10"/>
      <name val="Arial"/>
      <family val="2"/>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3" fillId="0" borderId="0" applyFont="0" applyFill="0" applyBorder="0" applyAlignment="0" applyProtection="0"/>
  </cellStyleXfs>
  <cellXfs count="59">
    <xf numFmtId="0" fontId="0" fillId="0" borderId="0" xfId="0"/>
    <xf numFmtId="3" fontId="2" fillId="0" borderId="1" xfId="1" applyNumberFormat="1" applyFont="1" applyFill="1" applyBorder="1" applyAlignment="1">
      <alignment horizontal="center" vertical="center" wrapText="1"/>
    </xf>
    <xf numFmtId="3" fontId="2" fillId="0" borderId="2" xfId="1" applyNumberFormat="1" applyFont="1" applyFill="1" applyBorder="1" applyAlignment="1">
      <alignment horizontal="center" vertical="center" wrapText="1"/>
    </xf>
    <xf numFmtId="0" fontId="3" fillId="0" borderId="0" xfId="1" applyFont="1" applyFill="1" applyBorder="1" applyAlignment="1">
      <alignment horizontal="center" vertical="center"/>
    </xf>
    <xf numFmtId="0" fontId="4" fillId="2" borderId="3" xfId="1" applyFont="1" applyFill="1" applyBorder="1" applyAlignment="1">
      <alignment horizontal="center" vertical="center" wrapText="1"/>
    </xf>
    <xf numFmtId="164" fontId="4" fillId="2" borderId="3" xfId="2" applyNumberFormat="1" applyFont="1" applyFill="1" applyBorder="1" applyAlignment="1">
      <alignment horizontal="center" vertical="center" wrapText="1"/>
    </xf>
    <xf numFmtId="14" fontId="4" fillId="2" borderId="4" xfId="1" applyNumberFormat="1" applyFont="1" applyFill="1" applyBorder="1" applyAlignment="1">
      <alignment horizontal="center" vertical="center" wrapText="1"/>
    </xf>
    <xf numFmtId="0" fontId="3" fillId="0" borderId="0" xfId="1" applyFont="1" applyFill="1" applyBorder="1" applyAlignment="1">
      <alignment horizontal="center" vertical="center" wrapText="1"/>
    </xf>
    <xf numFmtId="165" fontId="3" fillId="0" borderId="5" xfId="1" applyNumberFormat="1" applyFont="1" applyFill="1" applyBorder="1" applyAlignment="1">
      <alignment horizontal="center" vertical="center" wrapText="1"/>
    </xf>
    <xf numFmtId="165" fontId="4" fillId="0" borderId="5" xfId="1" applyNumberFormat="1" applyFont="1" applyFill="1" applyBorder="1" applyAlignment="1">
      <alignment horizontal="center" vertical="center" wrapText="1"/>
    </xf>
    <xf numFmtId="166" fontId="3" fillId="0" borderId="5" xfId="1" applyNumberFormat="1" applyFont="1" applyFill="1" applyBorder="1" applyAlignment="1">
      <alignment horizontal="center" vertical="center" wrapText="1"/>
    </xf>
    <xf numFmtId="37" fontId="3" fillId="0" borderId="5" xfId="1" applyNumberFormat="1" applyFont="1" applyFill="1" applyBorder="1" applyAlignment="1">
      <alignment horizontal="center" vertical="center" wrapText="1"/>
    </xf>
    <xf numFmtId="14" fontId="3" fillId="0" borderId="6" xfId="2" applyNumberFormat="1" applyFont="1" applyFill="1" applyBorder="1" applyAlignment="1">
      <alignment horizontal="center" vertical="center"/>
    </xf>
    <xf numFmtId="14" fontId="3" fillId="0" borderId="6" xfId="2" applyNumberFormat="1" applyFont="1" applyFill="1" applyBorder="1" applyAlignment="1">
      <alignment horizontal="center" vertical="center" wrapText="1"/>
    </xf>
    <xf numFmtId="0" fontId="3" fillId="0" borderId="5" xfId="1" applyFont="1" applyFill="1" applyBorder="1" applyAlignment="1">
      <alignment horizontal="center" vertical="center"/>
    </xf>
    <xf numFmtId="0" fontId="4" fillId="0" borderId="5" xfId="1" applyFont="1" applyFill="1" applyBorder="1" applyAlignment="1">
      <alignment horizontal="center" vertical="center"/>
    </xf>
    <xf numFmtId="0" fontId="4" fillId="0" borderId="0" xfId="1" applyFont="1" applyFill="1" applyBorder="1" applyAlignment="1">
      <alignment horizontal="center" vertical="center"/>
    </xf>
    <xf numFmtId="14" fontId="4" fillId="0" borderId="0" xfId="1" applyNumberFormat="1" applyFont="1" applyFill="1" applyBorder="1" applyAlignment="1">
      <alignment horizontal="center" vertical="center"/>
    </xf>
    <xf numFmtId="167" fontId="3" fillId="0" borderId="0" xfId="2" applyNumberFormat="1" applyFont="1" applyFill="1" applyBorder="1" applyAlignment="1">
      <alignment horizontal="center" vertical="center"/>
    </xf>
    <xf numFmtId="14" fontId="3" fillId="0" borderId="0" xfId="2" applyNumberFormat="1" applyFont="1" applyFill="1" applyBorder="1" applyAlignment="1">
      <alignment horizontal="center" vertical="center"/>
    </xf>
    <xf numFmtId="0" fontId="4" fillId="0" borderId="7" xfId="1" applyFont="1" applyFill="1" applyBorder="1" applyAlignment="1">
      <alignment horizontal="left" vertical="center"/>
    </xf>
    <xf numFmtId="0" fontId="4" fillId="0" borderId="5" xfId="1" applyFont="1" applyFill="1" applyBorder="1" applyAlignment="1">
      <alignment horizontal="center" vertical="center" wrapText="1"/>
    </xf>
    <xf numFmtId="0" fontId="4" fillId="0" borderId="5" xfId="1" applyFont="1" applyFill="1" applyBorder="1" applyAlignment="1">
      <alignment horizontal="center" vertical="center" wrapText="1"/>
    </xf>
    <xf numFmtId="0" fontId="4" fillId="0" borderId="5" xfId="1" applyFont="1" applyFill="1" applyBorder="1" applyAlignment="1">
      <alignment horizontal="center" vertical="center"/>
    </xf>
    <xf numFmtId="167" fontId="4" fillId="0" borderId="8" xfId="3" applyNumberFormat="1" applyFont="1" applyFill="1" applyBorder="1" applyAlignment="1">
      <alignment horizontal="center" vertical="center"/>
    </xf>
    <xf numFmtId="167" fontId="4" fillId="0" borderId="7" xfId="3" applyNumberFormat="1" applyFont="1" applyFill="1" applyBorder="1" applyAlignment="1">
      <alignment horizontal="center" vertical="center"/>
    </xf>
    <xf numFmtId="167" fontId="4" fillId="0" borderId="9" xfId="3" applyNumberFormat="1" applyFont="1" applyFill="1" applyBorder="1" applyAlignment="1">
      <alignment horizontal="center" vertical="center"/>
    </xf>
    <xf numFmtId="167" fontId="4" fillId="0" borderId="5" xfId="3" applyNumberFormat="1" applyFont="1" applyFill="1" applyBorder="1" applyAlignment="1">
      <alignment horizontal="center" vertical="center"/>
    </xf>
    <xf numFmtId="14" fontId="4" fillId="0" borderId="5" xfId="3" applyNumberFormat="1" applyFont="1" applyFill="1" applyBorder="1" applyAlignment="1">
      <alignment horizontal="center" vertical="center" wrapText="1"/>
    </xf>
    <xf numFmtId="0" fontId="3" fillId="0" borderId="5" xfId="1" applyFont="1" applyFill="1" applyBorder="1" applyAlignment="1">
      <alignment horizontal="center" vertical="center"/>
    </xf>
    <xf numFmtId="167" fontId="3" fillId="0" borderId="8" xfId="3" applyNumberFormat="1" applyFont="1" applyFill="1" applyBorder="1" applyAlignment="1">
      <alignment horizontal="center" vertical="center"/>
    </xf>
    <xf numFmtId="167" fontId="3" fillId="0" borderId="7" xfId="3" applyNumberFormat="1" applyFont="1" applyFill="1" applyBorder="1" applyAlignment="1">
      <alignment horizontal="center" vertical="center"/>
    </xf>
    <xf numFmtId="167" fontId="3" fillId="0" borderId="9" xfId="3" applyNumberFormat="1" applyFont="1" applyFill="1" applyBorder="1" applyAlignment="1">
      <alignment horizontal="center" vertical="center"/>
    </xf>
    <xf numFmtId="164" fontId="3" fillId="0" borderId="5" xfId="3" applyNumberFormat="1" applyFont="1" applyFill="1" applyBorder="1" applyAlignment="1">
      <alignment horizontal="center" vertical="center"/>
    </xf>
    <xf numFmtId="14" fontId="3" fillId="0" borderId="5" xfId="3" applyNumberFormat="1" applyFont="1" applyFill="1" applyBorder="1" applyAlignment="1">
      <alignment horizontal="center" vertical="center"/>
    </xf>
    <xf numFmtId="0" fontId="3" fillId="0" borderId="5" xfId="1" applyFont="1" applyFill="1" applyBorder="1" applyAlignment="1">
      <alignment horizontal="center" vertical="center" wrapText="1"/>
    </xf>
    <xf numFmtId="9" fontId="3" fillId="0" borderId="5" xfId="3" applyNumberFormat="1" applyFont="1" applyFill="1" applyBorder="1" applyAlignment="1">
      <alignment horizontal="center" vertical="center"/>
    </xf>
    <xf numFmtId="167" fontId="3" fillId="0" borderId="8" xfId="3" applyNumberFormat="1" applyFont="1" applyFill="1" applyBorder="1" applyAlignment="1">
      <alignment horizontal="center" vertical="center" wrapText="1"/>
    </xf>
    <xf numFmtId="167" fontId="3" fillId="0" borderId="7" xfId="3" applyNumberFormat="1" applyFont="1" applyFill="1" applyBorder="1" applyAlignment="1">
      <alignment horizontal="center" vertical="center" wrapText="1"/>
    </xf>
    <xf numFmtId="167" fontId="3" fillId="0" borderId="9" xfId="3" applyNumberFormat="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1" applyFont="1" applyBorder="1" applyAlignment="1">
      <alignment horizontal="center" vertical="center" wrapText="1"/>
    </xf>
    <xf numFmtId="0" fontId="3" fillId="0" borderId="5" xfId="1" applyFont="1" applyBorder="1" applyAlignment="1">
      <alignment horizontal="center" vertical="center"/>
    </xf>
    <xf numFmtId="0" fontId="3" fillId="0" borderId="5" xfId="1" applyFont="1" applyBorder="1" applyAlignment="1">
      <alignment horizontal="center" vertical="center"/>
    </xf>
    <xf numFmtId="167" fontId="3" fillId="0" borderId="8" xfId="3" applyNumberFormat="1" applyFont="1" applyBorder="1" applyAlignment="1">
      <alignment horizontal="center" vertical="center"/>
    </xf>
    <xf numFmtId="167" fontId="3" fillId="0" borderId="7" xfId="3" applyNumberFormat="1" applyFont="1" applyBorder="1" applyAlignment="1">
      <alignment horizontal="center" vertical="center"/>
    </xf>
    <xf numFmtId="167" fontId="3" fillId="0" borderId="9" xfId="3" applyNumberFormat="1" applyFont="1" applyBorder="1" applyAlignment="1">
      <alignment horizontal="center" vertical="center"/>
    </xf>
    <xf numFmtId="9" fontId="3" fillId="0" borderId="5" xfId="3" applyNumberFormat="1" applyFont="1" applyBorder="1" applyAlignment="1">
      <alignment horizontal="center" vertical="center"/>
    </xf>
    <xf numFmtId="14" fontId="3" fillId="0" borderId="5" xfId="3" applyNumberFormat="1" applyFont="1" applyBorder="1" applyAlignment="1">
      <alignment horizontal="center" vertical="center"/>
    </xf>
    <xf numFmtId="0" fontId="4" fillId="0" borderId="10" xfId="1" applyFont="1" applyBorder="1" applyAlignment="1">
      <alignment horizontal="left" vertical="center"/>
    </xf>
    <xf numFmtId="0" fontId="4" fillId="0" borderId="0" xfId="1" applyFont="1" applyAlignment="1"/>
    <xf numFmtId="14" fontId="4" fillId="0" borderId="0" xfId="1" applyNumberFormat="1" applyFont="1" applyAlignment="1"/>
    <xf numFmtId="0" fontId="4" fillId="0" borderId="0" xfId="1" applyFont="1" applyAlignment="1">
      <alignment horizontal="left" wrapText="1"/>
    </xf>
    <xf numFmtId="0" fontId="4" fillId="0" borderId="0" xfId="1" applyFont="1" applyAlignment="1">
      <alignment horizontal="left"/>
    </xf>
    <xf numFmtId="14" fontId="4" fillId="0" borderId="0" xfId="1" applyNumberFormat="1" applyFont="1" applyAlignment="1">
      <alignment horizontal="left"/>
    </xf>
    <xf numFmtId="0" fontId="4" fillId="2" borderId="3" xfId="1" applyFont="1" applyFill="1" applyBorder="1" applyAlignment="1">
      <alignment horizontal="right" vertical="center" wrapText="1"/>
    </xf>
    <xf numFmtId="37" fontId="3" fillId="0" borderId="5" xfId="1" applyNumberFormat="1" applyFont="1" applyFill="1" applyBorder="1" applyAlignment="1">
      <alignment horizontal="right" vertical="center" wrapText="1"/>
    </xf>
    <xf numFmtId="167" fontId="3" fillId="0" borderId="0" xfId="2" applyNumberFormat="1" applyFont="1" applyFill="1" applyBorder="1" applyAlignment="1">
      <alignment horizontal="right" vertical="center"/>
    </xf>
    <xf numFmtId="0" fontId="4" fillId="0" borderId="0" xfId="1" applyFont="1" applyAlignment="1">
      <alignment horizontal="right"/>
    </xf>
  </cellXfs>
  <cellStyles count="4">
    <cellStyle name="Comma 2 3" xfId="3"/>
    <cellStyle name="Comma 8" xfId="2"/>
    <cellStyle name="Normal" xfId="0" builtinId="0"/>
    <cellStyle name="Normal 17"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51"/>
  <sheetViews>
    <sheetView tabSelected="1" workbookViewId="0">
      <selection activeCell="K19" sqref="K19"/>
    </sheetView>
  </sheetViews>
  <sheetFormatPr defaultRowHeight="12.75"/>
  <cols>
    <col min="1" max="2" width="9.140625" style="3"/>
    <col min="3" max="3" width="9.140625" style="16"/>
    <col min="4" max="4" width="11.140625" style="16" customWidth="1"/>
    <col min="5" max="5" width="9.140625" style="18"/>
    <col min="6" max="6" width="18.5703125" style="18" customWidth="1"/>
    <col min="7" max="7" width="15.42578125" style="18" customWidth="1"/>
    <col min="8" max="8" width="14.28515625" style="57" customWidth="1"/>
    <col min="9" max="9" width="18.140625" style="57" customWidth="1"/>
    <col min="10" max="10" width="13.85546875" style="19" customWidth="1"/>
    <col min="11" max="11" width="9.140625" style="19"/>
    <col min="12" max="16384" width="9.140625" style="3"/>
  </cols>
  <sheetData>
    <row r="1" spans="1:12" ht="19.5">
      <c r="A1" s="1" t="s">
        <v>0</v>
      </c>
      <c r="B1" s="2"/>
      <c r="C1" s="2"/>
      <c r="D1" s="2"/>
      <c r="E1" s="2"/>
      <c r="F1" s="2"/>
      <c r="G1" s="2"/>
      <c r="H1" s="2"/>
      <c r="I1" s="2"/>
      <c r="J1" s="2"/>
      <c r="K1" s="2"/>
    </row>
    <row r="2" spans="1:12" s="7" customFormat="1" ht="38.25">
      <c r="A2" s="4" t="s">
        <v>1</v>
      </c>
      <c r="B2" s="4" t="s">
        <v>2</v>
      </c>
      <c r="C2" s="4" t="s">
        <v>3</v>
      </c>
      <c r="D2" s="4" t="s">
        <v>4</v>
      </c>
      <c r="E2" s="5" t="s">
        <v>5</v>
      </c>
      <c r="F2" s="4" t="s">
        <v>6</v>
      </c>
      <c r="G2" s="4" t="s">
        <v>7</v>
      </c>
      <c r="H2" s="55" t="s">
        <v>8</v>
      </c>
      <c r="I2" s="55" t="s">
        <v>9</v>
      </c>
      <c r="J2" s="4" t="s">
        <v>10</v>
      </c>
      <c r="K2" s="6" t="s">
        <v>11</v>
      </c>
      <c r="L2" s="7" t="s">
        <v>12</v>
      </c>
    </row>
    <row r="3" spans="1:12" customFormat="1" ht="19.5">
      <c r="A3" s="1" t="s">
        <v>13</v>
      </c>
      <c r="B3" s="2"/>
      <c r="C3" s="2"/>
      <c r="D3" s="2"/>
      <c r="E3" s="2"/>
      <c r="F3" s="2"/>
      <c r="G3" s="2"/>
      <c r="H3" s="2"/>
      <c r="I3" s="2"/>
      <c r="J3" s="2"/>
      <c r="K3" s="2"/>
    </row>
    <row r="4" spans="1:12">
      <c r="A4" s="8">
        <v>1</v>
      </c>
      <c r="B4" s="8">
        <v>2</v>
      </c>
      <c r="C4" s="9">
        <v>1</v>
      </c>
      <c r="D4" s="9">
        <v>1</v>
      </c>
      <c r="E4" s="10">
        <v>75.900000000000006</v>
      </c>
      <c r="F4" s="11">
        <v>13029500</v>
      </c>
      <c r="G4" s="11">
        <v>14332450</v>
      </c>
      <c r="H4" s="56">
        <v>988939050</v>
      </c>
      <c r="I4" s="56">
        <v>1087832955</v>
      </c>
      <c r="J4" s="12"/>
      <c r="K4" s="13"/>
    </row>
    <row r="5" spans="1:12">
      <c r="A5" s="8">
        <v>2</v>
      </c>
      <c r="B5" s="8">
        <v>3</v>
      </c>
      <c r="C5" s="9">
        <v>17</v>
      </c>
      <c r="D5" s="9">
        <v>1</v>
      </c>
      <c r="E5" s="10">
        <v>75.7</v>
      </c>
      <c r="F5" s="11">
        <v>12657300</v>
      </c>
      <c r="G5" s="11">
        <f>F5*1.1</f>
        <v>13923030.000000002</v>
      </c>
      <c r="H5" s="56">
        <f>F5*E5</f>
        <v>958157610</v>
      </c>
      <c r="I5" s="56">
        <f>H5*1.1</f>
        <v>1053973371.0000001</v>
      </c>
      <c r="J5" s="12"/>
      <c r="K5" s="13"/>
    </row>
    <row r="6" spans="1:12">
      <c r="A6" s="8">
        <v>3</v>
      </c>
      <c r="B6" s="8">
        <v>3</v>
      </c>
      <c r="C6" s="9">
        <v>22</v>
      </c>
      <c r="D6" s="9">
        <v>1</v>
      </c>
      <c r="E6" s="10">
        <v>65</v>
      </c>
      <c r="F6" s="11">
        <v>12843400</v>
      </c>
      <c r="G6" s="11">
        <f>F6*1.1</f>
        <v>14127740.000000002</v>
      </c>
      <c r="H6" s="56">
        <f>F6*E6</f>
        <v>834821000</v>
      </c>
      <c r="I6" s="56">
        <f>H6*1.1</f>
        <v>918303100.00000012</v>
      </c>
      <c r="J6" s="12"/>
      <c r="K6" s="13"/>
    </row>
    <row r="7" spans="1:12">
      <c r="A7" s="8">
        <v>4</v>
      </c>
      <c r="B7" s="8">
        <v>2</v>
      </c>
      <c r="C7" s="9">
        <v>30</v>
      </c>
      <c r="D7" s="9">
        <v>1</v>
      </c>
      <c r="E7" s="10">
        <v>76.7</v>
      </c>
      <c r="F7" s="11">
        <v>12036800</v>
      </c>
      <c r="G7" s="11">
        <v>13240480</v>
      </c>
      <c r="H7" s="56">
        <v>923222560</v>
      </c>
      <c r="I7" s="56">
        <v>1015544816</v>
      </c>
      <c r="J7" s="12"/>
      <c r="K7" s="13"/>
    </row>
    <row r="8" spans="1:12">
      <c r="A8" s="8">
        <v>7</v>
      </c>
      <c r="B8" s="8">
        <v>3</v>
      </c>
      <c r="C8" s="9">
        <v>22</v>
      </c>
      <c r="D8" s="9">
        <v>4</v>
      </c>
      <c r="E8" s="10">
        <v>65</v>
      </c>
      <c r="F8" s="11">
        <v>12843400</v>
      </c>
      <c r="G8" s="11">
        <f>F8*1.1</f>
        <v>14127740.000000002</v>
      </c>
      <c r="H8" s="56">
        <f>F8*E8</f>
        <v>834821000</v>
      </c>
      <c r="I8" s="56">
        <f>H8*1.1</f>
        <v>918303100.00000012</v>
      </c>
      <c r="J8" s="12"/>
      <c r="K8" s="13"/>
    </row>
    <row r="9" spans="1:12">
      <c r="A9" s="8">
        <v>11</v>
      </c>
      <c r="B9" s="8">
        <v>3</v>
      </c>
      <c r="C9" s="9">
        <v>29</v>
      </c>
      <c r="D9" s="9">
        <v>5</v>
      </c>
      <c r="E9" s="10">
        <v>76.7</v>
      </c>
      <c r="F9" s="11">
        <v>12499800</v>
      </c>
      <c r="G9" s="11">
        <f>F9*1.1</f>
        <v>13749780.000000002</v>
      </c>
      <c r="H9" s="56">
        <f>F9*E9</f>
        <v>958734660</v>
      </c>
      <c r="I9" s="56">
        <f>H9*1.1</f>
        <v>1054608126.0000001</v>
      </c>
      <c r="J9" s="12"/>
      <c r="K9" s="13"/>
    </row>
    <row r="10" spans="1:12">
      <c r="A10" s="8">
        <v>12</v>
      </c>
      <c r="B10" s="8">
        <v>3</v>
      </c>
      <c r="C10" s="9">
        <v>30</v>
      </c>
      <c r="D10" s="9">
        <v>5</v>
      </c>
      <c r="E10" s="10">
        <v>76.7</v>
      </c>
      <c r="F10" s="11">
        <v>12499800</v>
      </c>
      <c r="G10" s="11">
        <f>F10*1.1</f>
        <v>13749780.000000002</v>
      </c>
      <c r="H10" s="56">
        <f>F10*E10</f>
        <v>958734660</v>
      </c>
      <c r="I10" s="56">
        <f>H10*1.1</f>
        <v>1054608126.0000001</v>
      </c>
      <c r="J10" s="12"/>
      <c r="K10" s="13"/>
    </row>
    <row r="11" spans="1:12">
      <c r="A11" s="8">
        <v>15</v>
      </c>
      <c r="B11" s="8">
        <v>1</v>
      </c>
      <c r="C11" s="9">
        <v>28</v>
      </c>
      <c r="D11" s="9">
        <v>6</v>
      </c>
      <c r="E11" s="10">
        <v>75.900000000000006</v>
      </c>
      <c r="F11" s="11">
        <v>13401800</v>
      </c>
      <c r="G11" s="11">
        <v>14741980.000000002</v>
      </c>
      <c r="H11" s="56">
        <v>1017196620.0000001</v>
      </c>
      <c r="I11" s="56">
        <v>1118916282.0000002</v>
      </c>
      <c r="J11" s="12"/>
      <c r="K11" s="13"/>
    </row>
    <row r="12" spans="1:12">
      <c r="A12" s="8">
        <v>16</v>
      </c>
      <c r="B12" s="8">
        <v>3</v>
      </c>
      <c r="C12" s="9">
        <v>29</v>
      </c>
      <c r="D12" s="9">
        <v>6</v>
      </c>
      <c r="E12" s="10">
        <v>76.7</v>
      </c>
      <c r="F12" s="11">
        <v>12499800</v>
      </c>
      <c r="G12" s="11">
        <f>F12*1.1</f>
        <v>13749780.000000002</v>
      </c>
      <c r="H12" s="56">
        <f>F12*E12</f>
        <v>958734660</v>
      </c>
      <c r="I12" s="56">
        <f>H12*1.1</f>
        <v>1054608126.0000001</v>
      </c>
      <c r="J12" s="12"/>
      <c r="K12" s="13"/>
    </row>
    <row r="13" spans="1:12">
      <c r="A13" s="8">
        <v>24</v>
      </c>
      <c r="B13" s="8">
        <v>3</v>
      </c>
      <c r="C13" s="9">
        <v>25</v>
      </c>
      <c r="D13" s="9">
        <v>7</v>
      </c>
      <c r="E13" s="10">
        <v>75.900000000000006</v>
      </c>
      <c r="F13" s="11">
        <v>13401800</v>
      </c>
      <c r="G13" s="11">
        <f>F13*1.1</f>
        <v>14741980.000000002</v>
      </c>
      <c r="H13" s="56">
        <f>F13*E13</f>
        <v>1017196620.0000001</v>
      </c>
      <c r="I13" s="56">
        <f>H13*1.1</f>
        <v>1118916282.0000002</v>
      </c>
      <c r="J13" s="12"/>
      <c r="K13" s="13"/>
    </row>
    <row r="14" spans="1:12">
      <c r="A14" s="8">
        <v>25</v>
      </c>
      <c r="B14" s="8"/>
      <c r="C14" s="9">
        <v>28</v>
      </c>
      <c r="D14" s="9">
        <v>7</v>
      </c>
      <c r="E14" s="10">
        <v>75.900000000000006</v>
      </c>
      <c r="F14" s="11">
        <v>13401800</v>
      </c>
      <c r="G14" s="11">
        <v>14741980</v>
      </c>
      <c r="H14" s="56">
        <v>1017196620</v>
      </c>
      <c r="I14" s="56">
        <v>1118916282</v>
      </c>
      <c r="J14" s="12"/>
      <c r="K14" s="13"/>
    </row>
    <row r="15" spans="1:12">
      <c r="A15" s="8">
        <v>26</v>
      </c>
      <c r="B15" s="8">
        <v>3</v>
      </c>
      <c r="C15" s="9">
        <v>29</v>
      </c>
      <c r="D15" s="9">
        <v>7</v>
      </c>
      <c r="E15" s="10">
        <v>76.7</v>
      </c>
      <c r="F15" s="11">
        <v>12499800</v>
      </c>
      <c r="G15" s="11">
        <f>F15*1.1</f>
        <v>13749780.000000002</v>
      </c>
      <c r="H15" s="56">
        <f>F15*E15</f>
        <v>958734660</v>
      </c>
      <c r="I15" s="56">
        <f>H15*1.1</f>
        <v>1054608126.0000001</v>
      </c>
      <c r="J15" s="12"/>
      <c r="K15" s="13"/>
    </row>
    <row r="16" spans="1:12">
      <c r="A16" s="8">
        <v>27</v>
      </c>
      <c r="B16" s="8">
        <v>3</v>
      </c>
      <c r="C16" s="9">
        <v>30</v>
      </c>
      <c r="D16" s="9">
        <v>7</v>
      </c>
      <c r="E16" s="10">
        <v>76.7</v>
      </c>
      <c r="F16" s="11">
        <v>12499800</v>
      </c>
      <c r="G16" s="11">
        <f>F16*1.1</f>
        <v>13749780.000000002</v>
      </c>
      <c r="H16" s="56">
        <f>F16*E16</f>
        <v>958734660</v>
      </c>
      <c r="I16" s="56">
        <f>H16*1.1</f>
        <v>1054608126.0000001</v>
      </c>
      <c r="J16" s="12"/>
      <c r="K16" s="13"/>
    </row>
    <row r="17" spans="1:11">
      <c r="A17" s="8">
        <v>41</v>
      </c>
      <c r="B17" s="8">
        <v>3</v>
      </c>
      <c r="C17" s="9">
        <v>22</v>
      </c>
      <c r="D17" s="9">
        <v>9</v>
      </c>
      <c r="E17" s="10">
        <v>65</v>
      </c>
      <c r="F17" s="11">
        <v>13831400</v>
      </c>
      <c r="G17" s="11">
        <f>F17*1.1</f>
        <v>15214540.000000002</v>
      </c>
      <c r="H17" s="56">
        <f>F17*E17</f>
        <v>899041000</v>
      </c>
      <c r="I17" s="56">
        <f>H17*1.1</f>
        <v>988945100.00000012</v>
      </c>
      <c r="J17" s="12"/>
      <c r="K17" s="13"/>
    </row>
    <row r="18" spans="1:11">
      <c r="A18" s="8">
        <v>42</v>
      </c>
      <c r="B18" s="8">
        <v>3</v>
      </c>
      <c r="C18" s="9">
        <v>25</v>
      </c>
      <c r="D18" s="9">
        <v>9</v>
      </c>
      <c r="E18" s="10">
        <v>75.900000000000006</v>
      </c>
      <c r="F18" s="11">
        <v>13898200</v>
      </c>
      <c r="G18" s="11">
        <f>F18*1.1</f>
        <v>15288020.000000002</v>
      </c>
      <c r="H18" s="56">
        <f>F18*E18</f>
        <v>1054873380.0000001</v>
      </c>
      <c r="I18" s="56">
        <f>H18*1.1</f>
        <v>1160360718.0000002</v>
      </c>
      <c r="J18" s="12"/>
      <c r="K18" s="13"/>
    </row>
    <row r="19" spans="1:11">
      <c r="A19" s="8">
        <v>43</v>
      </c>
      <c r="B19" s="8">
        <v>3</v>
      </c>
      <c r="C19" s="9">
        <v>29</v>
      </c>
      <c r="D19" s="9">
        <v>9</v>
      </c>
      <c r="E19" s="10">
        <v>76.7</v>
      </c>
      <c r="F19" s="11">
        <v>12962700</v>
      </c>
      <c r="G19" s="11">
        <f>F19*1.1</f>
        <v>14258970.000000002</v>
      </c>
      <c r="H19" s="56">
        <f>F19*E19</f>
        <v>994239090</v>
      </c>
      <c r="I19" s="56">
        <f>H19*1.1</f>
        <v>1093662999</v>
      </c>
      <c r="J19" s="12"/>
      <c r="K19" s="13"/>
    </row>
    <row r="20" spans="1:11">
      <c r="A20" s="8">
        <v>50</v>
      </c>
      <c r="B20" s="8">
        <v>3</v>
      </c>
      <c r="C20" s="9">
        <v>22</v>
      </c>
      <c r="D20" s="9">
        <v>10</v>
      </c>
      <c r="E20" s="10">
        <v>65</v>
      </c>
      <c r="F20" s="11">
        <v>13831400</v>
      </c>
      <c r="G20" s="11">
        <f t="shared" ref="G20:G29" si="0">F20*1.1</f>
        <v>15214540.000000002</v>
      </c>
      <c r="H20" s="56">
        <f t="shared" ref="H20:H29" si="1">F20*E20</f>
        <v>899041000</v>
      </c>
      <c r="I20" s="56">
        <f>H20*1.1</f>
        <v>988945100.00000012</v>
      </c>
      <c r="J20" s="12"/>
      <c r="K20" s="13"/>
    </row>
    <row r="21" spans="1:11">
      <c r="A21" s="8">
        <v>52</v>
      </c>
      <c r="B21" s="8">
        <v>3</v>
      </c>
      <c r="C21" s="9">
        <v>25</v>
      </c>
      <c r="D21" s="9">
        <v>10</v>
      </c>
      <c r="E21" s="10">
        <v>75.900000000000006</v>
      </c>
      <c r="F21" s="11">
        <v>13898200</v>
      </c>
      <c r="G21" s="11">
        <f t="shared" si="0"/>
        <v>15288020.000000002</v>
      </c>
      <c r="H21" s="56">
        <f t="shared" si="1"/>
        <v>1054873380.0000001</v>
      </c>
      <c r="I21" s="56">
        <f>H21*1.1</f>
        <v>1160360718.0000002</v>
      </c>
      <c r="J21" s="12"/>
      <c r="K21" s="13"/>
    </row>
    <row r="22" spans="1:11">
      <c r="A22" s="8">
        <v>53</v>
      </c>
      <c r="B22" s="8">
        <v>3</v>
      </c>
      <c r="C22" s="9">
        <v>26</v>
      </c>
      <c r="D22" s="9">
        <v>10</v>
      </c>
      <c r="E22" s="10">
        <v>60.4</v>
      </c>
      <c r="F22" s="11">
        <v>13831400</v>
      </c>
      <c r="G22" s="11">
        <f t="shared" si="0"/>
        <v>15214540.000000002</v>
      </c>
      <c r="H22" s="56">
        <f t="shared" si="1"/>
        <v>835416560</v>
      </c>
      <c r="I22" s="56">
        <f>H22*1.1</f>
        <v>918958216.00000012</v>
      </c>
      <c r="J22" s="12"/>
      <c r="K22" s="13"/>
    </row>
    <row r="23" spans="1:11">
      <c r="A23" s="8">
        <v>54</v>
      </c>
      <c r="B23" s="8"/>
      <c r="C23" s="9">
        <v>27</v>
      </c>
      <c r="D23" s="9">
        <v>10</v>
      </c>
      <c r="E23" s="10">
        <v>60.4</v>
      </c>
      <c r="F23" s="11">
        <v>13025000</v>
      </c>
      <c r="G23" s="11">
        <f t="shared" si="0"/>
        <v>14327500.000000002</v>
      </c>
      <c r="H23" s="56">
        <f t="shared" si="1"/>
        <v>786710000</v>
      </c>
      <c r="I23" s="56">
        <f>G23*E23</f>
        <v>865381000.00000012</v>
      </c>
      <c r="J23" s="12"/>
      <c r="K23" s="13"/>
    </row>
    <row r="24" spans="1:11">
      <c r="A24" s="8">
        <v>55</v>
      </c>
      <c r="B24" s="8">
        <v>3</v>
      </c>
      <c r="C24" s="9">
        <v>29</v>
      </c>
      <c r="D24" s="9">
        <v>10</v>
      </c>
      <c r="E24" s="10">
        <v>76.7</v>
      </c>
      <c r="F24" s="11">
        <v>12962700</v>
      </c>
      <c r="G24" s="11">
        <f t="shared" si="0"/>
        <v>14258970.000000002</v>
      </c>
      <c r="H24" s="56">
        <f t="shared" si="1"/>
        <v>994239090</v>
      </c>
      <c r="I24" s="56">
        <f t="shared" ref="I24:I29" si="2">H24*1.1</f>
        <v>1093662999</v>
      </c>
      <c r="J24" s="12"/>
      <c r="K24" s="13"/>
    </row>
    <row r="25" spans="1:11">
      <c r="A25" s="8">
        <v>56</v>
      </c>
      <c r="B25" s="8">
        <v>3</v>
      </c>
      <c r="C25" s="9">
        <v>30</v>
      </c>
      <c r="D25" s="9">
        <v>10</v>
      </c>
      <c r="E25" s="10">
        <v>76.7</v>
      </c>
      <c r="F25" s="11">
        <v>12962700</v>
      </c>
      <c r="G25" s="11">
        <f t="shared" si="0"/>
        <v>14258970.000000002</v>
      </c>
      <c r="H25" s="56">
        <f t="shared" si="1"/>
        <v>994239090</v>
      </c>
      <c r="I25" s="56">
        <f t="shared" si="2"/>
        <v>1093662999</v>
      </c>
      <c r="J25" s="12"/>
      <c r="K25" s="13"/>
    </row>
    <row r="26" spans="1:11">
      <c r="A26" s="8">
        <v>71</v>
      </c>
      <c r="B26" s="8">
        <v>3</v>
      </c>
      <c r="C26" s="9">
        <v>17</v>
      </c>
      <c r="D26" s="9">
        <v>11</v>
      </c>
      <c r="E26" s="10">
        <v>75.7</v>
      </c>
      <c r="F26" s="11">
        <v>13630900</v>
      </c>
      <c r="G26" s="11">
        <f t="shared" si="0"/>
        <v>14993990.000000002</v>
      </c>
      <c r="H26" s="56">
        <f t="shared" si="1"/>
        <v>1031859130</v>
      </c>
      <c r="I26" s="56">
        <f t="shared" si="2"/>
        <v>1135045043</v>
      </c>
      <c r="J26" s="12"/>
      <c r="K26" s="13"/>
    </row>
    <row r="27" spans="1:11" ht="13.5" customHeight="1">
      <c r="A27" s="8">
        <v>75</v>
      </c>
      <c r="B27" s="8">
        <v>3</v>
      </c>
      <c r="C27" s="9">
        <v>22</v>
      </c>
      <c r="D27" s="9">
        <v>11</v>
      </c>
      <c r="E27" s="10">
        <v>65</v>
      </c>
      <c r="F27" s="11">
        <v>13831400</v>
      </c>
      <c r="G27" s="11">
        <f t="shared" si="0"/>
        <v>15214540.000000002</v>
      </c>
      <c r="H27" s="56">
        <f t="shared" si="1"/>
        <v>899041000</v>
      </c>
      <c r="I27" s="56">
        <f t="shared" si="2"/>
        <v>988945100.00000012</v>
      </c>
      <c r="J27" s="12"/>
      <c r="K27" s="13"/>
    </row>
    <row r="28" spans="1:11">
      <c r="A28" s="8">
        <v>77</v>
      </c>
      <c r="B28" s="8">
        <v>3</v>
      </c>
      <c r="C28" s="9">
        <v>25</v>
      </c>
      <c r="D28" s="9">
        <v>11</v>
      </c>
      <c r="E28" s="10">
        <v>75.900000000000006</v>
      </c>
      <c r="F28" s="11">
        <v>13898200</v>
      </c>
      <c r="G28" s="11">
        <f t="shared" si="0"/>
        <v>15288020.000000002</v>
      </c>
      <c r="H28" s="56">
        <f t="shared" si="1"/>
        <v>1054873380.0000001</v>
      </c>
      <c r="I28" s="56">
        <f t="shared" si="2"/>
        <v>1160360718.0000002</v>
      </c>
      <c r="J28" s="12"/>
      <c r="K28" s="13"/>
    </row>
    <row r="29" spans="1:11">
      <c r="A29" s="8">
        <v>80</v>
      </c>
      <c r="B29" s="8">
        <v>3</v>
      </c>
      <c r="C29" s="9">
        <v>29</v>
      </c>
      <c r="D29" s="9">
        <v>11</v>
      </c>
      <c r="E29" s="10">
        <v>76.7</v>
      </c>
      <c r="F29" s="11">
        <v>12962700</v>
      </c>
      <c r="G29" s="11">
        <f t="shared" si="0"/>
        <v>14258970.000000002</v>
      </c>
      <c r="H29" s="56">
        <f t="shared" si="1"/>
        <v>994239090</v>
      </c>
      <c r="I29" s="56">
        <f t="shared" si="2"/>
        <v>1093662999</v>
      </c>
      <c r="J29" s="12"/>
      <c r="K29" s="13"/>
    </row>
    <row r="30" spans="1:11">
      <c r="C30" s="16" t="s">
        <v>14</v>
      </c>
      <c r="D30" s="17">
        <v>41253</v>
      </c>
    </row>
    <row r="31" spans="1:11">
      <c r="C31" s="20" t="s">
        <v>15</v>
      </c>
      <c r="D31" s="20"/>
      <c r="E31" s="20"/>
      <c r="F31" s="20"/>
      <c r="G31" s="20"/>
      <c r="H31" s="20"/>
      <c r="I31" s="20"/>
      <c r="J31" s="20"/>
      <c r="K31" s="20"/>
    </row>
    <row r="32" spans="1:11" ht="51">
      <c r="C32" s="21" t="s">
        <v>16</v>
      </c>
      <c r="D32" s="22" t="s">
        <v>17</v>
      </c>
      <c r="E32" s="23"/>
      <c r="F32" s="15"/>
      <c r="G32" s="24" t="s">
        <v>18</v>
      </c>
      <c r="H32" s="25"/>
      <c r="I32" s="26"/>
      <c r="J32" s="27" t="s">
        <v>19</v>
      </c>
      <c r="K32" s="28" t="s">
        <v>20</v>
      </c>
    </row>
    <row r="33" spans="3:11">
      <c r="C33" s="14" t="s">
        <v>21</v>
      </c>
      <c r="D33" s="29" t="s">
        <v>22</v>
      </c>
      <c r="E33" s="29"/>
      <c r="F33" s="14"/>
      <c r="G33" s="30" t="s">
        <v>23</v>
      </c>
      <c r="H33" s="31"/>
      <c r="I33" s="32"/>
      <c r="J33" s="33">
        <v>30000000</v>
      </c>
      <c r="K33" s="34"/>
    </row>
    <row r="34" spans="3:11">
      <c r="C34" s="35" t="s">
        <v>24</v>
      </c>
      <c r="D34" s="29" t="s">
        <v>25</v>
      </c>
      <c r="E34" s="29"/>
      <c r="F34" s="14"/>
      <c r="G34" s="30"/>
      <c r="H34" s="31"/>
      <c r="I34" s="32"/>
      <c r="J34" s="36">
        <v>0.1</v>
      </c>
      <c r="K34" s="34">
        <v>0.1</v>
      </c>
    </row>
    <row r="35" spans="3:11">
      <c r="C35" s="35" t="s">
        <v>26</v>
      </c>
      <c r="D35" s="29" t="s">
        <v>27</v>
      </c>
      <c r="E35" s="29"/>
      <c r="F35" s="14"/>
      <c r="G35" s="30" t="s">
        <v>28</v>
      </c>
      <c r="H35" s="31"/>
      <c r="I35" s="32"/>
      <c r="J35" s="36">
        <v>0.15</v>
      </c>
      <c r="K35" s="34">
        <v>0.25</v>
      </c>
    </row>
    <row r="36" spans="3:11">
      <c r="C36" s="35" t="s">
        <v>29</v>
      </c>
      <c r="D36" s="29" t="s">
        <v>30</v>
      </c>
      <c r="E36" s="29"/>
      <c r="F36" s="14"/>
      <c r="G36" s="37" t="s">
        <v>31</v>
      </c>
      <c r="H36" s="38"/>
      <c r="I36" s="39"/>
      <c r="J36" s="36">
        <v>0.1</v>
      </c>
      <c r="K36" s="34">
        <v>0.35</v>
      </c>
    </row>
    <row r="37" spans="3:11">
      <c r="C37" s="35" t="s">
        <v>32</v>
      </c>
      <c r="D37" s="29" t="s">
        <v>33</v>
      </c>
      <c r="E37" s="29"/>
      <c r="F37" s="14"/>
      <c r="G37" s="37" t="s">
        <v>34</v>
      </c>
      <c r="H37" s="38"/>
      <c r="I37" s="39"/>
      <c r="J37" s="36">
        <v>0.1</v>
      </c>
      <c r="K37" s="34">
        <v>0.45</v>
      </c>
    </row>
    <row r="38" spans="3:11">
      <c r="C38" s="35" t="s">
        <v>35</v>
      </c>
      <c r="D38" s="29" t="s">
        <v>36</v>
      </c>
      <c r="E38" s="29"/>
      <c r="F38" s="14"/>
      <c r="G38" s="37" t="s">
        <v>37</v>
      </c>
      <c r="H38" s="38"/>
      <c r="I38" s="39"/>
      <c r="J38" s="36">
        <v>0.1</v>
      </c>
      <c r="K38" s="34">
        <v>0.55000000000000004</v>
      </c>
    </row>
    <row r="39" spans="3:11">
      <c r="C39" s="35" t="s">
        <v>38</v>
      </c>
      <c r="D39" s="29" t="s">
        <v>39</v>
      </c>
      <c r="E39" s="29"/>
      <c r="F39" s="14"/>
      <c r="G39" s="37" t="s">
        <v>40</v>
      </c>
      <c r="H39" s="38"/>
      <c r="I39" s="39"/>
      <c r="J39" s="36">
        <v>0.1</v>
      </c>
      <c r="K39" s="34">
        <v>0.65</v>
      </c>
    </row>
    <row r="40" spans="3:11">
      <c r="C40" s="35" t="s">
        <v>41</v>
      </c>
      <c r="D40" s="29" t="s">
        <v>42</v>
      </c>
      <c r="E40" s="29"/>
      <c r="F40" s="14"/>
      <c r="G40" s="30"/>
      <c r="H40" s="31"/>
      <c r="I40" s="32"/>
      <c r="J40" s="36">
        <v>0.1</v>
      </c>
      <c r="K40" s="34">
        <v>0.75</v>
      </c>
    </row>
    <row r="41" spans="3:11">
      <c r="C41" s="35" t="s">
        <v>43</v>
      </c>
      <c r="D41" s="29" t="s">
        <v>44</v>
      </c>
      <c r="E41" s="29"/>
      <c r="F41" s="14"/>
      <c r="G41" s="30" t="s">
        <v>45</v>
      </c>
      <c r="H41" s="31"/>
      <c r="I41" s="32"/>
      <c r="J41" s="36">
        <v>0.2</v>
      </c>
      <c r="K41" s="34">
        <v>0.95</v>
      </c>
    </row>
    <row r="42" spans="3:11">
      <c r="C42" s="40" t="s">
        <v>46</v>
      </c>
      <c r="D42" s="41" t="s">
        <v>47</v>
      </c>
      <c r="E42" s="42"/>
      <c r="F42" s="43"/>
      <c r="G42" s="44" t="s">
        <v>48</v>
      </c>
      <c r="H42" s="45"/>
      <c r="I42" s="46"/>
      <c r="J42" s="47">
        <v>0.05</v>
      </c>
      <c r="K42" s="48">
        <v>1</v>
      </c>
    </row>
    <row r="43" spans="3:11">
      <c r="C43" s="49" t="s">
        <v>49</v>
      </c>
      <c r="D43" s="49"/>
      <c r="E43" s="49"/>
      <c r="F43" s="49"/>
      <c r="G43" s="49"/>
      <c r="H43" s="49"/>
      <c r="I43" s="49"/>
      <c r="J43" s="49"/>
      <c r="K43" s="49"/>
    </row>
    <row r="44" spans="3:11">
      <c r="C44" s="50" t="s">
        <v>50</v>
      </c>
      <c r="D44" s="50"/>
      <c r="E44" s="50"/>
      <c r="F44" s="50"/>
      <c r="G44" s="50"/>
      <c r="H44" s="58"/>
      <c r="I44" s="58"/>
      <c r="J44" s="50"/>
      <c r="K44" s="51"/>
    </row>
    <row r="45" spans="3:11">
      <c r="C45" s="52" t="s">
        <v>51</v>
      </c>
      <c r="D45" s="52"/>
      <c r="E45" s="52"/>
      <c r="F45" s="52"/>
      <c r="G45" s="52"/>
      <c r="H45" s="52"/>
      <c r="I45" s="52"/>
      <c r="J45" s="52"/>
      <c r="K45" s="52"/>
    </row>
    <row r="46" spans="3:11">
      <c r="C46" s="52" t="s">
        <v>52</v>
      </c>
      <c r="D46" s="52"/>
      <c r="E46" s="52"/>
      <c r="F46" s="52"/>
      <c r="G46" s="52"/>
      <c r="H46" s="52"/>
      <c r="I46" s="52"/>
      <c r="J46" s="52"/>
      <c r="K46" s="52"/>
    </row>
    <row r="47" spans="3:11">
      <c r="C47" s="52" t="s">
        <v>53</v>
      </c>
      <c r="D47" s="52"/>
      <c r="E47" s="52"/>
      <c r="F47" s="52"/>
      <c r="G47" s="52"/>
      <c r="H47" s="52"/>
      <c r="I47" s="52"/>
      <c r="J47" s="52"/>
      <c r="K47" s="52"/>
    </row>
    <row r="48" spans="3:11">
      <c r="C48" s="50" t="s">
        <v>54</v>
      </c>
      <c r="D48" s="50"/>
      <c r="E48" s="50"/>
      <c r="F48" s="50"/>
      <c r="G48" s="50"/>
      <c r="H48" s="58"/>
      <c r="I48" s="58"/>
      <c r="J48" s="50"/>
      <c r="K48" s="51"/>
    </row>
    <row r="49" spans="3:11">
      <c r="C49" s="53" t="s">
        <v>55</v>
      </c>
      <c r="D49" s="53"/>
      <c r="E49" s="53"/>
      <c r="F49" s="53"/>
      <c r="G49" s="53"/>
      <c r="H49" s="58"/>
      <c r="I49" s="58"/>
      <c r="J49" s="53"/>
      <c r="K49" s="54"/>
    </row>
    <row r="50" spans="3:11">
      <c r="C50" s="50" t="s">
        <v>56</v>
      </c>
      <c r="D50" s="50"/>
      <c r="E50" s="50"/>
      <c r="F50" s="50"/>
      <c r="G50" s="50"/>
      <c r="H50" s="58"/>
      <c r="I50" s="58"/>
      <c r="J50" s="50"/>
      <c r="K50" s="51"/>
    </row>
    <row r="51" spans="3:11">
      <c r="C51" s="52" t="s">
        <v>57</v>
      </c>
      <c r="D51" s="52"/>
      <c r="E51" s="52"/>
      <c r="F51" s="52"/>
      <c r="G51" s="52"/>
      <c r="H51" s="52"/>
      <c r="I51" s="52"/>
      <c r="J51" s="52"/>
      <c r="K51" s="52"/>
    </row>
  </sheetData>
  <mergeCells count="30">
    <mergeCell ref="C43:K43"/>
    <mergeCell ref="C45:K45"/>
    <mergeCell ref="C46:K46"/>
    <mergeCell ref="C47:K47"/>
    <mergeCell ref="C51:K51"/>
    <mergeCell ref="D40:E40"/>
    <mergeCell ref="G40:I40"/>
    <mergeCell ref="D41:E41"/>
    <mergeCell ref="G41:I41"/>
    <mergeCell ref="D42:E42"/>
    <mergeCell ref="G42:I42"/>
    <mergeCell ref="D37:E37"/>
    <mergeCell ref="G37:I37"/>
    <mergeCell ref="D38:E38"/>
    <mergeCell ref="G38:I38"/>
    <mergeCell ref="D39:E39"/>
    <mergeCell ref="G39:I39"/>
    <mergeCell ref="D34:E34"/>
    <mergeCell ref="G34:I34"/>
    <mergeCell ref="D35:E35"/>
    <mergeCell ref="G35:I35"/>
    <mergeCell ref="D36:E36"/>
    <mergeCell ref="G36:I36"/>
    <mergeCell ref="A1:K1"/>
    <mergeCell ref="A3:K3"/>
    <mergeCell ref="C31:K31"/>
    <mergeCell ref="D32:E32"/>
    <mergeCell ref="G32:I32"/>
    <mergeCell ref="D33:E33"/>
    <mergeCell ref="G33:I3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2012-12-12T01:51:41Z</dcterms:created>
  <dcterms:modified xsi:type="dcterms:W3CDTF">2012-12-12T01:57:54Z</dcterms:modified>
</cp:coreProperties>
</file>