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yudihermawan/Downloads/"/>
    </mc:Choice>
  </mc:AlternateContent>
  <xr:revisionPtr revIDLastSave="0" documentId="13_ncr:1_{F182533F-9DB9-FD4E-9643-CC2270A0DAAF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Rekap" sheetId="3" r:id="rId1"/>
    <sheet name="Data" sheetId="2" r:id="rId2"/>
    <sheet name="Sheet1" sheetId="8" r:id="rId3"/>
    <sheet name="Nama" sheetId="9" r:id="rId4"/>
  </sheets>
  <definedNames>
    <definedName name="_xlnm.Print_Area" localSheetId="3">Nama!$A$1:$K$607</definedName>
    <definedName name="_xlnm.Print_Titles" localSheetId="3">Nama!$3:$5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96" i="9" l="1"/>
  <c r="E596" i="9"/>
  <c r="G593" i="9"/>
  <c r="G592" i="9"/>
  <c r="G589" i="9"/>
  <c r="G588" i="9"/>
  <c r="G585" i="9"/>
  <c r="G584" i="9"/>
  <c r="G582" i="9"/>
  <c r="G581" i="9"/>
  <c r="G580" i="9"/>
  <c r="G579" i="9"/>
  <c r="G578" i="9"/>
  <c r="G577" i="9"/>
  <c r="G596" i="9" s="1"/>
  <c r="F576" i="9"/>
  <c r="E576" i="9"/>
  <c r="G575" i="9"/>
  <c r="G573" i="9"/>
  <c r="G572" i="9"/>
  <c r="G571" i="9"/>
  <c r="G568" i="9"/>
  <c r="G567" i="9"/>
  <c r="G566" i="9"/>
  <c r="G565" i="9"/>
  <c r="G564" i="9"/>
  <c r="G563" i="9"/>
  <c r="G562" i="9"/>
  <c r="G561" i="9"/>
  <c r="F560" i="9"/>
  <c r="E560" i="9"/>
  <c r="G559" i="9"/>
  <c r="G555" i="9"/>
  <c r="G554" i="9"/>
  <c r="G553" i="9"/>
  <c r="G551" i="9"/>
  <c r="G550" i="9"/>
  <c r="G549" i="9"/>
  <c r="G548" i="9"/>
  <c r="G547" i="9"/>
  <c r="G546" i="9"/>
  <c r="G545" i="9"/>
  <c r="G544" i="9"/>
  <c r="F543" i="9"/>
  <c r="E543" i="9"/>
  <c r="G541" i="9"/>
  <c r="G540" i="9"/>
  <c r="G539" i="9"/>
  <c r="G536" i="9"/>
  <c r="G535" i="9"/>
  <c r="G534" i="9"/>
  <c r="G531" i="9"/>
  <c r="G529" i="9"/>
  <c r="G528" i="9"/>
  <c r="G525" i="9"/>
  <c r="G524" i="9"/>
  <c r="G523" i="9"/>
  <c r="G521" i="9"/>
  <c r="G519" i="9"/>
  <c r="G518" i="9"/>
  <c r="G517" i="9"/>
  <c r="G515" i="9"/>
  <c r="G514" i="9"/>
  <c r="G511" i="9"/>
  <c r="G510" i="9"/>
  <c r="G509" i="9"/>
  <c r="G506" i="9"/>
  <c r="G505" i="9"/>
  <c r="G504" i="9"/>
  <c r="G502" i="9"/>
  <c r="G501" i="9"/>
  <c r="G500" i="9"/>
  <c r="G497" i="9"/>
  <c r="G496" i="9"/>
  <c r="G495" i="9"/>
  <c r="G494" i="9"/>
  <c r="G489" i="9"/>
  <c r="G488" i="9"/>
  <c r="G487" i="9"/>
  <c r="G481" i="9"/>
  <c r="G480" i="9"/>
  <c r="G478" i="9"/>
  <c r="G474" i="9"/>
  <c r="G473" i="9"/>
  <c r="G472" i="9"/>
  <c r="G468" i="9"/>
  <c r="G467" i="9"/>
  <c r="G466" i="9"/>
  <c r="G464" i="9"/>
  <c r="G463" i="9"/>
  <c r="G462" i="9"/>
  <c r="G461" i="9"/>
  <c r="G460" i="9"/>
  <c r="G459" i="9"/>
  <c r="F458" i="9"/>
  <c r="E458" i="9"/>
  <c r="G455" i="9"/>
  <c r="G454" i="9"/>
  <c r="G453" i="9"/>
  <c r="G449" i="9"/>
  <c r="G448" i="9"/>
  <c r="G447" i="9"/>
  <c r="G443" i="9"/>
  <c r="G442" i="9"/>
  <c r="G441" i="9"/>
  <c r="G438" i="9"/>
  <c r="G437" i="9"/>
  <c r="G436" i="9"/>
  <c r="G432" i="9"/>
  <c r="G431" i="9"/>
  <c r="G430" i="9"/>
  <c r="G427" i="9"/>
  <c r="G426" i="9"/>
  <c r="G425" i="9"/>
  <c r="G423" i="9"/>
  <c r="G422" i="9"/>
  <c r="G421" i="9"/>
  <c r="G419" i="9"/>
  <c r="G418" i="9"/>
  <c r="G417" i="9"/>
  <c r="G415" i="9"/>
  <c r="G414" i="9"/>
  <c r="G413" i="9"/>
  <c r="G410" i="9"/>
  <c r="G409" i="9"/>
  <c r="G408" i="9"/>
  <c r="G407" i="9"/>
  <c r="G402" i="9"/>
  <c r="G401" i="9"/>
  <c r="G400" i="9"/>
  <c r="G396" i="9"/>
  <c r="G395" i="9"/>
  <c r="G392" i="9"/>
  <c r="G387" i="9"/>
  <c r="G386" i="9"/>
  <c r="G385" i="9"/>
  <c r="G381" i="9"/>
  <c r="G380" i="9"/>
  <c r="G379" i="9"/>
  <c r="G378" i="9"/>
  <c r="G377" i="9"/>
  <c r="G376" i="9"/>
  <c r="G375" i="9"/>
  <c r="G374" i="9"/>
  <c r="F373" i="9"/>
  <c r="E373" i="9"/>
  <c r="G370" i="9"/>
  <c r="G369" i="9"/>
  <c r="G368" i="9"/>
  <c r="G365" i="9"/>
  <c r="G364" i="9"/>
  <c r="G363" i="9"/>
  <c r="G360" i="9"/>
  <c r="G359" i="9"/>
  <c r="G358" i="9"/>
  <c r="G357" i="9"/>
  <c r="G356" i="9"/>
  <c r="G355" i="9"/>
  <c r="G352" i="9"/>
  <c r="G351" i="9"/>
  <c r="G350" i="9"/>
  <c r="G346" i="9"/>
  <c r="G345" i="9"/>
  <c r="G344" i="9"/>
  <c r="G340" i="9"/>
  <c r="G339" i="9"/>
  <c r="G338" i="9"/>
  <c r="G334" i="9"/>
  <c r="G333" i="9"/>
  <c r="G332" i="9"/>
  <c r="G331" i="9"/>
  <c r="G327" i="9"/>
  <c r="G326" i="9"/>
  <c r="G325" i="9"/>
  <c r="G320" i="9"/>
  <c r="G319" i="9"/>
  <c r="G318" i="9"/>
  <c r="G314" i="9"/>
  <c r="G313" i="9"/>
  <c r="G312" i="9"/>
  <c r="G309" i="9"/>
  <c r="G308" i="9"/>
  <c r="G307" i="9"/>
  <c r="G305" i="9"/>
  <c r="G304" i="9"/>
  <c r="G303" i="9"/>
  <c r="G302" i="9"/>
  <c r="G301" i="9"/>
  <c r="G300" i="9"/>
  <c r="F299" i="9"/>
  <c r="E299" i="9"/>
  <c r="G296" i="9"/>
  <c r="G294" i="9"/>
  <c r="G293" i="9"/>
  <c r="G290" i="9"/>
  <c r="G289" i="9"/>
  <c r="G288" i="9"/>
  <c r="G285" i="9"/>
  <c r="G284" i="9"/>
  <c r="G283" i="9"/>
  <c r="G282" i="9"/>
  <c r="G281" i="9"/>
  <c r="G280" i="9"/>
  <c r="G278" i="9"/>
  <c r="G277" i="9"/>
  <c r="G276" i="9"/>
  <c r="G275" i="9"/>
  <c r="G274" i="9"/>
  <c r="G273" i="9"/>
  <c r="G272" i="9"/>
  <c r="G268" i="9"/>
  <c r="G267" i="9"/>
  <c r="G266" i="9"/>
  <c r="G261" i="9"/>
  <c r="G260" i="9"/>
  <c r="G258" i="9"/>
  <c r="G253" i="9"/>
  <c r="G252" i="9"/>
  <c r="G251" i="9"/>
  <c r="G247" i="9"/>
  <c r="G246" i="9"/>
  <c r="G245" i="9"/>
  <c r="G244" i="9"/>
  <c r="G243" i="9"/>
  <c r="G242" i="9"/>
  <c r="G241" i="9"/>
  <c r="G240" i="9"/>
  <c r="G239" i="9"/>
  <c r="F238" i="9"/>
  <c r="E238" i="9"/>
  <c r="G235" i="9"/>
  <c r="G234" i="9"/>
  <c r="G233" i="9"/>
  <c r="G231" i="9"/>
  <c r="G230" i="9"/>
  <c r="G229" i="9"/>
  <c r="G227" i="9"/>
  <c r="G226" i="9"/>
  <c r="G225" i="9"/>
  <c r="G221" i="9"/>
  <c r="G220" i="9"/>
  <c r="G219" i="9"/>
  <c r="G216" i="9"/>
  <c r="G215" i="9"/>
  <c r="G214" i="9"/>
  <c r="G211" i="9"/>
  <c r="G209" i="9"/>
  <c r="G208" i="9"/>
  <c r="G204" i="9"/>
  <c r="G203" i="9"/>
  <c r="G202" i="9"/>
  <c r="G200" i="9"/>
  <c r="G199" i="9"/>
  <c r="G198" i="9"/>
  <c r="G197" i="9"/>
  <c r="G193" i="9"/>
  <c r="G192" i="9"/>
  <c r="G191" i="9"/>
  <c r="G187" i="9"/>
  <c r="G186" i="9"/>
  <c r="G185" i="9"/>
  <c r="G181" i="9"/>
  <c r="G180" i="9"/>
  <c r="G179" i="9"/>
  <c r="G175" i="9"/>
  <c r="G174" i="9"/>
  <c r="G173" i="9"/>
  <c r="G171" i="9"/>
  <c r="G170" i="9"/>
  <c r="G169" i="9"/>
  <c r="G168" i="9"/>
  <c r="G167" i="9"/>
  <c r="G166" i="9"/>
  <c r="G238" i="9" s="1"/>
  <c r="F165" i="9"/>
  <c r="E165" i="9"/>
  <c r="G164" i="9"/>
  <c r="G163" i="9"/>
  <c r="G162" i="9"/>
  <c r="G161" i="9"/>
  <c r="G160" i="9"/>
  <c r="G159" i="9"/>
  <c r="G158" i="9"/>
  <c r="G152" i="9"/>
  <c r="G151" i="9"/>
  <c r="G150" i="9"/>
  <c r="G146" i="9"/>
  <c r="G145" i="9"/>
  <c r="G144" i="9"/>
  <c r="G143" i="9"/>
  <c r="G139" i="9"/>
  <c r="G138" i="9"/>
  <c r="G137" i="9"/>
  <c r="G130" i="9"/>
  <c r="G129" i="9"/>
  <c r="G128" i="9"/>
  <c r="G118" i="9"/>
  <c r="G117" i="9"/>
  <c r="G116" i="9"/>
  <c r="G115" i="9"/>
  <c r="G108" i="9"/>
  <c r="G107" i="9"/>
  <c r="G106" i="9"/>
  <c r="G99" i="9"/>
  <c r="G98" i="9"/>
  <c r="G97" i="9"/>
  <c r="G90" i="9"/>
  <c r="G89" i="9"/>
  <c r="G88" i="9"/>
  <c r="G87" i="9"/>
  <c r="G83" i="9"/>
  <c r="G82" i="9"/>
  <c r="G81" i="9"/>
  <c r="G77" i="9"/>
  <c r="G76" i="9"/>
  <c r="G75" i="9"/>
  <c r="G74" i="9"/>
  <c r="G73" i="9"/>
  <c r="G69" i="9"/>
  <c r="G68" i="9"/>
  <c r="G67" i="9"/>
  <c r="G66" i="9"/>
  <c r="G62" i="9"/>
  <c r="G61" i="9"/>
  <c r="G60" i="9"/>
  <c r="G56" i="9"/>
  <c r="G55" i="9"/>
  <c r="G54" i="9"/>
  <c r="G49" i="9"/>
  <c r="G48" i="9"/>
  <c r="G47" i="9"/>
  <c r="G46" i="9"/>
  <c r="G41" i="9"/>
  <c r="G40" i="9"/>
  <c r="G39" i="9"/>
  <c r="G35" i="9"/>
  <c r="G34" i="9"/>
  <c r="G33" i="9"/>
  <c r="G29" i="9"/>
  <c r="G28" i="9"/>
  <c r="G27" i="9"/>
  <c r="G26" i="9"/>
  <c r="G25" i="9"/>
  <c r="G24" i="9"/>
  <c r="G23" i="9"/>
  <c r="G22" i="9"/>
  <c r="G21" i="9"/>
  <c r="G19" i="9"/>
  <c r="G18" i="9"/>
  <c r="G16" i="9"/>
  <c r="G13" i="9"/>
  <c r="G11" i="9"/>
  <c r="G10" i="9"/>
  <c r="G9" i="9"/>
  <c r="G8" i="9"/>
  <c r="G7" i="9"/>
  <c r="G6" i="9"/>
  <c r="E598" i="9" l="1"/>
  <c r="G373" i="9"/>
  <c r="G458" i="9"/>
  <c r="F598" i="9"/>
  <c r="G543" i="9"/>
  <c r="G576" i="9"/>
  <c r="G598" i="9" s="1"/>
  <c r="G299" i="9"/>
  <c r="G165" i="9"/>
  <c r="G560" i="9"/>
  <c r="M366" i="2" l="1"/>
  <c r="N366" i="2"/>
  <c r="T366" i="8"/>
  <c r="Z366" i="8" l="1"/>
  <c r="E19" i="3" s="1"/>
  <c r="Y366" i="8"/>
  <c r="E18" i="3" s="1"/>
  <c r="X366" i="8"/>
  <c r="E15" i="3" s="1"/>
  <c r="W366" i="8"/>
  <c r="E13" i="3" s="1"/>
  <c r="V366" i="8"/>
  <c r="E12" i="3" s="1"/>
  <c r="U366" i="8"/>
  <c r="O366" i="8"/>
  <c r="D19" i="3" s="1"/>
  <c r="N366" i="8"/>
  <c r="D18" i="3" s="1"/>
  <c r="M366" i="8"/>
  <c r="D15" i="3" s="1"/>
  <c r="L366" i="8"/>
  <c r="D13" i="3" s="1"/>
  <c r="K366" i="8"/>
  <c r="J366" i="8"/>
  <c r="D11" i="3" s="1"/>
  <c r="X368" i="8" l="1"/>
  <c r="L368" i="8"/>
  <c r="AB366" i="8"/>
  <c r="AA366" i="8"/>
  <c r="S366" i="8"/>
  <c r="R366" i="8"/>
  <c r="Q366" i="8"/>
  <c r="P366" i="8"/>
  <c r="I366" i="8"/>
  <c r="H366" i="8"/>
  <c r="G366" i="8"/>
  <c r="F366" i="8"/>
  <c r="G367" i="8" l="1"/>
  <c r="R367" i="8"/>
  <c r="E11" i="3"/>
  <c r="P366" i="2"/>
  <c r="D22" i="3" l="1"/>
  <c r="F18" i="3" l="1"/>
  <c r="F11" i="3"/>
  <c r="O366" i="2"/>
  <c r="L366" i="2"/>
  <c r="K366" i="2"/>
  <c r="J366" i="2"/>
  <c r="I366" i="2"/>
  <c r="H366" i="2"/>
  <c r="G366" i="2"/>
  <c r="F366" i="2"/>
  <c r="D21" i="3"/>
  <c r="D12" i="3" s="1"/>
  <c r="E8" i="3"/>
  <c r="D8" i="3"/>
  <c r="E7" i="3"/>
  <c r="D7" i="3"/>
  <c r="E6" i="3"/>
  <c r="D6" i="3"/>
  <c r="F25" i="3"/>
  <c r="F20" i="3"/>
  <c r="F17" i="3"/>
  <c r="F16" i="3"/>
  <c r="F14" i="3"/>
  <c r="L367" i="2" l="1"/>
  <c r="F19" i="3"/>
  <c r="G367" i="2"/>
  <c r="F15" i="3"/>
  <c r="F6" i="3"/>
  <c r="F13" i="3"/>
  <c r="F8" i="3"/>
  <c r="E28" i="3"/>
  <c r="F7" i="3"/>
  <c r="D28" i="3" l="1"/>
  <c r="F28" i="3" s="1"/>
  <c r="F12" i="3"/>
</calcChain>
</file>

<file path=xl/sharedStrings.xml><?xml version="1.0" encoding="utf-8"?>
<sst xmlns="http://schemas.openxmlformats.org/spreadsheetml/2006/main" count="4249" uniqueCount="1180">
  <si>
    <t>NO</t>
  </si>
  <si>
    <t>NAMA           PERANGKAT DAERAH</t>
  </si>
  <si>
    <t>JENIS JABATAN</t>
  </si>
  <si>
    <t>EKSISTING</t>
  </si>
  <si>
    <t>ABK</t>
  </si>
  <si>
    <t>SELISIH +/-</t>
  </si>
  <si>
    <t>KETERANGAN</t>
  </si>
  <si>
    <t>Dinas Cipta Karya, Tata Ruang dan Pertanahan</t>
  </si>
  <si>
    <t xml:space="preserve">JABATAN STRUKTURAL </t>
  </si>
  <si>
    <t>Eselon II</t>
  </si>
  <si>
    <t>Eselon III</t>
  </si>
  <si>
    <t>Eselon IV</t>
  </si>
  <si>
    <t>JABATAN PELAKSANA</t>
  </si>
  <si>
    <t>Teknis Ahli</t>
  </si>
  <si>
    <t>Teknis Terampil</t>
  </si>
  <si>
    <t>Administrasi Ahli</t>
  </si>
  <si>
    <t>Administrasi Terampil</t>
  </si>
  <si>
    <t>Operasional Ahli</t>
  </si>
  <si>
    <t>Operasional Terampil</t>
  </si>
  <si>
    <t xml:space="preserve">Pelayanan Ahli </t>
  </si>
  <si>
    <t>Pelayanan Terampil</t>
  </si>
  <si>
    <t>Mutasi Pegawai</t>
  </si>
  <si>
    <t xml:space="preserve">Pegawai Tugas Belajar </t>
  </si>
  <si>
    <t>CPNS</t>
  </si>
  <si>
    <t>JABATAN FUNGSIONAL</t>
  </si>
  <si>
    <t>Nihil</t>
  </si>
  <si>
    <t xml:space="preserve">TOTAL PEGAWAI </t>
  </si>
  <si>
    <t>Mengetahui,</t>
  </si>
  <si>
    <t>Provinsi DKI Jakarta</t>
  </si>
  <si>
    <t>Heru Hermawanto</t>
  </si>
  <si>
    <t>NIP 196803101997031010</t>
  </si>
  <si>
    <t>REKAPITULASI FORMASI PNS</t>
  </si>
  <si>
    <t>Kepala Dinas Cipta Karya, Tata Ruang dan Pertanahan</t>
  </si>
  <si>
    <t>NAMA JABATAN</t>
  </si>
  <si>
    <t>PEGAWAI SAAT INI (EXISTING)</t>
  </si>
  <si>
    <t>JABATAN ADMINISTRATOR
(ES. III)</t>
  </si>
  <si>
    <t>JABATAN PENGAWAS
(ES. IV)</t>
  </si>
  <si>
    <t>Sekretaris Dinas Cipta Karya, Tata Ruang dan Pertanahan</t>
  </si>
  <si>
    <t>a.</t>
  </si>
  <si>
    <t>Kepala Subbagian Umum</t>
  </si>
  <si>
    <t>1)</t>
  </si>
  <si>
    <t>Pengurus Barang</t>
  </si>
  <si>
    <t>2)</t>
  </si>
  <si>
    <t>Pengelola Gedung</t>
  </si>
  <si>
    <t>3)</t>
  </si>
  <si>
    <t>Pengolah Barang</t>
  </si>
  <si>
    <t>4)</t>
  </si>
  <si>
    <t>Pengadministrasi Pimpinan</t>
  </si>
  <si>
    <t>5)</t>
  </si>
  <si>
    <t>Pengadministrasi Umum</t>
  </si>
  <si>
    <t>b.</t>
  </si>
  <si>
    <t>Kepala Subbagian Kepegawaian</t>
  </si>
  <si>
    <t>Pengelola Kepegawaian</t>
  </si>
  <si>
    <t>Pengadministrasi Kepegawaian</t>
  </si>
  <si>
    <t>c.</t>
  </si>
  <si>
    <t>Kepala Subbagian Perencanaan Anggaran dan Keuangan</t>
  </si>
  <si>
    <t xml:space="preserve"> </t>
  </si>
  <si>
    <t>Bendahara Pengeluaran</t>
  </si>
  <si>
    <t>Pengelola  Perencanaan dan Anggaran</t>
  </si>
  <si>
    <t>Verifikator Keuangan</t>
  </si>
  <si>
    <t>Pengadministrasi  Perencanaan Anggaran dan Keuangan</t>
  </si>
  <si>
    <t>2.</t>
  </si>
  <si>
    <t>Kepala Bidang  Perencanaan dan Pemanfaatan Ruang Kota</t>
  </si>
  <si>
    <t xml:space="preserve">Kepala Seksi Perencanaan Ruang Kota </t>
  </si>
  <si>
    <t>Pengelola Perencanaan Ruang Kota</t>
  </si>
  <si>
    <t>Pengadministrasi Perencanaan Ruang Kota</t>
  </si>
  <si>
    <t xml:space="preserve">Kepala Seksi Pengendalian Pemanfaatan Ruang Kota </t>
  </si>
  <si>
    <t>Pengelola Pengendalian Pemanfaatan Ruang Kota</t>
  </si>
  <si>
    <t>Pengadministrasi Pengendalian Pemanfaatan Ruang Kota</t>
  </si>
  <si>
    <t xml:space="preserve">Kepala Seksi Evaluasi Ruang Kota </t>
  </si>
  <si>
    <t>Pengelola Evaluasi Ruang Kota</t>
  </si>
  <si>
    <t>Pengadministrasi Evaluasi Ruang Kota</t>
  </si>
  <si>
    <t>3.</t>
  </si>
  <si>
    <t xml:space="preserve">Kepala Bidang Perencanaan dan Pemanfaatan Struktur Ruang </t>
  </si>
  <si>
    <t xml:space="preserve">Kepala Seksi Transportasi </t>
  </si>
  <si>
    <t>Pengelola Trasportasi</t>
  </si>
  <si>
    <t>Pengadministrasi  Transportasi</t>
  </si>
  <si>
    <t xml:space="preserve">Kepala Seksi Tata Air dan Utilitas </t>
  </si>
  <si>
    <t>Pengelola  Tata Air dan Utilitas</t>
  </si>
  <si>
    <t>Pengadministrasi  Tata Air dan Utilitas</t>
  </si>
  <si>
    <t>Kepala Seksi   Prasarana dan Sarana Kota</t>
  </si>
  <si>
    <t>Pengelola Prasarana dan Sarana Kota</t>
  </si>
  <si>
    <t>Pengadministrasi Prasarana dan Sarana Kota</t>
  </si>
  <si>
    <t>4.</t>
  </si>
  <si>
    <t>Kepala Bidang Bidang Pertanahan dan Pemetaan</t>
  </si>
  <si>
    <t>Kepala Seksi Pengukuran</t>
  </si>
  <si>
    <t>Pengelola Pengukuran</t>
  </si>
  <si>
    <t>Penyusun Pengukuran</t>
  </si>
  <si>
    <t>Pengadministrasi  Pengukuran</t>
  </si>
  <si>
    <t>Penyiap berkas</t>
  </si>
  <si>
    <t>Kepala Seksi Pemetaan</t>
  </si>
  <si>
    <t>Pengelola  Pemetaan</t>
  </si>
  <si>
    <t>Pengadministrasi  Pemetaan</t>
  </si>
  <si>
    <t>Kepala Seksi  Perencanaan Pertanahan</t>
  </si>
  <si>
    <t>Pengelola Pertanahan</t>
  </si>
  <si>
    <t>Pengadministrasi Pertanahan</t>
  </si>
  <si>
    <t>5.</t>
  </si>
  <si>
    <t>Kepala Bidang Bidang Bangunan Gedung Pemerintah Daerah</t>
  </si>
  <si>
    <t>Kepala Seksi Perencanaan Gedung Pemerintah Daerah</t>
  </si>
  <si>
    <t>Pengelola Perencanaan Gedung Pemerintah Daerah</t>
  </si>
  <si>
    <t>Pengadministrasi  Perencanaan Gedung Pemerintah Daerah</t>
  </si>
  <si>
    <t>Kepala Seksi Pembangunan Gedung Pemerintah Daerah</t>
  </si>
  <si>
    <t>Pengelola  Pembangunan Gedung Pemerintah Daerah</t>
  </si>
  <si>
    <t>Pengadministrasi  Pembangunan Gedung Pemerintah Daerah</t>
  </si>
  <si>
    <t>Kepala Seksi Perawatan Gedung Pemerintah Daerah</t>
  </si>
  <si>
    <t>Pengelola Perawatan Gedung Pemerintah Daerah</t>
  </si>
  <si>
    <t>Pengadministrasi Perawatan Gedung Pemerintah Daerah</t>
  </si>
  <si>
    <t>6.</t>
  </si>
  <si>
    <t xml:space="preserve">Kepala Bidang Pengawasan Bangunan </t>
  </si>
  <si>
    <t>Kepala Seksi Pengawasan Pelaksanaan Bangunan</t>
  </si>
  <si>
    <t>Pengelola Pengawasan Pelaksanaan Bangunan</t>
  </si>
  <si>
    <t>Pengadministrasi  Pengawasan Pelaksanaan Bangunan</t>
  </si>
  <si>
    <t>Kepala Seksi Pengawasan Pemanfaatan Bangunan</t>
  </si>
  <si>
    <t>Pengelola  Pengawasan Pemanfaatan Bangunan</t>
  </si>
  <si>
    <t>Pengadministrasi  Pengawasan Pemanfaatan Bangunan</t>
  </si>
  <si>
    <t>Kepala Seksi  Evaluasi Pengawasan Bangunan</t>
  </si>
  <si>
    <t>Pengelola  Evaluasi Pengawasan Bangunan</t>
  </si>
  <si>
    <t>Pengadministrasi  Evaluasi Pengawasan Bangunan</t>
  </si>
  <si>
    <t>7.</t>
  </si>
  <si>
    <t xml:space="preserve">Kepala Bidang Penindakan Pelanggaran Pemanfaatan Ruang </t>
  </si>
  <si>
    <t>Kepala Seksi Pengaduan dan Penanganan Hukum</t>
  </si>
  <si>
    <t>Pengelola Pengaduan dan Penanganan Hukum</t>
  </si>
  <si>
    <t>Pengadministrasi  Pengaduan dan Penanganan Hukum</t>
  </si>
  <si>
    <t>Kepala Seksi Penindakan</t>
  </si>
  <si>
    <t>Pengelola  Penindakan</t>
  </si>
  <si>
    <t>Pengadministrasi  Penindakan</t>
  </si>
  <si>
    <t>Kepala Seksi  Penyidikan</t>
  </si>
  <si>
    <t>Pengelola  Penyidikan</t>
  </si>
  <si>
    <t>Pengadministrasi  Penyidikan</t>
  </si>
  <si>
    <t>8.</t>
  </si>
  <si>
    <t>Kepala Subbagian Tata Usaha</t>
  </si>
  <si>
    <t>Pengurus Barang Pembantu</t>
  </si>
  <si>
    <t>Verifikator Keuangan Pembantu</t>
  </si>
  <si>
    <t>Caraka</t>
  </si>
  <si>
    <t xml:space="preserve">Kepala Seksi Perencanaan Ruang dan Pertanahan </t>
  </si>
  <si>
    <t>Pengelola Perencanaan Ruang dan Pertanahan</t>
  </si>
  <si>
    <t>Pengadministrasi Perencanaan Ruang dan Pertanahan</t>
  </si>
  <si>
    <t>Kepala Seksi Gedung Pemerintah Daerah</t>
  </si>
  <si>
    <t>Pengelola Gedung Pemerintah Daerah</t>
  </si>
  <si>
    <t>Pengadministrasi Gedung Pemerintah Daerah</t>
  </si>
  <si>
    <t>d.</t>
  </si>
  <si>
    <t xml:space="preserve">Kepala seksi  Pengawasan </t>
  </si>
  <si>
    <t xml:space="preserve">Pengelola Pengawasan </t>
  </si>
  <si>
    <t>Pengadministrasi  Pengawasan</t>
  </si>
  <si>
    <t>e.</t>
  </si>
  <si>
    <t>Kepala Seksi penindakan</t>
  </si>
  <si>
    <t>Pengelola Penindakan</t>
  </si>
  <si>
    <t>Pengadministrasi Penindakan</t>
  </si>
  <si>
    <t>f.</t>
  </si>
  <si>
    <t>Kepala Sektor  Dinas Cipta Karya, Tata Ruang dan Pertanahan  Kecamatan Kemayoran</t>
  </si>
  <si>
    <t xml:space="preserve">Pengawas </t>
  </si>
  <si>
    <t xml:space="preserve">Pengadministrasi </t>
  </si>
  <si>
    <t>g.</t>
  </si>
  <si>
    <t>Kepala Sektor  Dinas Cipta Karya, Tata Ruang dan Pertanahan  Kecamatan Menteng</t>
  </si>
  <si>
    <t>h.</t>
  </si>
  <si>
    <t>Kepala Sektor  Dinas Cipta Karya, Tata Ruang dan Pertanahan  Kecamatan Tanah Abang</t>
  </si>
  <si>
    <t>i.</t>
  </si>
  <si>
    <t>Kepala Sektor  Dinas Cipta Karya, Tata Ruang dan Pertanahan  Kecamatan Sawah Besar</t>
  </si>
  <si>
    <t>j.</t>
  </si>
  <si>
    <t>Kepala Sektor  Dinas Cipta Karya, Tata Ruang dan Pertanahan  Kecamatan Johar Baru</t>
  </si>
  <si>
    <t>k.</t>
  </si>
  <si>
    <t>Kepala Sektor  Dinas Cipta Karya, Tata Ruang dan Pertanahan  Kecamatan Gambir</t>
  </si>
  <si>
    <t>Penyiap Berkas</t>
  </si>
  <si>
    <t>l.</t>
  </si>
  <si>
    <t>Kepala Sektor  Dinas Cipta Karya, Tata Ruang dan Pertanahan  Kecamatan Cempaka Putih</t>
  </si>
  <si>
    <t>m.</t>
  </si>
  <si>
    <t>Kepala Sektor  Dinas Cipta Karya, Tata Ruang dan Pertanahan  Kecamatan Senen</t>
  </si>
  <si>
    <t>9.</t>
  </si>
  <si>
    <t>Kepala Sektor  Dinas Cipta Karya, Tata Ruang dan Pertanahan  Kecamatan Tanjung Priok</t>
  </si>
  <si>
    <t>Kepala Sektor  Dinas Cipta Karya, Tata Ruang dan Pertanahan  Kecamatan Pademangan</t>
  </si>
  <si>
    <t>Kepala Sektor  Dinas Cipta Karya, Tata Ruang dan Pertanahan  Kecamatan Koja</t>
  </si>
  <si>
    <t>Kepala Sektor  Dinas Cipta Karya, Tata Ruang dan Pertanahan  Kecamatan Cilincing</t>
  </si>
  <si>
    <t>Kepala Sektor  Dinas Cipta Karya, Tata Ruang dan Pertanahan  Kecamatan Penjaringan</t>
  </si>
  <si>
    <t>Kepala Sektor  Dinas Cipta Karya, Tata Ruang dan Pertanahan  Kecamatan Kelapa Gading</t>
  </si>
  <si>
    <t>10.</t>
  </si>
  <si>
    <t>Kepala Sektor  Dinas Cipta Karya, Tata Ruang dan Pertanahan  Kecamatan Cengkareng</t>
  </si>
  <si>
    <t>Kepala Sektor  Dinas Cipta Karya, Tata Ruang dan Pertanahan  Kecamatan Grogol Petamburan</t>
  </si>
  <si>
    <t>Kepala Sektor  Dinas Cipta Karya, Tata Ruang dan Pertanahan  Kecamatan Kebon Jeruk</t>
  </si>
  <si>
    <t>Kepala Sektor  Dinas Cipta Karya, Tata Ruang dan Pertanahan  Kecamatan Kalideres</t>
  </si>
  <si>
    <t>Kepala Sektor  Dinas Cipta Karya, Tata Ruang dan Pertanahan  Kecamatan Taman Sari</t>
  </si>
  <si>
    <t>Kepala Sektor  Dinas Cipta Karya, Tata Ruang dan Pertanahan  Kecamatan Tambora</t>
  </si>
  <si>
    <t>Kepala Sektor  Dinas Cipta Karya, Tata Ruang dan Pertanahan  Kecamatan Palmerah</t>
  </si>
  <si>
    <t>Kepala Sektor  Dinas Cipta Karya, Tata Ruang dan Pertanahan  Kecamatan Kembangan</t>
  </si>
  <si>
    <t>11.</t>
  </si>
  <si>
    <t>Kepala Sektor  Dinas Cipta Karya, Tata Ruang dan Pertanahan  Kecamatan Pasar Minggu</t>
  </si>
  <si>
    <t>Kepala Sektor  Dinas Cipta Karya, Tata Ruang dan Pertanahan  Kecamatan Tebet</t>
  </si>
  <si>
    <t>Kepala Sektor  Dinas Cipta Karya, Tata Ruang dan Pertanahan  Kecamatan Kebayoran Lama</t>
  </si>
  <si>
    <t>Kepala Sektor  Dinas Cipta Karya, Tata Ruang dan Pertanahan  Kecamatan Kebayoran Baru</t>
  </si>
  <si>
    <t>Kepala Sektor  Dinas Cipta Karya, Tata Ruang dan Pertanahan  Kecamatan Mampang Prapatan</t>
  </si>
  <si>
    <t>Kepala Sektor  Dinas Cipta Karya, Tata Ruang dan Pertanahan  Kecamatan Pancoran</t>
  </si>
  <si>
    <t>Kepala Sektor  Dinas Cipta Karya, Tata Ruang dan Pertanahan  Kecamatan Cilandak</t>
  </si>
  <si>
    <t>Kepala Sektor  Dinas Cipta Karya, Tata Ruang dan Pertanahan  Kecamatan Jagakarsa</t>
  </si>
  <si>
    <t>n.</t>
  </si>
  <si>
    <t>Kepala Sektor  Dinas Cipta Karya, Tata Ruang dan Pertanahan  Kecamatan Setiabudi</t>
  </si>
  <si>
    <t>o.</t>
  </si>
  <si>
    <t>Kepala Sektor  Dinas Cipta Karya, Tata Ruang dan Pertanahan  Kecamatan Pesanggrahan</t>
  </si>
  <si>
    <t>12.</t>
  </si>
  <si>
    <t>Kepala Sektor  Dinas Cipta Karya, Tata Ruang dan Pertanahan  Kecamatan Duren Sawit</t>
  </si>
  <si>
    <t>Kepala Sektor  Dinas Cipta Karya, Tata Ruang dan Pertanahan  Kecamatan Pulo Gadung</t>
  </si>
  <si>
    <t>Kepala Sektor  Dinas Cipta Karya, Tata Ruang dan Pertanahan  Kecamatan Cakung</t>
  </si>
  <si>
    <t>Kepala Sektor  Dinas Cipta Karya, Tata Ruang dan Pertanahan  Kecamatan Makasar</t>
  </si>
  <si>
    <t>Kepala Sektor  Dinas Cipta Karya, Tata Ruang dan Pertanahan  Kecamatan Jatinegara</t>
  </si>
  <si>
    <t>Kepala Sektor  Dinas Cipta Karya, Tata Ruang dan Pertanahan  Kecamatan Pasar Rebo</t>
  </si>
  <si>
    <t>Kepala Sektor  Dinas Cipta Karya, Tata Ruang dan Pertanahan  Kecamatan  Matraman</t>
  </si>
  <si>
    <t>Kepala Sektor  Dinas Cipta Karya, Tata Ruang dan Pertanahan  Kecamatan Ciracas</t>
  </si>
  <si>
    <t>Kepala Sektor  Dinas Cipta Karya, Tata Ruang dan Pertanahan  Kecamatan Kramat Jati</t>
  </si>
  <si>
    <t>Kepala Sektor  Dinas Cipta Karya, Tata Ruang dan Pertanahan  Kecamatan Cipayung</t>
  </si>
  <si>
    <t>13.</t>
  </si>
  <si>
    <t>Kepala Seksi Perencanaan Ruang dan Pertanahan dan Gedung Pemda</t>
  </si>
  <si>
    <t>Pengelola Perencanaan Ruang dan Pertanahan dan Gedung Pemda</t>
  </si>
  <si>
    <t>Pengadministrasi Perencanaan Ruang dan Pertanahan dan Gedung Pemda</t>
  </si>
  <si>
    <t>Kepala seksi  Pengawasan dan Penindakan</t>
  </si>
  <si>
    <t>Pengelola Pengawasan dan Penindakan</t>
  </si>
  <si>
    <t>Pengadministrasi  Pengawasan dan Penindakan</t>
  </si>
  <si>
    <t>14.</t>
  </si>
  <si>
    <t>Kepala Pusat Data dan Informasi Cipta Karya, Tata Ruang dan Pertanahan</t>
  </si>
  <si>
    <t>Kepala Satuan Pelaksana Sistem Informasi</t>
  </si>
  <si>
    <t>Pengelola Sistem Informasi</t>
  </si>
  <si>
    <t>Pengadministrasi Sistem Informasi</t>
  </si>
  <si>
    <t>Kepala Satuan Pelaksana Pengelolaan Data</t>
  </si>
  <si>
    <t>Pengelola Pengelolaan Data</t>
  </si>
  <si>
    <t>Pengadministrasi Pengelolaan Data</t>
  </si>
  <si>
    <t>15.</t>
  </si>
  <si>
    <t>TOTAL</t>
  </si>
  <si>
    <t>RINCIAN FORMASI PNS</t>
  </si>
  <si>
    <t>JABATAN PIMPINAN TINGGI (ES. II)</t>
  </si>
  <si>
    <t>JABATAN ADMINISTRATOR (ES. III)</t>
  </si>
  <si>
    <t>JABATAN PENGAWAS    (ES. IV)</t>
  </si>
  <si>
    <t>NAMA PD/UPD  : Dinas Cipta Karya, Tata Ruang dan Pertanahan</t>
  </si>
  <si>
    <t>Kepala Satuan Pelaksana</t>
  </si>
  <si>
    <t>Bendahara Pengeluaran Pembantu</t>
  </si>
  <si>
    <t>Pengolah Perencanaan dan Anggaran</t>
  </si>
  <si>
    <t>Analis Perencanaan dan Fasilitas Pengadaan Tanah</t>
  </si>
  <si>
    <t>Pengolah Perencanaan dan Fasilitas Pengadaan Tanah</t>
  </si>
  <si>
    <t>Pengadministrasi Perencanaan dan Fasilitas Pengadaan Tanah</t>
  </si>
  <si>
    <t>Kepala Satuan Pelaksana Pengadaan Tanah Wilayah I</t>
  </si>
  <si>
    <t>Analis Pengadaan Tanah Wilayah I</t>
  </si>
  <si>
    <t>Pengolah Pengadaan Tanah Wilayah I</t>
  </si>
  <si>
    <t>Pengadministrasi Pengadaan Tanah Wilayah I</t>
  </si>
  <si>
    <t>Kepala Satuan Pelaksana Pengadaan Tanah Wilayah II</t>
  </si>
  <si>
    <t>Analis Pengadaan Tanah Wilayah II</t>
  </si>
  <si>
    <t>Pengolah Pengadaan Tanah Wilayah II</t>
  </si>
  <si>
    <t>Pengadministrasi Pengadaan Tanah Wilayah II</t>
  </si>
  <si>
    <t>Tubel</t>
  </si>
  <si>
    <t>1.</t>
  </si>
  <si>
    <t>16.</t>
  </si>
  <si>
    <t>Kepala Suku Dinas Dinas Cipta Karya, Tata Ruang dan Pertanahan Kota Administrasi Jakarta Timur</t>
  </si>
  <si>
    <t>Kepala Suku Dinas Dinas Cipta Karya, Tata Ruang dan Pertanahan Kota Administrasi Jakarta Selatan</t>
  </si>
  <si>
    <t>Kepala Suku Dinas Dinas Cipta Karya, Tata Ruang dan Pertanahan Kota Administrasi Jakarta Barat</t>
  </si>
  <si>
    <t>Kepala Suku Dinas Dinas Cipta Karya, Tata Ruang dan Pertanahan Kota Administrasi Jakarta Utara</t>
  </si>
  <si>
    <t>Kepala Suku Dinas Dinas Cipta Karya, Tata Ruang dan Pertanahan Kota Administrasi Jakarta Pusat</t>
  </si>
  <si>
    <t>Kepala Suku Dinas Dinas Cipta Karya, Tata Ruang dan Pertanahan Kabupaten Administrasi Kepulauan Seribu</t>
  </si>
  <si>
    <t>Kepala Unit Pengadaan Tanah Cipta Karya, Tata Ruang dan Pertanahan</t>
  </si>
  <si>
    <t>Kepala Satuan Pelaksana Perencanaan dan Fasilitas Pengadaan Tanah</t>
  </si>
  <si>
    <t>Update 27/05/2020</t>
  </si>
  <si>
    <t>BULAN/TAHUN : Mei  2020</t>
  </si>
  <si>
    <t>TA</t>
  </si>
  <si>
    <t>TT</t>
  </si>
  <si>
    <t>AT</t>
  </si>
  <si>
    <t>PA</t>
  </si>
  <si>
    <t>PT</t>
  </si>
  <si>
    <t>KS</t>
  </si>
  <si>
    <t>INVENTARISASI DATA PEGAWAI BERDASARKAN PERMENPAN 41 TAHUN 2018</t>
  </si>
  <si>
    <t>PER 1 MEI  2020</t>
  </si>
  <si>
    <t>No</t>
  </si>
  <si>
    <t>BIDANG/ BAGIAN/ SUKU DINAS /UPT/ SUBAG/ SEKSI /SEKTOR</t>
  </si>
  <si>
    <t>Nama Jabatan Berdasarkan Peta Jabatan ORB (Pergub 1)</t>
  </si>
  <si>
    <t>Nama Jabatan Berdasarkan Permenpan No 41 Tahun 2018</t>
  </si>
  <si>
    <t>JUMLAH</t>
  </si>
  <si>
    <t>NAMA PEGAWAI</t>
  </si>
  <si>
    <t xml:space="preserve"> PENDIDIKAN</t>
  </si>
  <si>
    <t>KET.</t>
  </si>
  <si>
    <t>Existing</t>
  </si>
  <si>
    <t>Selisih</t>
  </si>
  <si>
    <t>Jenjang</t>
  </si>
  <si>
    <t>JURUSAN</t>
  </si>
  <si>
    <t>Dinas Cipta Karya Tata Ruang dan Pertanahan</t>
  </si>
  <si>
    <t xml:space="preserve">Kepala Dinas </t>
  </si>
  <si>
    <t>HERU HERMAWANTO, ST. M.Si.</t>
  </si>
  <si>
    <t>S2</t>
  </si>
  <si>
    <t xml:space="preserve">Arsitektur+'Manajemen Aset Perkotaan </t>
  </si>
  <si>
    <t xml:space="preserve">Sekretariat </t>
  </si>
  <si>
    <t>Sekretaris Dinas</t>
  </si>
  <si>
    <t>WIWIT DJALU ADJI, ST.</t>
  </si>
  <si>
    <t>S1</t>
  </si>
  <si>
    <t>T. Elektro</t>
  </si>
  <si>
    <t>Sub Bagian Umum</t>
  </si>
  <si>
    <t xml:space="preserve">Kepala Sub Bagian Umum </t>
  </si>
  <si>
    <t>Ir. SUMARTONO, M.Si</t>
  </si>
  <si>
    <t xml:space="preserve">Teknik Elektro+'Manajemen Aset Perkotaan </t>
  </si>
  <si>
    <t>Pengelola Pemanfaatan Barang Milik Daerah</t>
  </si>
  <si>
    <t>MUHAMMAD ALI</t>
  </si>
  <si>
    <t>SMA</t>
  </si>
  <si>
    <t>LUFI MAULANA, SE</t>
  </si>
  <si>
    <t>Manajemen</t>
  </si>
  <si>
    <t>Pengelola Bangunan Gedung</t>
  </si>
  <si>
    <t>MOHAMMAD IBRANSAH M., ST</t>
  </si>
  <si>
    <t>T.Sipil</t>
  </si>
  <si>
    <t>RISWANTO, ST.</t>
  </si>
  <si>
    <t xml:space="preserve">Pengadministrasi Umum </t>
  </si>
  <si>
    <t>SUKISWATI</t>
  </si>
  <si>
    <t>ENDANG DWI NURHAYATI</t>
  </si>
  <si>
    <t xml:space="preserve">AGUS SALIM </t>
  </si>
  <si>
    <t>Sistem Informasi</t>
  </si>
  <si>
    <t xml:space="preserve">Sekretaris </t>
  </si>
  <si>
    <t>JAYANTI DIANITA DEWI</t>
  </si>
  <si>
    <t>DONA ARDIANSYAH</t>
  </si>
  <si>
    <t>Sub Bagian Kepegawaian</t>
  </si>
  <si>
    <t xml:space="preserve">Kepala Sub Bagian Kepegawaian </t>
  </si>
  <si>
    <t>DWI SULISTYANINGSIH, S.Kom.</t>
  </si>
  <si>
    <t>Manajemen Informatika</t>
  </si>
  <si>
    <t>Analis Perencanaan Sumber Daya
Manusia Aparatur</t>
  </si>
  <si>
    <t>EKA SURATIN PERMADI, ST</t>
  </si>
  <si>
    <t>Teknik Informatika</t>
  </si>
  <si>
    <t>MUHRONI</t>
  </si>
  <si>
    <t>Ekonomi</t>
  </si>
  <si>
    <t>MIRA NURYANTI</t>
  </si>
  <si>
    <t>Sub Bagian Perencanaan Anggaran dan Keuangan</t>
  </si>
  <si>
    <t xml:space="preserve">Kepala Sub Bagian Perencanaan Anggaran dan Keuangan </t>
  </si>
  <si>
    <t>AGUS SAUD S,</t>
  </si>
  <si>
    <t>Geografi</t>
  </si>
  <si>
    <t xml:space="preserve">Bendahara </t>
  </si>
  <si>
    <t>DEWI ADRIANI, SE</t>
  </si>
  <si>
    <t>Akuntansi</t>
  </si>
  <si>
    <t>Verifikator Data Laporan Keuangan</t>
  </si>
  <si>
    <t xml:space="preserve">Pengelola Perencanaan dan Anggaran </t>
  </si>
  <si>
    <t>Penyusun Program Anggaran dan pelaporan</t>
  </si>
  <si>
    <t>MAHDUM FAUZI, SE.</t>
  </si>
  <si>
    <t xml:space="preserve">Pengadministrasi Perencanaan Anggaran dan Keuangan </t>
  </si>
  <si>
    <t>Pengadministrasi Anggaran</t>
  </si>
  <si>
    <t xml:space="preserve">KANDARI </t>
  </si>
  <si>
    <t xml:space="preserve">Bidang  Perencanaan dan Pemanfaatan Ruang Kota </t>
  </si>
  <si>
    <t xml:space="preserve">Kepala Bidang  Perencanaan dan Pemanfaatan Ruang Kota </t>
  </si>
  <si>
    <t>HERU SUNAWAN, ST.</t>
  </si>
  <si>
    <t xml:space="preserve">Seksi Perencanaan Ruang Kota </t>
  </si>
  <si>
    <t>ASHDIANNA RAHMATASARI, ST</t>
  </si>
  <si>
    <t>Arsitektur</t>
  </si>
  <si>
    <t>Pengelola Perencanaan  Ruang Kota</t>
  </si>
  <si>
    <t>Analis Tata Ruang</t>
  </si>
  <si>
    <t>KANIKA PRINKA PRAMESTI, ST</t>
  </si>
  <si>
    <t>Perencanaan Wilayah dan Kota</t>
  </si>
  <si>
    <t>HERLAND AFRIZAL MALAU, ST</t>
  </si>
  <si>
    <t>T. Sipil</t>
  </si>
  <si>
    <t>SUCI NUR AINI ZAIDA, SP</t>
  </si>
  <si>
    <t>ARSITEKTUR LADSCAPE</t>
  </si>
  <si>
    <t>LUCI AGUNG DEWANTO,ST</t>
  </si>
  <si>
    <t>Planologi</t>
  </si>
  <si>
    <t>Pengadministrasi Perencanaan  Ruang Kota</t>
  </si>
  <si>
    <t>SITI SALMAH</t>
  </si>
  <si>
    <t xml:space="preserve">Seksi Pengendalian Pemanfaatan Ruang Kota </t>
  </si>
  <si>
    <t>AHMAD FADHIL HIDAYAH, ST</t>
  </si>
  <si>
    <t xml:space="preserve">Pengelola Pengendalian Pemanfaatan Ruang Kota </t>
  </si>
  <si>
    <t>DINA NUR RAMDIANA, ST</t>
  </si>
  <si>
    <t>PURWA SEPTA DUPIT TRIONO, ST.</t>
  </si>
  <si>
    <t>ROBY DWIPUTRA, ST</t>
  </si>
  <si>
    <t xml:space="preserve">EMA KHARISMA WARDANI, ST </t>
  </si>
  <si>
    <t xml:space="preserve">Pengadministrasi Pengendalian Pemanfaatan Ruang Kota </t>
  </si>
  <si>
    <t>NENDEN TRISNAWATI, Hj</t>
  </si>
  <si>
    <t>Seksi Evaluasi Ruang Kota</t>
  </si>
  <si>
    <t>MERRY MORFOSA, ST</t>
  </si>
  <si>
    <t>Seksi Evaluasi  Ruang Kota</t>
  </si>
  <si>
    <t xml:space="preserve">Pengelola Evaluasi Ruang Kota </t>
  </si>
  <si>
    <t>PRADIPTA KURNIAWATI, ST</t>
  </si>
  <si>
    <t>T.Arsitektur</t>
  </si>
  <si>
    <t>TUBEL</t>
  </si>
  <si>
    <t>NUGROHO RATRIAN, S.Ars.</t>
  </si>
  <si>
    <t>KURNIAWAN MASDI OKTA PUTRA, ST.</t>
  </si>
  <si>
    <t>HUGO CANTONA, ST</t>
  </si>
  <si>
    <t>INDAH DWI PUTRIA S, ST</t>
  </si>
  <si>
    <t xml:space="preserve">Pengadministrasi  Evaluasi Ruang Kota </t>
  </si>
  <si>
    <t>IYUS GUNAWAN</t>
  </si>
  <si>
    <t>SMEA</t>
  </si>
  <si>
    <t xml:space="preserve">Bidang Perencanaan dan Pemanfaatan Struktur Ruang </t>
  </si>
  <si>
    <t>JOGI HARJUDANTO ST. MT.</t>
  </si>
  <si>
    <t>Magister T.Sipil</t>
  </si>
  <si>
    <t xml:space="preserve">Seksi Transportasi </t>
  </si>
  <si>
    <t>RIDHO MASRURI IRSAL, S.Ars.</t>
  </si>
  <si>
    <t xml:space="preserve">Pengelola Transportasi </t>
  </si>
  <si>
    <t>Analis Infrastruktur</t>
  </si>
  <si>
    <t>WISNU ADI RISTIAWAN, ST.</t>
  </si>
  <si>
    <t xml:space="preserve">Teknik Arsitektur </t>
  </si>
  <si>
    <t>WIWIET MUGI LESTARI, ST</t>
  </si>
  <si>
    <t>JOHANNA IRENA TAMBUNAN, ST.</t>
  </si>
  <si>
    <t>INDAH TRI UTAMI, ST</t>
  </si>
  <si>
    <t>JOSEP BINSAR MARIHOT TUA M, ST</t>
  </si>
  <si>
    <t>Teknik Sipil</t>
  </si>
  <si>
    <t xml:space="preserve">Pengadministrasi Transportasi </t>
  </si>
  <si>
    <t>HANDOKO</t>
  </si>
  <si>
    <t>SMK</t>
  </si>
  <si>
    <t>Mekanik Umum</t>
  </si>
  <si>
    <t>Seksi Tata Air dan Utilitas</t>
  </si>
  <si>
    <t>DWINANTO SUBERLIAN, ST.</t>
  </si>
  <si>
    <t xml:space="preserve">Pengelola Tata Air dan Utilitas </t>
  </si>
  <si>
    <t>LUHUT SIMANJUNTAK, ST.</t>
  </si>
  <si>
    <t>SITI HARFIAH KARTIKASARI, ST</t>
  </si>
  <si>
    <t>T. Pengairan</t>
  </si>
  <si>
    <t>SENO KUNCORO, ST.</t>
  </si>
  <si>
    <t>Teknik Arsitektur</t>
  </si>
  <si>
    <t>MELANA EFFENDI, ST.</t>
  </si>
  <si>
    <t xml:space="preserve">Pengadministrasi Tata Air dan Utilitas </t>
  </si>
  <si>
    <t>SURATI</t>
  </si>
  <si>
    <t>Seksi Prasarana dan Sarana Kota</t>
  </si>
  <si>
    <t>Kepala Seksi Prasarana dan Sarana Kota</t>
  </si>
  <si>
    <t>AMOS AMIR DOHAR, ST</t>
  </si>
  <si>
    <t xml:space="preserve">Seksi Prasarana dan Sarana Kota </t>
  </si>
  <si>
    <t>JIMBO NOOR IFIE, ST</t>
  </si>
  <si>
    <t>ANA MARIA, ST</t>
  </si>
  <si>
    <t>T.Lingkungan</t>
  </si>
  <si>
    <t>WENY BUDIATI, ST</t>
  </si>
  <si>
    <t>EKO NURRIZKY WICAKSONO, ST</t>
  </si>
  <si>
    <t>Pengadministrasi  Prasarana dan Sarana Kota</t>
  </si>
  <si>
    <t>NURFAT MULIA</t>
  </si>
  <si>
    <t>Bidang Pertanahan dan Pemetaan</t>
  </si>
  <si>
    <t>Kepala Bidang Pertanahan dan Pemetaan</t>
  </si>
  <si>
    <t>Ir. HERI PURWANTO, Msi</t>
  </si>
  <si>
    <t xml:space="preserve">Magister Sains ( Geografi ) </t>
  </si>
  <si>
    <t>Seksi Pengukuran</t>
  </si>
  <si>
    <t>ANDRI YUDIANTORO, ST. M.KOM. MBA.</t>
  </si>
  <si>
    <t>T. Informasi/Corporate Management</t>
  </si>
  <si>
    <t>Analis Pengukuran dan Pemetaan</t>
  </si>
  <si>
    <t>WAHYU AGUNG, ST.</t>
  </si>
  <si>
    <t>RONNY YERRIE, ST</t>
  </si>
  <si>
    <t xml:space="preserve">Teknik Geologi </t>
  </si>
  <si>
    <t>DIMAS YOGA, ST.</t>
  </si>
  <si>
    <t>INGGRID HOSIANA SIMANJUNTAK, ST</t>
  </si>
  <si>
    <t>Magister Teknik Arsitektur</t>
  </si>
  <si>
    <t>Penyusun  Pengukuran</t>
  </si>
  <si>
    <t>Petugas Ukur</t>
  </si>
  <si>
    <t>Pengadministrasi Pengukuran</t>
  </si>
  <si>
    <t>DRAJAT SATOTO</t>
  </si>
  <si>
    <t>Pramubakti</t>
  </si>
  <si>
    <t>IMAN PRASOJO</t>
  </si>
  <si>
    <t>SMP</t>
  </si>
  <si>
    <t>Seksi Pemetaan</t>
  </si>
  <si>
    <t>Ir. IGNATIUS YUDHI N</t>
  </si>
  <si>
    <t>Geografi+'Magister Geografi</t>
  </si>
  <si>
    <t>Pengelola Pemetaan</t>
  </si>
  <si>
    <t>ARIE FAIZAL RAJAB, ST</t>
  </si>
  <si>
    <t>ARIN ANGGIARINI, ST</t>
  </si>
  <si>
    <t>LILIS CHODIJAH, S.Si</t>
  </si>
  <si>
    <t>SUTOYO, S.Kom</t>
  </si>
  <si>
    <t xml:space="preserve">Teknik Komputer </t>
  </si>
  <si>
    <t>Pengadministrasi Pemetaan</t>
  </si>
  <si>
    <t>SITI PUSPITASARI, SH.</t>
  </si>
  <si>
    <t>Hukum Perdata</t>
  </si>
  <si>
    <t>Seksi Perencanaan Pertanahan</t>
  </si>
  <si>
    <t>Kepala Seksi Perencanaan Pertanahan</t>
  </si>
  <si>
    <t>MUHAMMAD HERIZKIANTO, ST, MBA</t>
  </si>
  <si>
    <t xml:space="preserve">T.Sipil + </t>
  </si>
  <si>
    <t>Pengelola Perencanaan Pertanahan</t>
  </si>
  <si>
    <t>Analis Data Pengadaan Tanah</t>
  </si>
  <si>
    <t>RATNA SARI, SE</t>
  </si>
  <si>
    <t>FELI NAPRAISETI, ST</t>
  </si>
  <si>
    <t>REBECCA CAROLINA, ST</t>
  </si>
  <si>
    <t>FIDYAH EKARIA, ST</t>
  </si>
  <si>
    <t>Pengadministrasi Perencanaan Pertanahan</t>
  </si>
  <si>
    <t>NUROCHMAN</t>
  </si>
  <si>
    <t xml:space="preserve">STM </t>
  </si>
  <si>
    <t xml:space="preserve">Bidang Gedung Pemerintah Daerah </t>
  </si>
  <si>
    <t xml:space="preserve">Kepala Bidang Gedung Pemerintah Daerah </t>
  </si>
  <si>
    <t xml:space="preserve">PANDITA, ST. Msi. </t>
  </si>
  <si>
    <t>Teknik Sipil+'Manajemen Aset Perkotaan</t>
  </si>
  <si>
    <t>Seksi Perencanaan Gedung Pemerintah Daerah</t>
  </si>
  <si>
    <t>Ir. SRI NINGSIH</t>
  </si>
  <si>
    <t>Penata Bangunan Gedung dan Pemukiman</t>
  </si>
  <si>
    <t>DIMAS WICAKSONO, ST.</t>
  </si>
  <si>
    <t>T.Elektro</t>
  </si>
  <si>
    <t>NOVA SARASTITI, ST</t>
  </si>
  <si>
    <t>IRIANDRI YUDHI NUGROHO, ST.</t>
  </si>
  <si>
    <t>TIARA FRAMILIA, ST</t>
  </si>
  <si>
    <t>RHENGO HATMADHI SRIYONO PUTRO, ST.</t>
  </si>
  <si>
    <t>PANGESTI SULISTYA RAHAYU, ST</t>
  </si>
  <si>
    <t>Teknik Sipil &amp; Lingkungan</t>
  </si>
  <si>
    <t>ROBERT N.G. SILABAN, ST</t>
  </si>
  <si>
    <t>Teknik Elektro</t>
  </si>
  <si>
    <t>Pengadministrasi Perencanaan Gedung Pemerintah Daerah</t>
  </si>
  <si>
    <t>SILVIE SAGITA ANGGRAINI</t>
  </si>
  <si>
    <t>T. Arsitektur</t>
  </si>
  <si>
    <t>0838 9350 0457</t>
  </si>
  <si>
    <t>Seksi Pembangunan Gedung Pemerintah Daerah</t>
  </si>
  <si>
    <t>BUDI HERTANTO, ST</t>
  </si>
  <si>
    <t>Pengelola Pembangunan Gedung Pemerintah Daerah</t>
  </si>
  <si>
    <t>ARISTYOWATI,ST. MT.</t>
  </si>
  <si>
    <t>Magister Arsitektur</t>
  </si>
  <si>
    <t>ANTHONIUS HERU HERLAMABANG, ST.</t>
  </si>
  <si>
    <t>ERNY HAERANI, ST.</t>
  </si>
  <si>
    <t>MUHAMMAD KAUTSAR F, ST.</t>
  </si>
  <si>
    <t xml:space="preserve">S1 </t>
  </si>
  <si>
    <t xml:space="preserve">Sipil </t>
  </si>
  <si>
    <t>MULYADI LUBIS, ST.</t>
  </si>
  <si>
    <t>RAHADIAN GUNAWAN,ST</t>
  </si>
  <si>
    <t>RIFDA MUTHIA, ST</t>
  </si>
  <si>
    <t>Pengadministrasi Pembangunan Gedung Pemerintah Daerah</t>
  </si>
  <si>
    <t>PURWATI, S.Sos</t>
  </si>
  <si>
    <t>Administrasi Negara</t>
  </si>
  <si>
    <t>Seksi Perawatan Gedung Pemerintah Daerah</t>
  </si>
  <si>
    <t>NURBITO, ST.</t>
  </si>
  <si>
    <t>TONY BUDIMAN SIAHAAN, ST</t>
  </si>
  <si>
    <t>TUNJUNG ADI LAKSANA, ST</t>
  </si>
  <si>
    <t>MUHAMMAD RANGGA DIYARTO, S.Ars.</t>
  </si>
  <si>
    <t>RIZKA IRWANI AGUS, S.Ars.</t>
  </si>
  <si>
    <t>IMELDA</t>
  </si>
  <si>
    <t>SELAMAT REMY RIVERINO</t>
  </si>
  <si>
    <t>ACHMAD TEDDY SETYAWAN</t>
  </si>
  <si>
    <t xml:space="preserve">Teknik Sipil ( Teknik Konstruksi Gedung ) </t>
  </si>
  <si>
    <t>FEBIANDAYANI</t>
  </si>
  <si>
    <t xml:space="preserve">Bidang Pengawasan Bangunan </t>
  </si>
  <si>
    <t>HERRY PRIYATNO, ST. MT.</t>
  </si>
  <si>
    <t>Seksi Pengawasan Pelaksanaan Bangunan</t>
  </si>
  <si>
    <t>YULI ASTUTI, ST.</t>
  </si>
  <si>
    <t>Pengawas Bangunan dan Gedung</t>
  </si>
  <si>
    <t>SIGID PRASETYAWAN, ST.</t>
  </si>
  <si>
    <t>ANGGIT SAMBODO, ST.</t>
  </si>
  <si>
    <t>BUDIWAN SURYO PRANOTO, ST.</t>
  </si>
  <si>
    <t>R. RORO NURINDAH WS, S. Ars.</t>
  </si>
  <si>
    <t>RIZQI ADHARI, ST.</t>
  </si>
  <si>
    <t xml:space="preserve">AHMAD SOBIRIN, ST </t>
  </si>
  <si>
    <t>APRIANO HANINDITO AMANZA, ST</t>
  </si>
  <si>
    <t>PLANOLOGI</t>
  </si>
  <si>
    <t>VICKY RIZCKY, ST</t>
  </si>
  <si>
    <t>M. ALVIYASA PURBAKALA RAS, ST</t>
  </si>
  <si>
    <t>MUHAMMAD FAHMI ST</t>
  </si>
  <si>
    <t>YANIA RAHMANIA</t>
  </si>
  <si>
    <t>Seksi Pengawasan Pemanfaatan Bangunan</t>
  </si>
  <si>
    <t>BUDI WIDIANTO, ST,</t>
  </si>
  <si>
    <t>Pengelola Pengawasan Pemanfaatan  Bangunan</t>
  </si>
  <si>
    <t>ITA TRI BUDIARTI, ST.</t>
  </si>
  <si>
    <t>BUDI NURYAHMIN, ST.</t>
  </si>
  <si>
    <t>DOA GAMA OKARUNIA, ST.</t>
  </si>
  <si>
    <t xml:space="preserve">Seksi Gedung Pemerintah Daerah </t>
  </si>
  <si>
    <t>INDAH LESTARI HANDAYANI, ST</t>
  </si>
  <si>
    <t>DAMERIA SIMANJUNTAK, ST</t>
  </si>
  <si>
    <t>Teknik sipil planologi (Perencanaan Wilayah dan Kota)</t>
  </si>
  <si>
    <t>IMAM HIDAYAT, ST</t>
  </si>
  <si>
    <t>MUHAMMAD FAKHRI ANDRIYANTO, ST</t>
  </si>
  <si>
    <t>Pengadministrasi Pengawasan Pemanfaatan  Bangunan</t>
  </si>
  <si>
    <t>SARI ARGO WARDANI, A.Md</t>
  </si>
  <si>
    <t>D3</t>
  </si>
  <si>
    <t>Keuangan dan Perbankan</t>
  </si>
  <si>
    <t>Seksi Evaluasi Pengawasan Bangunan</t>
  </si>
  <si>
    <t>Kepala Seksi Evaluasi Pengawasan Bangunan</t>
  </si>
  <si>
    <t>KARTINA ANDAM DEWI, ST</t>
  </si>
  <si>
    <t>Pengelola Evaluasi Pengawasan Bangunan</t>
  </si>
  <si>
    <t>FIRMANSYAH, ST. MT.</t>
  </si>
  <si>
    <t>RADEN SETIA TURMANSYAH, ST</t>
  </si>
  <si>
    <t>ELISE SRIKASARI, ST.</t>
  </si>
  <si>
    <t>AGUSTINA, ST.</t>
  </si>
  <si>
    <t>Tehnik Industri</t>
  </si>
  <si>
    <t>Pengadministrasi Evaluasi Pengawasan Bangunan</t>
  </si>
  <si>
    <t>DARNO</t>
  </si>
  <si>
    <t>Bidang Penindakan Pelanggaran Pemanfaatan Ruang</t>
  </si>
  <si>
    <t xml:space="preserve">YUNITA INDRASTI RV, ST,MS.i </t>
  </si>
  <si>
    <t xml:space="preserve">Seksi Pengaduan dan Penanganan Hukum </t>
  </si>
  <si>
    <t xml:space="preserve">Kepala Seksi Pengaduan dan Penanganan Hukum </t>
  </si>
  <si>
    <t>SUTIKNO, ST</t>
  </si>
  <si>
    <t xml:space="preserve">Pengelola Pengaduan dan Penanganan Hukum </t>
  </si>
  <si>
    <t>Analis Pengaduan masyarakat</t>
  </si>
  <si>
    <t>RIEZKI WULANDARI, SH</t>
  </si>
  <si>
    <t>Hukum</t>
  </si>
  <si>
    <t>DERTHA EKO WIBOWO, ST</t>
  </si>
  <si>
    <t>ARIF SETIAWAN,ST</t>
  </si>
  <si>
    <t>MAULANA, SH.</t>
  </si>
  <si>
    <t>Ilmu Hukum</t>
  </si>
  <si>
    <t xml:space="preserve">Pengadministrasi Pengaduan dan Penanganan Hukum </t>
  </si>
  <si>
    <t>NOVERITHA SURI ,Adm</t>
  </si>
  <si>
    <t xml:space="preserve">Manajemen Pembelanjaan </t>
  </si>
  <si>
    <t>Seksi Penindakan</t>
  </si>
  <si>
    <t xml:space="preserve">Kepala Seksi Penindakan </t>
  </si>
  <si>
    <t>AUGUSTIANUS FABIAN, SSTP</t>
  </si>
  <si>
    <t>STPDN</t>
  </si>
  <si>
    <t xml:space="preserve">Pengelola Penindakan </t>
  </si>
  <si>
    <t>Analis Penindakan</t>
  </si>
  <si>
    <t>KARL MARTIN PRASODJO, ST.</t>
  </si>
  <si>
    <t>CATUR PRAMONO, ST.</t>
  </si>
  <si>
    <t>ELSA HERDA ADELINE, ST.</t>
  </si>
  <si>
    <t xml:space="preserve">Arsitektur Lansekap &amp; Teknologi Lingkungan </t>
  </si>
  <si>
    <t>HANNA MEIRIA NAOMI STEPANI, ST.</t>
  </si>
  <si>
    <t>YUDHY TRIELISTYANTO, ST.</t>
  </si>
  <si>
    <t>PINA HARIYANTI, ST</t>
  </si>
  <si>
    <t xml:space="preserve">Pengadministrasi Penindakan </t>
  </si>
  <si>
    <t>DARWATI</t>
  </si>
  <si>
    <t>Seksi Penyidikan</t>
  </si>
  <si>
    <t xml:space="preserve">Kepala Seksi Penyidikan </t>
  </si>
  <si>
    <t xml:space="preserve">EBBI PRIANTA, SH </t>
  </si>
  <si>
    <t xml:space="preserve">Pengelola  Penyidikan </t>
  </si>
  <si>
    <t>Penyidik</t>
  </si>
  <si>
    <t>ARI BUDI CRISTANTO, ST, M.Eng</t>
  </si>
  <si>
    <t>Perencanaan Kota &amp; Daerah</t>
  </si>
  <si>
    <t>RIZKA HANDAYANI, S.Kom.</t>
  </si>
  <si>
    <t>Komputer Akuntansi</t>
  </si>
  <si>
    <t>ABDUL SUKUR, SH</t>
  </si>
  <si>
    <t>ABDUL NAZER, SH</t>
  </si>
  <si>
    <t xml:space="preserve">Ilmu Hukum </t>
  </si>
  <si>
    <t xml:space="preserve">Pengadministrasi  Penyidikan </t>
  </si>
  <si>
    <t>ITA AGUSTIANI</t>
  </si>
  <si>
    <t xml:space="preserve">Suku Dinas Cipta Karya Tata Ruang dan Pertanahan Kota Administrasi </t>
  </si>
  <si>
    <t xml:space="preserve">Kepala Suku Dinas </t>
  </si>
  <si>
    <t xml:space="preserve">ZULKIFLI ZANTI ARBI, ST. </t>
  </si>
  <si>
    <t xml:space="preserve">Sub Bagian Tata Usaha </t>
  </si>
  <si>
    <t xml:space="preserve">Kepala Sub Bagian Tata Usaha </t>
  </si>
  <si>
    <t>SUDJARWOKO, SE, M.Ak.</t>
  </si>
  <si>
    <t>Magister Akuntansi</t>
  </si>
  <si>
    <t>SUSI KARTIKA M, SE.</t>
  </si>
  <si>
    <t>MOAMAR ZAENUDIN FASA, SE.</t>
  </si>
  <si>
    <t>Manajemen Keuangan</t>
  </si>
  <si>
    <t xml:space="preserve">Verifikator Keuangan Pembantu </t>
  </si>
  <si>
    <t xml:space="preserve">Verifikator Data Laporan Keuangan </t>
  </si>
  <si>
    <t>INDAH KURNIA, SE.</t>
  </si>
  <si>
    <t>Ekonomi Akuntansi</t>
  </si>
  <si>
    <t>GUZRIN ALKATIRI</t>
  </si>
  <si>
    <t>RINITA EKARINI</t>
  </si>
  <si>
    <t>VIRGIANZAH</t>
  </si>
  <si>
    <t xml:space="preserve">Seksi Perencanaan Ruang dan Pertanahan </t>
  </si>
  <si>
    <t>JONI SETIAWAN, ST, M.Eng</t>
  </si>
  <si>
    <t>Perencanaan Kota dan Daerah</t>
  </si>
  <si>
    <t xml:space="preserve">Pengelola Perencanaan Ruang dan Pertanahan </t>
  </si>
  <si>
    <t xml:space="preserve">Penyusun Rencana Tata Ruang dan Zonasi </t>
  </si>
  <si>
    <t>PINDHY SECANINGRUM SANTOSO, ST</t>
  </si>
  <si>
    <t xml:space="preserve"> Teknik Arsitektur</t>
  </si>
  <si>
    <t>MARTHA SAPHIRA, ST</t>
  </si>
  <si>
    <t>PONIMAN, ST</t>
  </si>
  <si>
    <t>ANGGUN DWI ANUGERAH, ST</t>
  </si>
  <si>
    <t xml:space="preserve">Pengadministrasi  Perencanaan Ruang dan Pertanahan </t>
  </si>
  <si>
    <t>NUKE NOVITA SARY</t>
  </si>
  <si>
    <t xml:space="preserve">Kepala Seksi Gedung Pemerintah Daerah </t>
  </si>
  <si>
    <t>LIA ROSIANA, ST. M.Si.</t>
  </si>
  <si>
    <t>Ilmu Administrasi + T. Arsitektur</t>
  </si>
  <si>
    <t xml:space="preserve">Pengelola Gedung Pemerintah Daerah </t>
  </si>
  <si>
    <t>RONNY RUDIANTO,ST.</t>
  </si>
  <si>
    <t>AYUNENDRA SOLEHA, ST.</t>
  </si>
  <si>
    <t>RIECHIE AMELIA, ST</t>
  </si>
  <si>
    <t>NANDA FEBRIADI, ST.</t>
  </si>
  <si>
    <t xml:space="preserve">Pengadministrasi Gedung Pemerintah Daerah </t>
  </si>
  <si>
    <t>SUWARDI</t>
  </si>
  <si>
    <t>PROSES PEMBERHENTIAN</t>
  </si>
  <si>
    <t xml:space="preserve">Seksi Pengawasan </t>
  </si>
  <si>
    <t xml:space="preserve">Kepala Seksi Pengawasan </t>
  </si>
  <si>
    <t>NURHIDAYAT BUDI HANDOKO,ST,MT</t>
  </si>
  <si>
    <t>Magister Teknik Pembangunan Kota</t>
  </si>
  <si>
    <t xml:space="preserve">Pengelola  Pengawasan </t>
  </si>
  <si>
    <t>Pengawas Tata Bangunan dan Perumahan</t>
  </si>
  <si>
    <t>SULHAN ERDIANSYAH,ST</t>
  </si>
  <si>
    <t>SUHERMAN, SE.</t>
  </si>
  <si>
    <t>TRI SUBAGIO PUTRO, S.Sos</t>
  </si>
  <si>
    <t>WAGIMAN</t>
  </si>
  <si>
    <t>NURUL AINI</t>
  </si>
  <si>
    <t xml:space="preserve">Seksi Penindakan </t>
  </si>
  <si>
    <t>SYAHRUDDIN, SH.</t>
  </si>
  <si>
    <t>SOLEH SULAEMAN, ST</t>
  </si>
  <si>
    <t>T. Sipil  Lingkungan</t>
  </si>
  <si>
    <t>IRSYAD FAHREZA,ST</t>
  </si>
  <si>
    <t>ZULFIKAR LUTFI, ST</t>
  </si>
  <si>
    <t>JUNI RISKI AMELIA, SH</t>
  </si>
  <si>
    <t xml:space="preserve">BUDI GUNAWAN </t>
  </si>
  <si>
    <t>Sektor Dinas Cipta Karya Tata Ruang dan Pertanahan Kecamatan Kemayoran</t>
  </si>
  <si>
    <t xml:space="preserve">Kepala Sektor Dinas Cipta Karya Tata Ruang dan Pertanahan Kecamatan </t>
  </si>
  <si>
    <t>MOHAMAD RIZA, S.Kom. M.Si.</t>
  </si>
  <si>
    <t>Magister Geografi</t>
  </si>
  <si>
    <t>Pengawas</t>
  </si>
  <si>
    <t xml:space="preserve">Pengelola Pengendalian Pemanfaatan Ruang </t>
  </si>
  <si>
    <t>R.E SUPRIHARTONO, S.Sos</t>
  </si>
  <si>
    <t>RIDWAN IRWAN</t>
  </si>
  <si>
    <t>STM</t>
  </si>
  <si>
    <t>Bangunan Gedung</t>
  </si>
  <si>
    <t>RUSY JANUAR ISKANDAR</t>
  </si>
  <si>
    <t>Sektor Dinas Cipta Karya Tata Ruang dan Pertanahan Kecamatan Menteng</t>
  </si>
  <si>
    <t>CINDY PANGASTUTI, SE.</t>
  </si>
  <si>
    <t>AFDAL</t>
  </si>
  <si>
    <t>ARI SUTARLAN</t>
  </si>
  <si>
    <t>JARIMAN</t>
  </si>
  <si>
    <t>SITI WAHYUNI</t>
  </si>
  <si>
    <t>Sektor Dinas Cipta Karya Tata Ruang dan Pertanahan Kecamatan Tanah Abang</t>
  </si>
  <si>
    <t>Drs.SUGENG SANTOSO, MM.</t>
  </si>
  <si>
    <t>Magister Manajemen</t>
  </si>
  <si>
    <t>BAMBANG HARNOTO,SH</t>
  </si>
  <si>
    <t>MARIA ULFAH</t>
  </si>
  <si>
    <t>LUKMAN</t>
  </si>
  <si>
    <t>SUKMAENI</t>
  </si>
  <si>
    <t>SURATMAN</t>
  </si>
  <si>
    <t xml:space="preserve">Sektor Dinas Cipta Karya Tata Ruang dan Pertanahan Kecamatan Sawah Besar </t>
  </si>
  <si>
    <t>Ir. AGUS RUSTANTO, M.Si.</t>
  </si>
  <si>
    <t>Arsitektur +'Kajian Pengembangan Perkotaan</t>
  </si>
  <si>
    <t>ANDRI SETIYAWAN, A.md</t>
  </si>
  <si>
    <t>Sektor Dinas Cipta Karya Tata Ruang dan Pertanahan Kecamatan Sawah Besar</t>
  </si>
  <si>
    <t>ROKAEMI</t>
  </si>
  <si>
    <t>YAYAN SURYANA</t>
  </si>
  <si>
    <t>SITI ROHANI</t>
  </si>
  <si>
    <t>Sektor Dinas Cipta Karya Tata Ruang dan Pertanahan Kecamatan Johar Baru</t>
  </si>
  <si>
    <t>YOSEPH PANGGABEAN, SH. MH.</t>
  </si>
  <si>
    <t>Magister Hukum</t>
  </si>
  <si>
    <t>PURQON, Amd.</t>
  </si>
  <si>
    <t>RAHMAT SANTOSO</t>
  </si>
  <si>
    <t>SARJUNI</t>
  </si>
  <si>
    <t>Sektor Dinas Cipta Karya Tata Ruang dan Pertanahan Kecamatan Cempaka Putih</t>
  </si>
  <si>
    <t xml:space="preserve">RINA IRIANA, BAC </t>
  </si>
  <si>
    <t>Sektor Dinas Cipta Karya Tata Ruang dan Pertanahan Kecamatan Gambir</t>
  </si>
  <si>
    <t>UUS MUSLIH, SH.</t>
  </si>
  <si>
    <t>INDARTO, SE</t>
  </si>
  <si>
    <t>NENENG NURYANTI</t>
  </si>
  <si>
    <t>RASIMIN</t>
  </si>
  <si>
    <t xml:space="preserve">Sektor Dinas Cipta Karya Tata Ruang dan Pertanahan Kecamatan Cempaka Putih </t>
  </si>
  <si>
    <t>Drs. AKHLAN IKHWANSYAH</t>
  </si>
  <si>
    <t>Ilmu Pemerintahan</t>
  </si>
  <si>
    <t>HERI MULYONO, Amd</t>
  </si>
  <si>
    <t>INDRIA LISMAWATI</t>
  </si>
  <si>
    <t>RATNO WIDODO</t>
  </si>
  <si>
    <t>Sektor Dinas Cipta Karya Tata Ruang dan Pertanahan Kecamatan Senen</t>
  </si>
  <si>
    <t xml:space="preserve">BENNY CHRISDWICAHYADI, ST </t>
  </si>
  <si>
    <t>WISNU HENDRI PRAMUDYA, A.Md</t>
  </si>
  <si>
    <t>BAMBANG ARIJANTO, SE.</t>
  </si>
  <si>
    <t>MOH. SAID BAYU AJI</t>
  </si>
  <si>
    <t>SIRIYAH NINDRY NOVIARDINI, Amd</t>
  </si>
  <si>
    <t>Suku Dinas Cipta Karya Tata Ruang dan Pertanahan Kota Administrasi Jakarta Utara</t>
  </si>
  <si>
    <t>KUSNADI HADI PRATIKNO, ST.MM</t>
  </si>
  <si>
    <t>FAISAL LUTHFI, SE.</t>
  </si>
  <si>
    <t>MONITA ELISABETH,SE</t>
  </si>
  <si>
    <t>YULIATI KUSUMA DEWI</t>
  </si>
  <si>
    <t>GUSTIANA LESTARI, A.Md</t>
  </si>
  <si>
    <t>TUTIK KRISNA ASIH</t>
  </si>
  <si>
    <t>WARJONO</t>
  </si>
  <si>
    <t>YANUAR RIYADI, S. Kom M.Si.</t>
  </si>
  <si>
    <t>Kajian Pengembangan Perkotaan</t>
  </si>
  <si>
    <t>Penyusun Rencana Tata Ruang dan Zonasi</t>
  </si>
  <si>
    <t>RITHA KARLINA, ST.</t>
  </si>
  <si>
    <t>T.Arsitektur + Magister Manajemen</t>
  </si>
  <si>
    <t>ARIAWAN SANTOSO, ST</t>
  </si>
  <si>
    <t>ROMA ULY JULIANA, SE.</t>
  </si>
  <si>
    <t>SHEILA PUTRIANTI NARITA, S. Ars</t>
  </si>
  <si>
    <t>SRI HARTANI, S.Sos.</t>
  </si>
  <si>
    <t>MAGDALENA BUTET DF, ST. MT.</t>
  </si>
  <si>
    <t>RICE SOTILA, ST</t>
  </si>
  <si>
    <t>GUNTUR PRASETIO,ST</t>
  </si>
  <si>
    <t>USRIZKIE DWIPRAPTANTI KUMORO, ST</t>
  </si>
  <si>
    <t>IKA INDRAWATI AGUSTIN, ST</t>
  </si>
  <si>
    <t xml:space="preserve">Teknik Elektro </t>
  </si>
  <si>
    <t>ROBBI ARDI PURBOYUWONO, ST</t>
  </si>
  <si>
    <t>SUPARDI</t>
  </si>
  <si>
    <t>MA'RUF</t>
  </si>
  <si>
    <t>Seksi Pengawasan</t>
  </si>
  <si>
    <t>IWAN ISWANDI KATIM, ST</t>
  </si>
  <si>
    <t>GALIH JATI UTOMO,ST</t>
  </si>
  <si>
    <t>M. MUSLIM, S.AP, MAP</t>
  </si>
  <si>
    <t>Magister Administrasi Publik</t>
  </si>
  <si>
    <t>DEDY KENCANA M, ST.</t>
  </si>
  <si>
    <t>BAYU ANINDITYA,ST</t>
  </si>
  <si>
    <t>RISMANSYAH PURWANUGRAHA, ST</t>
  </si>
  <si>
    <t>HERI KRISTIYANTO</t>
  </si>
  <si>
    <t>KI HAJAR BONANG RWA, ST.</t>
  </si>
  <si>
    <t>SUPRIYANTO, SE, MM</t>
  </si>
  <si>
    <t>MUHALI,SE</t>
  </si>
  <si>
    <t>AHLAK,SH</t>
  </si>
  <si>
    <t>SUDRAJAT, SH</t>
  </si>
  <si>
    <t>BAGUS DANIL</t>
  </si>
  <si>
    <t>Sektor Dinas Cipta Karya Tata Ruang dan Pertanahan Kecamatan Tanjung Priok</t>
  </si>
  <si>
    <t>ANDI LESMANA, S.Ars.</t>
  </si>
  <si>
    <t>MAYA TRI HASTUTI, A.Md</t>
  </si>
  <si>
    <t>Sektor Dinas Cipta Karya Tata Ruang dan Pertanahan Kecamatan Pademangan</t>
  </si>
  <si>
    <t>DESY MEILAYANTI, ST, MT</t>
  </si>
  <si>
    <t>Magister T. Sipil</t>
  </si>
  <si>
    <t>ARIP FADLILAH RAHMAN, A.Md</t>
  </si>
  <si>
    <t>Teknik Sipil/ T. Perumahan</t>
  </si>
  <si>
    <t>INDRA S. EDWIN SIMANJUNTAK</t>
  </si>
  <si>
    <t>SUTOMO</t>
  </si>
  <si>
    <t xml:space="preserve">Bangunan </t>
  </si>
  <si>
    <t>Sektor Dinas Cipta Karya Tata Ruang dan Pertanahan Kecamatan Koja</t>
  </si>
  <si>
    <t>VACANCIUS GUNAWAN, ST. M.Si.</t>
  </si>
  <si>
    <t>SARA LUTFIANA, A.Md</t>
  </si>
  <si>
    <t>TRIANINGSIH</t>
  </si>
  <si>
    <t xml:space="preserve">Sektor Dinas Cipta Karya Tata Ruang dan Pertanahan Kecamatan Cilincing </t>
  </si>
  <si>
    <t>SURYA NURALAM, ST.Msi</t>
  </si>
  <si>
    <t>T. Elektro+Administrasi Publik</t>
  </si>
  <si>
    <t>Sektor Dinas Cipta Karya Tata Ruang dan Pertanahan Kecamatan Cilincing</t>
  </si>
  <si>
    <t>WAHONO</t>
  </si>
  <si>
    <t>NGADINA</t>
  </si>
  <si>
    <t>Bangunan Air</t>
  </si>
  <si>
    <t>SUTRIMO</t>
  </si>
  <si>
    <t>Sektor Dinas Cipta Karya Tata Ruang dan Pertanahan Kecamatan Penjaringan</t>
  </si>
  <si>
    <t>TOMMY IRAWAN P, ST.</t>
  </si>
  <si>
    <t>TEDY PRIYONO</t>
  </si>
  <si>
    <t>A1</t>
  </si>
  <si>
    <t>BUDHIE NOVIANTO</t>
  </si>
  <si>
    <t>JUANDA ATMAJA</t>
  </si>
  <si>
    <t>Sektor Dinas Cipta Karya Tata Ruang dan Pertanahan Kecamatan Kelapa Gading</t>
  </si>
  <si>
    <t>ALIA HANDAYANI, ST.</t>
  </si>
  <si>
    <t>HENDRAWAN</t>
  </si>
  <si>
    <t>RAHMA KUSUMA AYU, A.Md</t>
  </si>
  <si>
    <t>RADEN JAYA RAHMAT</t>
  </si>
  <si>
    <t>MASPUR, SH.</t>
  </si>
  <si>
    <t>TRI LISMAYANTI</t>
  </si>
  <si>
    <t>Ekonomi Keuangan</t>
  </si>
  <si>
    <t>Suku Dinas Cipta Karya Tata Ruang dan Pertanahan Kota Administrasi Jakarta Barat</t>
  </si>
  <si>
    <t>BAYU AJI, ST. MT.</t>
  </si>
  <si>
    <t>Perencanaan Kota</t>
  </si>
  <si>
    <t>EKA SURYADI, SE</t>
  </si>
  <si>
    <t>SORAYA WULANDARI, SE</t>
  </si>
  <si>
    <t>HAPOSAN MT SINAGA, SH</t>
  </si>
  <si>
    <t>NURUL FADILLAH, SE</t>
  </si>
  <si>
    <t>ZURYANA</t>
  </si>
  <si>
    <t>ANNISA HUSWATUN</t>
  </si>
  <si>
    <t>MUHAMAD  SAPE'I</t>
  </si>
  <si>
    <t>SD</t>
  </si>
  <si>
    <t>ALEXANDRA M, ST. M.Si</t>
  </si>
  <si>
    <t>Geodesi+Kajian Pengembangan Perkotaan</t>
  </si>
  <si>
    <t>JATMIKO, ST</t>
  </si>
  <si>
    <t>SHADRINA NURASTI, ST.</t>
  </si>
  <si>
    <t>NANA MAULANA, SH.</t>
  </si>
  <si>
    <t xml:space="preserve">MARLIA SOFIETY </t>
  </si>
  <si>
    <t>LUCIA PURBARINI S, ST. M.Si</t>
  </si>
  <si>
    <t>Teknik Sipil+'Kajian Pengembangan Perkotaan</t>
  </si>
  <si>
    <t>FRISKA SRI ULINA BR. HASIBUAN, ST.</t>
  </si>
  <si>
    <t>EFENDI TAMPUBOLON,ST,ME</t>
  </si>
  <si>
    <t>Teknik Elektro +'Ilmu Ekonomi</t>
  </si>
  <si>
    <t>ARNOLD PARSAULIAN, ST.</t>
  </si>
  <si>
    <t>M. RASYID AL GHAFAR, ST</t>
  </si>
  <si>
    <t>YUSUF WICAKSONO AJI NUGROHO, Amd</t>
  </si>
  <si>
    <t>MAULANI P. PANE, ST, MM</t>
  </si>
  <si>
    <t>Arsitektur + Magister Manajemen SDM</t>
  </si>
  <si>
    <t>DIES HEIGAWATI, ST</t>
  </si>
  <si>
    <t>DICKY DARMAWAN, ST</t>
  </si>
  <si>
    <t>KUSTANTO, SE.</t>
  </si>
  <si>
    <t>AMIR, S.Sos</t>
  </si>
  <si>
    <t>MIRAN,S.Sos</t>
  </si>
  <si>
    <t>Manajemen Pemb. Daerah</t>
  </si>
  <si>
    <t>SUTARMI</t>
  </si>
  <si>
    <t>ISBANDIYANTO, S.Kom.</t>
  </si>
  <si>
    <t>Komputer</t>
  </si>
  <si>
    <t>EPI FATUHRAHMAN, SH.</t>
  </si>
  <si>
    <t>SYAIFULLAH ANWAR, SH</t>
  </si>
  <si>
    <t>TIMBUL MANALU,SH</t>
  </si>
  <si>
    <t>SAYON LUBIS, SH</t>
  </si>
  <si>
    <t>SAIFUL ULUM</t>
  </si>
  <si>
    <t>Sektor Dinas Cipta Karya Tata Ruang dan Pertanahan Kecamatan Cengkareng</t>
  </si>
  <si>
    <t>FERDINAND SETIAWAN, ST., MT</t>
  </si>
  <si>
    <t>Teknik Sipil/ Manaj.Konstruksi</t>
  </si>
  <si>
    <t>SRI PUJI UTOMO, A.Md</t>
  </si>
  <si>
    <t>T. Sipil/ Konstruksi Gedung</t>
  </si>
  <si>
    <t>RASMANA</t>
  </si>
  <si>
    <t>SOLIKIN</t>
  </si>
  <si>
    <t xml:space="preserve">Bangunan Gedung </t>
  </si>
  <si>
    <t>ARI HERBOWO</t>
  </si>
  <si>
    <t>MERIATY</t>
  </si>
  <si>
    <t>Sektor Dinas Cipta Karya Tata Ruang dan Pertanahan Kecamatan Grogol Petamburan</t>
  </si>
  <si>
    <t>TRI HENDRASMARA S, ST, M.Eng</t>
  </si>
  <si>
    <t>Geodesi +'Perencanaan Kota &amp; Daerah</t>
  </si>
  <si>
    <t>EVA HARDIFA JARWO</t>
  </si>
  <si>
    <t>KURAIS</t>
  </si>
  <si>
    <t>SUGIYANTO</t>
  </si>
  <si>
    <t>NIA ROSIANTI</t>
  </si>
  <si>
    <t>BEYDURIE</t>
  </si>
  <si>
    <t>Sektor Dinas Cipta Karya Tata Ruang dan Pertanahan Kecamatan Kebon Jeruk</t>
  </si>
  <si>
    <t>SISKA PRIMADINI, ST.</t>
  </si>
  <si>
    <t>SUHARTO</t>
  </si>
  <si>
    <t>Tata Buku</t>
  </si>
  <si>
    <t>ADYAN HASAN</t>
  </si>
  <si>
    <t>CHAIRUNISA DEWI P</t>
  </si>
  <si>
    <t>RUSLAILI</t>
  </si>
  <si>
    <t>Sektor Dinas Cipta Karya Tata Ruang dan Pertanahan Kecamatan Kalideres</t>
  </si>
  <si>
    <t>RIZA ANANTA N, SH. MT.</t>
  </si>
  <si>
    <t>Hukum +'Teknik Pembangunan Kota</t>
  </si>
  <si>
    <t>SYAIFULLAH, SE</t>
  </si>
  <si>
    <t>RASWA</t>
  </si>
  <si>
    <t>NAMIN</t>
  </si>
  <si>
    <t xml:space="preserve">ANNA ASTUTI </t>
  </si>
  <si>
    <t>Sektor Dinas Cipta Karya Tata Ruang dan Pertanahan Kecamatan Tamansari</t>
  </si>
  <si>
    <t>CHAIRIL ANWAR, S.Sos.</t>
  </si>
  <si>
    <t>M. DENY KURNIAWAN</t>
  </si>
  <si>
    <t>PURWOTO</t>
  </si>
  <si>
    <t>Sektor Dinas Cipta Karya Tata Ruang dan Pertanahan Kecamatan Tambora</t>
  </si>
  <si>
    <t>ILHAM SYAHRIAL, ST</t>
  </si>
  <si>
    <t>ROSIDIN</t>
  </si>
  <si>
    <t>Sektor Dinas Cipta Karya Tata Ruang dan Pertanahan Kecamatan Palmerah</t>
  </si>
  <si>
    <t>IWAN SETIAWAN</t>
  </si>
  <si>
    <t>Bangunan</t>
  </si>
  <si>
    <t>GALIH  SUGIHARTO</t>
  </si>
  <si>
    <t>MUHAMMAD NUR RAFLY, ST</t>
  </si>
  <si>
    <t>SLAMET DARYONO</t>
  </si>
  <si>
    <t>EFFENDI</t>
  </si>
  <si>
    <t>TIEN PURWANTI</t>
  </si>
  <si>
    <t>Sektor Dinas Cipta Karya Tata Ruang dan Pertanahan Kecamatan Kembangan</t>
  </si>
  <si>
    <t>Ir. ANDOR R. SIREGAR ,Msi</t>
  </si>
  <si>
    <t>T.Sipil + 'Kajian Pengembangan Perkotaan</t>
  </si>
  <si>
    <t>JOKO MURDIANTO, SE</t>
  </si>
  <si>
    <t>Ekonomi Manajemen</t>
  </si>
  <si>
    <t xml:space="preserve">RESTU WIDODO B, </t>
  </si>
  <si>
    <t>RASUM</t>
  </si>
  <si>
    <t>SULARMI</t>
  </si>
  <si>
    <t xml:space="preserve">Ekonomi dan Bisnis </t>
  </si>
  <si>
    <t>Suku Dinas Cipta Karya Tata Ruang dan Pertanahan Kota Administrasi Jakarta Selatan</t>
  </si>
  <si>
    <t>Ir. SYUKRIA, MM.</t>
  </si>
  <si>
    <t>RIDWAN ARAFAH HARAHAP, SE.</t>
  </si>
  <si>
    <t>FRANSISCA H.SITANGGANG,SE</t>
  </si>
  <si>
    <t>KRISTINA NATALIA, SE</t>
  </si>
  <si>
    <t>DIAN INDRIATI, SE</t>
  </si>
  <si>
    <t>KOMARIAH</t>
  </si>
  <si>
    <t>Ir. ANDY LAZUARDY</t>
  </si>
  <si>
    <t>T.Geodesi</t>
  </si>
  <si>
    <t>TRI PRIHARTINI, SE</t>
  </si>
  <si>
    <t>RETNO MUSTIKAWENI, S.P</t>
  </si>
  <si>
    <t>Arsitektur Lanskap</t>
  </si>
  <si>
    <t>FIRA FRIDIYANI, ST.</t>
  </si>
  <si>
    <t>ASTRI WIDHIANINGTYAS, ST</t>
  </si>
  <si>
    <t>Ir. CATUR RATNASARI</t>
  </si>
  <si>
    <t>Seksi Gedung Pemerintah Daerah</t>
  </si>
  <si>
    <t>NUR SURYAMAN, ST</t>
  </si>
  <si>
    <t>DWI PANJI GANESHA P, ST.</t>
  </si>
  <si>
    <t>SITI ZULAECHA, ST.</t>
  </si>
  <si>
    <t>AMIN NURJANAH, S. Ars.</t>
  </si>
  <si>
    <t>SEPTIANI RAKHMAWARDHANI, ST</t>
  </si>
  <si>
    <t>NENI NURAENI</t>
  </si>
  <si>
    <t>HARLI SAHIDIN</t>
  </si>
  <si>
    <t>MUHAMMAD RIZAL</t>
  </si>
  <si>
    <t>Teknik Arsitek</t>
  </si>
  <si>
    <t>BUDI SAPUTRA, ST. M.Si</t>
  </si>
  <si>
    <t>Arsitektur +'Manajemen Aset Perkotaan</t>
  </si>
  <si>
    <t>MARUSAHA, ST</t>
  </si>
  <si>
    <t>AH. MUZNI, S.IP</t>
  </si>
  <si>
    <t>MUHAMAD FAROUK, ST</t>
  </si>
  <si>
    <t>TOTO JUMIARTO, ST</t>
  </si>
  <si>
    <t>ETY LESTARI</t>
  </si>
  <si>
    <t>BONAR PARDAMEAN, SE.</t>
  </si>
  <si>
    <t>MUJIARTO, S.Sos</t>
  </si>
  <si>
    <t>ARMAN BUDI SANTOSO, ST.</t>
  </si>
  <si>
    <t>ROHADI JATMIKO, S.Sos.</t>
  </si>
  <si>
    <t>Ilmu Administrasi</t>
  </si>
  <si>
    <t>TUTI RAHAYU,SH</t>
  </si>
  <si>
    <t>DEDEN INDRAPRAJA, SH</t>
  </si>
  <si>
    <t>BUDHI ANDRIAN</t>
  </si>
  <si>
    <t>Sektor Dinas Cipta Karya Tata Ruang dan Pertanahan Kecamatan Pasar Minggu</t>
  </si>
  <si>
    <t>AGUNG WIJONARKO, ST.</t>
  </si>
  <si>
    <t>SUKIRNO</t>
  </si>
  <si>
    <t>ACO SUDARSO</t>
  </si>
  <si>
    <t>SYAHJI MARTIAS</t>
  </si>
  <si>
    <t>MUTHIYAH  SURYANI</t>
  </si>
  <si>
    <t xml:space="preserve">Sektor Dinas Cipta Karya Tata Ruang dan Pertanahan Kecamatan Tebet </t>
  </si>
  <si>
    <t>RUDY MULYADI, ST.</t>
  </si>
  <si>
    <t>Magister 'Ekonomi + Perencanaan Wilayah Kota</t>
  </si>
  <si>
    <t xml:space="preserve">Sektor Dinas Cipta Karya Tata Ruang dan Pertanahan Kecamatan Jagakarsa </t>
  </si>
  <si>
    <t>AKHMAD DANIAL,SE</t>
  </si>
  <si>
    <t>Sektor Dinas Cipta Karya Tata Ruang dan Pertanahan Kecamatan Tebet</t>
  </si>
  <si>
    <t>YUDI SUNANDAR</t>
  </si>
  <si>
    <t>ALIT MARSONO</t>
  </si>
  <si>
    <t>Sektor Dinas Cipta Karya Tata Ruang dan Pertanahan Kecamatan Kebayoran Lama</t>
  </si>
  <si>
    <t>AGUS SUPRIYONO, SH, MM</t>
  </si>
  <si>
    <t>Hukum + Manajemen</t>
  </si>
  <si>
    <t>Mengundurkan diri</t>
  </si>
  <si>
    <t>ABDURRAHMAN, SH</t>
  </si>
  <si>
    <t>RANNY PRATIWI</t>
  </si>
  <si>
    <t>KHOMIATI</t>
  </si>
  <si>
    <t>Sektor Dinas Cipta Karya Tata Ruang dan Pertanahan Kecamatan Kebayoran Baru</t>
  </si>
  <si>
    <t>HERY AGUSMIRZA ST.</t>
  </si>
  <si>
    <t>SUNARNO, SH</t>
  </si>
  <si>
    <t>AJI UTAMA</t>
  </si>
  <si>
    <t>MUH HUSNI</t>
  </si>
  <si>
    <t>Sektor Dinas Cipta Karya Tata Ruang dan Pertanahan Kecamatan Mampang Prapatan</t>
  </si>
  <si>
    <t>KRIS DARMANTO, ST.</t>
  </si>
  <si>
    <t>Teknik Industri</t>
  </si>
  <si>
    <t>MUHAMMAD IRAWAN</t>
  </si>
  <si>
    <t>SUPARYA</t>
  </si>
  <si>
    <t>GER YUDO PRAYITNO BS, ST.</t>
  </si>
  <si>
    <t>Teknik Mesin</t>
  </si>
  <si>
    <t>SYARIFUDIN SETIAWAN</t>
  </si>
  <si>
    <t>Sektor Dinas Cipta Karya Tata Ruang dan Pertanahan Kecamatan Pancoran</t>
  </si>
  <si>
    <t>YUDHO EKO P., ST. MM.</t>
  </si>
  <si>
    <t>Magister Manejemen</t>
  </si>
  <si>
    <t>ARIEF RACHMANTO</t>
  </si>
  <si>
    <t>SYAHREZA</t>
  </si>
  <si>
    <t>MAHMUD</t>
  </si>
  <si>
    <t>ELLY KUSUMAWATI</t>
  </si>
  <si>
    <t>Perpajakan &amp; Keuangan</t>
  </si>
  <si>
    <t xml:space="preserve">Sektor Dinas Cipta Karya Tata Ruang dan Pertanahan Kecamatan Cilandak </t>
  </si>
  <si>
    <t>BAMBANG SUMEDI, SE.</t>
  </si>
  <si>
    <t>ARI RUSDIANTO</t>
  </si>
  <si>
    <t>ERY KUSNADI</t>
  </si>
  <si>
    <t>TRI LIANA MENDROFA, A.Md</t>
  </si>
  <si>
    <t>Sektor Dinas Cipta Karya Tata Ruang dan Pertanahan Kecamatan Setiabudi</t>
  </si>
  <si>
    <t xml:space="preserve">BAMBANG WIDYANTO, ST </t>
  </si>
  <si>
    <t>EGIT KOESWANTORO, Amd</t>
  </si>
  <si>
    <t xml:space="preserve">Teknik Sipil Konstruksi Gedung </t>
  </si>
  <si>
    <t>SAHMAD</t>
  </si>
  <si>
    <t>MEIDYASTUTI, BcKn</t>
  </si>
  <si>
    <t>Keuangan</t>
  </si>
  <si>
    <t>ISWADI</t>
  </si>
  <si>
    <t>TAMBI SEPTONO</t>
  </si>
  <si>
    <t>Sektor Dinas Cipta Karya Tata Ruang dan Pertanahan Kecamatan Pesanggrahan</t>
  </si>
  <si>
    <t>GRITA ANGLILA, S.Ars.</t>
  </si>
  <si>
    <t>PUJI WIBOWO</t>
  </si>
  <si>
    <t>JUNANI, ST</t>
  </si>
  <si>
    <t>ADITHYA ROSYAPUTRA</t>
  </si>
  <si>
    <t>TURNIATI</t>
  </si>
  <si>
    <t>BUDHIONO, ST.</t>
  </si>
  <si>
    <t>NISE DIANA, SH</t>
  </si>
  <si>
    <t>SETU</t>
  </si>
  <si>
    <t>D. LUKI WAHYU, ST</t>
  </si>
  <si>
    <t>DWIYANA HANDAYANI</t>
  </si>
  <si>
    <t>Suku Dinas Cipta Karya Tata Ruang dan Pertanahan Kota Administrasi Jakarta Timur</t>
  </si>
  <si>
    <t>Ir. WIDODO SOEPRAYITNO,MM</t>
  </si>
  <si>
    <t>Teknik Sipil+'Magister Manajemen</t>
  </si>
  <si>
    <t>IPAK NOVA S, SH.</t>
  </si>
  <si>
    <t xml:space="preserve">NUR INDAH RETNO N., SE. </t>
  </si>
  <si>
    <t>SUMARSO</t>
  </si>
  <si>
    <t>KUSYANTI</t>
  </si>
  <si>
    <t xml:space="preserve">ELY MARLINA </t>
  </si>
  <si>
    <t>URIP WALUYO JATI ADI N</t>
  </si>
  <si>
    <t xml:space="preserve">Penyiap Berkas </t>
  </si>
  <si>
    <t>MARULOH</t>
  </si>
  <si>
    <t>GRACE MATIUR G., ST. MSiP</t>
  </si>
  <si>
    <t>SRI WAHYUNI, ST</t>
  </si>
  <si>
    <t>NUR FATINA RISINDA, S.Ars.</t>
  </si>
  <si>
    <t>RANTA, SE</t>
  </si>
  <si>
    <t>CITRA SARI AYU, ST.</t>
  </si>
  <si>
    <t>Teknik Arsitektur + Urban Planning</t>
  </si>
  <si>
    <t xml:space="preserve">Pengadministrasi Perencanaan Ruang dan Pertanahan </t>
  </si>
  <si>
    <t>FITRIA RAVIANTI</t>
  </si>
  <si>
    <t>MERCY HADIWARDANI, ST.</t>
  </si>
  <si>
    <t>Arsitektur +'Magister manajemen</t>
  </si>
  <si>
    <t>DWIJO HARI PRABOWO, ST</t>
  </si>
  <si>
    <t>FAIZAL EFFENDI,ST</t>
  </si>
  <si>
    <t>SITI NUR JANAH, S. Ars.</t>
  </si>
  <si>
    <t>MOCHAMMAD ADIARTO, ST</t>
  </si>
  <si>
    <t>NINA HANDAYANI, A.Md</t>
  </si>
  <si>
    <t>HERU SUBAGYO</t>
  </si>
  <si>
    <t>Ir. AGUS RIJANTO</t>
  </si>
  <si>
    <t>AMBARMOYO HERNOWO, SE</t>
  </si>
  <si>
    <t>Ir. YARNEDDY, MM</t>
  </si>
  <si>
    <t>T.Sipil + Manajemen SDM</t>
  </si>
  <si>
    <t>Ir. THOMSON SIMANJUNTAK,ST Msi</t>
  </si>
  <si>
    <t>T.Sipil + Administrasi</t>
  </si>
  <si>
    <t>DEDY PERMONO, ST.</t>
  </si>
  <si>
    <t>SUHADAK,SE</t>
  </si>
  <si>
    <t>RR ONY ARIYANTI,ST,M.Si.</t>
  </si>
  <si>
    <t>Agribisnis + T. Elektro</t>
  </si>
  <si>
    <t>SYAHYUL BAHRI, SH</t>
  </si>
  <si>
    <t>SANI IRAWAN, S.Sos</t>
  </si>
  <si>
    <t>SUTARNO, S.Sos.</t>
  </si>
  <si>
    <t>RIO POHAN, SH</t>
  </si>
  <si>
    <t>MENTARI WAHYU UTOMO,ST</t>
  </si>
  <si>
    <t xml:space="preserve">DYAH AYU PANGASTUTI, ST  </t>
  </si>
  <si>
    <t>YUNIATY</t>
  </si>
  <si>
    <t xml:space="preserve">Sektor Dinas Cipta Karya Tata Ruang dan Pertanahan Kecamatan Duren Sawit </t>
  </si>
  <si>
    <t>FITRIADI, ST.</t>
  </si>
  <si>
    <t>MARDIATUN, SE.</t>
  </si>
  <si>
    <t>MULYADI</t>
  </si>
  <si>
    <t>MUHAMMAD RIVIANSYAH</t>
  </si>
  <si>
    <t>YUNIATI</t>
  </si>
  <si>
    <t>Sektor Dinas Cipta Karya Tata Ruang dan Pertanahan Kecamatan Pulogadung</t>
  </si>
  <si>
    <t>ESTER ELFRIDA J, ST. MT.</t>
  </si>
  <si>
    <t>Arsitektur+'Magister Arsitektur</t>
  </si>
  <si>
    <t>YUDI ARIWIBOWO, A.Md</t>
  </si>
  <si>
    <t>HARTONO</t>
  </si>
  <si>
    <t>SUKIYEM, S.Sos</t>
  </si>
  <si>
    <t xml:space="preserve">Sektor Dinas Cipta Karya Tata Ruang dan Pertanahan Kecamatan Cakung </t>
  </si>
  <si>
    <t>IMAM JAUHARI, ST</t>
  </si>
  <si>
    <t>SUMARSONO, SE</t>
  </si>
  <si>
    <t>YANTI ANGGRAINI L, S.Sos</t>
  </si>
  <si>
    <t>Kehumasan</t>
  </si>
  <si>
    <t>ADE KELANA NUR</t>
  </si>
  <si>
    <t>DIA KUSUMAH</t>
  </si>
  <si>
    <t>Sektor Dinas Cipta Karya Tata Ruang dan Pertanahan Kecamatan Makasar</t>
  </si>
  <si>
    <t>DHANU IRAWAN, S.AP</t>
  </si>
  <si>
    <t>Administrasi Pemerintahan</t>
  </si>
  <si>
    <t>UMI KULSUM, S.Kom</t>
  </si>
  <si>
    <t>Ilmu Komputer</t>
  </si>
  <si>
    <t>DINI JULIANTI</t>
  </si>
  <si>
    <t>BAMBANG HERIYANTO</t>
  </si>
  <si>
    <t>Sektor Dinas Cipta Karya Tata Ruang dan Pertanahan Kecamatan Jatinegara</t>
  </si>
  <si>
    <t>WAHYU PERMONO, S. Kom.</t>
  </si>
  <si>
    <t>Ilmu Komputer +'Perencanaan Kota</t>
  </si>
  <si>
    <t>ELZAYANTI,S.Sos, MSi.</t>
  </si>
  <si>
    <t>Ilmu Sosial + 'Magister Ilmu Administrasi</t>
  </si>
  <si>
    <t>PARNINGOTAN SIMBOLAN, SE, MH</t>
  </si>
  <si>
    <t>Akuntansi + Magister Ilmu Hukum</t>
  </si>
  <si>
    <t>HILMAN IRAWAN</t>
  </si>
  <si>
    <t xml:space="preserve">Sektor Dinas Cipta Karya Tata Ruang dan Pertanahan Kecamatan Pasar Rebo </t>
  </si>
  <si>
    <t>NURMANSYAH, ST.</t>
  </si>
  <si>
    <t>ERIK TOBING, AMd</t>
  </si>
  <si>
    <t>BAGUS AULIA MARINTIS, A.Md</t>
  </si>
  <si>
    <t>PURWANTO</t>
  </si>
  <si>
    <t>SUGIRAH, S.Sos</t>
  </si>
  <si>
    <t>Administrasi Publik</t>
  </si>
  <si>
    <t>Sektor Dinas Cipta Karya Tata Ruang dan Pertanahan Kecamatan Matraman</t>
  </si>
  <si>
    <t>SRI ARJUNA, ST.</t>
  </si>
  <si>
    <t>IBNU SALIM HATTA Amd. *</t>
  </si>
  <si>
    <t>BUDI PURNAMA ,SH</t>
  </si>
  <si>
    <t>Hukum Internasional</t>
  </si>
  <si>
    <t>DADANG JUHAYA</t>
  </si>
  <si>
    <t>LISBET PASARIBU</t>
  </si>
  <si>
    <t>Sektor Dinas Cipta Karya Tata Ruang dan Pertanahan Kecamatan Ciracas</t>
  </si>
  <si>
    <t>FAJAR INDRADI, ST.</t>
  </si>
  <si>
    <t>SOFFI DIANSYAH PUTRA, Amd.</t>
  </si>
  <si>
    <t>Teknik Sipil/ Konstruksi</t>
  </si>
  <si>
    <t>JANWAR DWI LESTIYANTO, A.Md</t>
  </si>
  <si>
    <t>Teknik Komputer</t>
  </si>
  <si>
    <t>ROSYID</t>
  </si>
  <si>
    <t>HERU DEWANTO, SE</t>
  </si>
  <si>
    <t>NOVI ISWORINI</t>
  </si>
  <si>
    <t xml:space="preserve">Sektor Dinas Cipta Karya Tata Ruang dan Pertanahan Kecamatan Kramat Jati </t>
  </si>
  <si>
    <t>AGUS HARYANTO, S.Sos.</t>
  </si>
  <si>
    <t>RINALDY NUSSY</t>
  </si>
  <si>
    <t>WASDI</t>
  </si>
  <si>
    <t>SANTI LANY</t>
  </si>
  <si>
    <t xml:space="preserve">Sektor Dinas Cipta Karya Tata Ruang dan Pertanahan Kecamatan Cipayung </t>
  </si>
  <si>
    <t>SLAMET MEI LUDIONO, ST, MSi</t>
  </si>
  <si>
    <t>Teknik Arsitektur + Administrasi Publik</t>
  </si>
  <si>
    <t>RUSTAMI</t>
  </si>
  <si>
    <t xml:space="preserve">Keuangan </t>
  </si>
  <si>
    <t>DIDI SETIADI, S.AP</t>
  </si>
  <si>
    <t>BERTI SOFIAN S</t>
  </si>
  <si>
    <t>Mesin</t>
  </si>
  <si>
    <t>Suku Dinas Cipta Karya Tata Ruang dan Pertanahan Kabupaten Administrasi Kep. Seribu</t>
  </si>
  <si>
    <t>Ir. MUHAMAD SODIK, MM.</t>
  </si>
  <si>
    <t>YUSI DWI RAHMALIA, SE</t>
  </si>
  <si>
    <t>NELDA PUSPITA, SE.</t>
  </si>
  <si>
    <t>ALI AMRAN,SE</t>
  </si>
  <si>
    <t>NASHRULLOH BANI ADAM, SE</t>
  </si>
  <si>
    <t>FELLY ZAKKI PERDANA</t>
  </si>
  <si>
    <t xml:space="preserve">Seksi Perencanaan Ruang dan Pertanahan dan Gedung Pemerintah Daerah </t>
  </si>
  <si>
    <t xml:space="preserve">Kepala Seksi Perencanaan Ruang dan Pertanahan dan Gedung Pemerintah Daerah </t>
  </si>
  <si>
    <t>TAUFIK LEO MARTHA, S.Kom</t>
  </si>
  <si>
    <t>Tehnik Informatika</t>
  </si>
  <si>
    <t xml:space="preserve">Pengelola Perencanaan Ruang dan Pertanahan dan Gedung Pemerintah Daerah </t>
  </si>
  <si>
    <t>NATANAEL MARTUA P. SIMANJUNTAK, S,.Ars</t>
  </si>
  <si>
    <t>ARIF TRI NUGROHO, S.Si</t>
  </si>
  <si>
    <t xml:space="preserve">Pengadministrasi  Perencanaan Ruang dan Pertanahan dan Gedung Pemerintah Daerah </t>
  </si>
  <si>
    <t>FAJAR DWI HANDOKO</t>
  </si>
  <si>
    <t xml:space="preserve">Seksi Pengawasan dan Penindakan </t>
  </si>
  <si>
    <t>Kepala Seksi Pengawasan dan Penindakan</t>
  </si>
  <si>
    <t>Ir. BERRY HASUDUNGAN, MM.</t>
  </si>
  <si>
    <t>T. Sipil + Manajemen</t>
  </si>
  <si>
    <t>BANU SURYO ADITYO, ST.</t>
  </si>
  <si>
    <t>TONNY SIRAIT, ST.</t>
  </si>
  <si>
    <t>DANANG KRIS YHODAN, ST</t>
  </si>
  <si>
    <t>IRMANZA SARI ALAM</t>
  </si>
  <si>
    <t>Pengadministrasi Pengawasan dan Penindakan</t>
  </si>
  <si>
    <t>HARIS SUSANTO</t>
  </si>
  <si>
    <t>Pusat Data dan  Informasi Cipta Karya Tata Ruang dan Pertanahan</t>
  </si>
  <si>
    <t>Kepala Pusat Data dan Informasi</t>
  </si>
  <si>
    <t>Ir. JHONSON TIMBUL S. MT.</t>
  </si>
  <si>
    <t>T. Transportasi</t>
  </si>
  <si>
    <t>TENTY MELVIANTI LEGARIAS, S.Kom</t>
  </si>
  <si>
    <t>T.Informatika</t>
  </si>
  <si>
    <t>FITRI ANDRIYANI, SE</t>
  </si>
  <si>
    <t>ARI PUTRA BUANA, SE</t>
  </si>
  <si>
    <t>TRI RATNANINGSIH</t>
  </si>
  <si>
    <t xml:space="preserve">Ekonomi </t>
  </si>
  <si>
    <t>Satuan Pelaksana  Sistem Informasi</t>
  </si>
  <si>
    <t>Kepala Satuan Pelaksana  Sistem Informasi</t>
  </si>
  <si>
    <t>M. DAMANHURI, ST.</t>
  </si>
  <si>
    <t>Analis  Sistem Informasi</t>
  </si>
  <si>
    <t>MUHAMMAD YUSUF, S.Kom</t>
  </si>
  <si>
    <t>SYAIFUL BAHRI, S.Kom.</t>
  </si>
  <si>
    <t>MAHARETTA CIPTA UMBARA, ST</t>
  </si>
  <si>
    <t>HERIAJI</t>
  </si>
  <si>
    <t xml:space="preserve">Satuan Pelaksana Pengelolaan Data </t>
  </si>
  <si>
    <t xml:space="preserve">Kepala Satuan Pelaksana Pengelolaan Data </t>
  </si>
  <si>
    <t>HENDI NOVIANTO, S.kom.</t>
  </si>
  <si>
    <t xml:space="preserve">Pengelola Pengelolaan Data </t>
  </si>
  <si>
    <t>DIAN HAERUNSYA,S.kom</t>
  </si>
  <si>
    <t>PARAMITHA RAKHMAN, ST.</t>
  </si>
  <si>
    <t>AGNESTYA LESTARI, Amd</t>
  </si>
  <si>
    <t xml:space="preserve">Teknik Sipil ( Konstruksi Sipil) </t>
  </si>
  <si>
    <t>Unit Fasilitasi Pengadaan Tanah Daerah</t>
  </si>
  <si>
    <t>Kepala Unit Fasilitasi Pengadaan Tanah Daerah</t>
  </si>
  <si>
    <t>SATRIYO PAMUNGKAS, ST.</t>
  </si>
  <si>
    <t>T.Mesin</t>
  </si>
  <si>
    <t>Bendahara</t>
  </si>
  <si>
    <t>Penyusun Kebutuhan Barang Inventaris</t>
  </si>
  <si>
    <t>Pengolah Data Perencanaan Penganggaran</t>
  </si>
  <si>
    <t>Kepala Satuan Pelaksana   Perencanaan dan Fasilitas Pengadaan Tanah</t>
  </si>
  <si>
    <t>ABDUL HALIM HANI, ST</t>
  </si>
  <si>
    <t>Pengelola pengadaan tanah</t>
  </si>
  <si>
    <t>Analis Pertanahan</t>
  </si>
  <si>
    <t>ARIF ADHHAKHAN, ST</t>
  </si>
  <si>
    <t>Geologi</t>
  </si>
  <si>
    <t>Pengolah Pengadaan Tanah</t>
  </si>
  <si>
    <t>Kepala Dinas</t>
  </si>
  <si>
    <t>Cipta Karya, Tata Ruang dan Pertanahan</t>
  </si>
  <si>
    <t>Provinsi DKI Jakarta,</t>
  </si>
  <si>
    <t>NIP 196803121998031010</t>
  </si>
  <si>
    <t>JABATAN PELAKSANA (JFU)</t>
  </si>
  <si>
    <t>JABATAN FUNGSIONAL (JFT)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</si>
</sst>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9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Calibri"/>
      <family val="2"/>
      <charset val="1"/>
      <scheme val="minor"/>
    </font>
    <font>
      <sz val="10"/>
      <name val="Calibri"/>
      <family val="2"/>
      <charset val="1"/>
      <scheme val="minor"/>
    </font>
    <font>
      <sz val="9"/>
      <name val="Arial"/>
      <family val="2"/>
    </font>
    <font>
      <i/>
      <sz val="10"/>
      <name val="Arial"/>
      <family val="2"/>
    </font>
    <font>
      <b/>
      <sz val="11"/>
      <color rgb="FF0070C0"/>
      <name val="Calibri"/>
      <family val="2"/>
      <scheme val="minor"/>
    </font>
    <font>
      <b/>
      <sz val="10"/>
      <color rgb="FF00B0F0"/>
      <name val="Arial"/>
      <family val="2"/>
    </font>
    <font>
      <b/>
      <sz val="2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  <font>
      <sz val="13"/>
      <name val="Arial"/>
      <family val="2"/>
    </font>
    <font>
      <sz val="12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i/>
      <sz val="11"/>
      <name val="Arial"/>
      <family val="2"/>
    </font>
    <font>
      <sz val="11"/>
      <color indexed="8"/>
      <name val="Calibri"/>
      <family val="2"/>
    </font>
    <font>
      <sz val="11"/>
      <color rgb="FFFF0000"/>
      <name val="Arial"/>
      <family val="2"/>
    </font>
    <font>
      <sz val="11"/>
      <color rgb="FF00B050"/>
      <name val="Arial"/>
      <family val="2"/>
    </font>
    <font>
      <sz val="11"/>
      <color rgb="FFFFC000"/>
      <name val="Arial"/>
      <family val="2"/>
    </font>
    <font>
      <sz val="11"/>
      <color rgb="FFCCFF66"/>
      <name val="Arial"/>
      <family val="2"/>
    </font>
    <font>
      <b/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3" fillId="0" borderId="0"/>
  </cellStyleXfs>
  <cellXfs count="37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wrapText="1"/>
    </xf>
    <xf numFmtId="0" fontId="8" fillId="0" borderId="0" xfId="0" applyFont="1" applyFill="1"/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0" fontId="6" fillId="0" borderId="0" xfId="0" applyFont="1" applyFill="1"/>
    <xf numFmtId="0" fontId="6" fillId="0" borderId="1" xfId="0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top"/>
    </xf>
    <xf numFmtId="0" fontId="6" fillId="0" borderId="1" xfId="0" applyFont="1" applyFill="1" applyBorder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6" fillId="0" borderId="1" xfId="0" applyFont="1" applyFill="1" applyBorder="1" applyAlignment="1">
      <alignment horizontal="center" vertical="top"/>
    </xf>
    <xf numFmtId="0" fontId="10" fillId="0" borderId="0" xfId="0" applyFont="1" applyFill="1" applyAlignment="1">
      <alignment vertical="top"/>
    </xf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2" fillId="0" borderId="0" xfId="0" applyFont="1"/>
    <xf numFmtId="0" fontId="6" fillId="0" borderId="7" xfId="0" applyFont="1" applyFill="1" applyBorder="1"/>
    <xf numFmtId="0" fontId="6" fillId="0" borderId="5" xfId="0" applyFont="1" applyFill="1" applyBorder="1"/>
    <xf numFmtId="0" fontId="6" fillId="0" borderId="5" xfId="0" applyFont="1" applyBorder="1" applyAlignment="1">
      <alignment horizontal="center" vertical="top"/>
    </xf>
    <xf numFmtId="0" fontId="6" fillId="0" borderId="6" xfId="0" applyFont="1" applyFill="1" applyBorder="1"/>
    <xf numFmtId="0" fontId="9" fillId="0" borderId="7" xfId="0" applyFont="1" applyBorder="1"/>
    <xf numFmtId="0" fontId="6" fillId="0" borderId="6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center"/>
    </xf>
    <xf numFmtId="1" fontId="5" fillId="3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 vertical="top"/>
    </xf>
    <xf numFmtId="1" fontId="9" fillId="0" borderId="1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top"/>
    </xf>
    <xf numFmtId="1" fontId="9" fillId="0" borderId="1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 vertical="top"/>
    </xf>
    <xf numFmtId="0" fontId="10" fillId="6" borderId="1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6" fillId="7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 vertical="top"/>
    </xf>
    <xf numFmtId="0" fontId="6" fillId="10" borderId="1" xfId="0" applyFont="1" applyFill="1" applyBorder="1" applyAlignment="1">
      <alignment horizontal="center" vertical="top"/>
    </xf>
    <xf numFmtId="0" fontId="9" fillId="10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top"/>
    </xf>
    <xf numFmtId="0" fontId="9" fillId="9" borderId="7" xfId="0" applyFont="1" applyFill="1" applyBorder="1" applyAlignment="1">
      <alignment vertical="top"/>
    </xf>
    <xf numFmtId="0" fontId="9" fillId="9" borderId="0" xfId="0" applyFont="1" applyFill="1"/>
    <xf numFmtId="0" fontId="9" fillId="9" borderId="2" xfId="0" applyFont="1" applyFill="1" applyBorder="1" applyAlignment="1">
      <alignment vertical="top"/>
    </xf>
    <xf numFmtId="0" fontId="9" fillId="9" borderId="1" xfId="0" applyFont="1" applyFill="1" applyBorder="1" applyAlignment="1">
      <alignment vertical="top" wrapText="1"/>
    </xf>
    <xf numFmtId="0" fontId="9" fillId="9" borderId="1" xfId="0" applyFont="1" applyFill="1" applyBorder="1" applyAlignment="1">
      <alignment horizontal="center" vertical="top" wrapText="1"/>
    </xf>
    <xf numFmtId="0" fontId="9" fillId="9" borderId="1" xfId="0" applyFont="1" applyFill="1" applyBorder="1" applyAlignment="1">
      <alignment vertical="top"/>
    </xf>
    <xf numFmtId="0" fontId="9" fillId="9" borderId="5" xfId="0" applyFont="1" applyFill="1" applyBorder="1" applyAlignment="1">
      <alignment horizontal="center" vertical="top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9" fillId="9" borderId="16" xfId="0" applyFont="1" applyFill="1" applyBorder="1" applyAlignment="1">
      <alignment vertical="top"/>
    </xf>
    <xf numFmtId="0" fontId="9" fillId="9" borderId="16" xfId="0" applyFont="1" applyFill="1" applyBorder="1" applyAlignment="1">
      <alignment vertical="top" wrapText="1"/>
    </xf>
    <xf numFmtId="0" fontId="9" fillId="9" borderId="2" xfId="0" applyFont="1" applyFill="1" applyBorder="1" applyAlignment="1">
      <alignment horizontal="center" vertical="top"/>
    </xf>
    <xf numFmtId="0" fontId="9" fillId="9" borderId="17" xfId="0" applyFont="1" applyFill="1" applyBorder="1" applyAlignment="1">
      <alignment vertical="top" wrapText="1"/>
    </xf>
    <xf numFmtId="0" fontId="9" fillId="9" borderId="1" xfId="0" applyFont="1" applyFill="1" applyBorder="1" applyAlignment="1">
      <alignment horizontal="left" vertical="top"/>
    </xf>
    <xf numFmtId="0" fontId="9" fillId="9" borderId="16" xfId="0" applyFont="1" applyFill="1" applyBorder="1" applyAlignment="1">
      <alignment horizontal="left" vertical="top"/>
    </xf>
    <xf numFmtId="0" fontId="9" fillId="9" borderId="16" xfId="0" applyFont="1" applyFill="1" applyBorder="1" applyAlignment="1">
      <alignment horizontal="center" vertical="top"/>
    </xf>
    <xf numFmtId="0" fontId="9" fillId="9" borderId="2" xfId="0" applyFont="1" applyFill="1" applyBorder="1" applyAlignment="1">
      <alignment horizontal="left" vertical="top" wrapText="1"/>
    </xf>
    <xf numFmtId="0" fontId="9" fillId="9" borderId="20" xfId="0" applyFont="1" applyFill="1" applyBorder="1" applyAlignment="1">
      <alignment horizontal="center" vertical="top"/>
    </xf>
    <xf numFmtId="0" fontId="9" fillId="9" borderId="19" xfId="0" applyFont="1" applyFill="1" applyBorder="1" applyAlignment="1">
      <alignment vertical="top" wrapText="1"/>
    </xf>
    <xf numFmtId="0" fontId="9" fillId="9" borderId="15" xfId="0" applyFont="1" applyFill="1" applyBorder="1" applyAlignment="1">
      <alignment vertical="top" wrapText="1"/>
    </xf>
    <xf numFmtId="0" fontId="9" fillId="9" borderId="15" xfId="0" applyFont="1" applyFill="1" applyBorder="1" applyAlignment="1">
      <alignment vertical="top"/>
    </xf>
    <xf numFmtId="0" fontId="9" fillId="9" borderId="14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center" wrapText="1"/>
    </xf>
    <xf numFmtId="1" fontId="2" fillId="9" borderId="1" xfId="0" applyNumberFormat="1" applyFont="1" applyFill="1" applyBorder="1" applyAlignment="1">
      <alignment horizontal="center" vertical="center" wrapText="1"/>
    </xf>
    <xf numFmtId="0" fontId="16" fillId="9" borderId="0" xfId="0" applyFont="1" applyFill="1"/>
    <xf numFmtId="0" fontId="17" fillId="9" borderId="0" xfId="0" applyFont="1" applyFill="1"/>
    <xf numFmtId="0" fontId="9" fillId="9" borderId="0" xfId="0" applyFont="1" applyFill="1" applyAlignment="1">
      <alignment vertical="top"/>
    </xf>
    <xf numFmtId="0" fontId="9" fillId="9" borderId="0" xfId="0" applyFont="1" applyFill="1" applyAlignment="1">
      <alignment vertical="top" wrapText="1"/>
    </xf>
    <xf numFmtId="0" fontId="9" fillId="9" borderId="0" xfId="0" applyFont="1" applyFill="1" applyAlignment="1">
      <alignment vertical="center"/>
    </xf>
    <xf numFmtId="0" fontId="18" fillId="0" borderId="0" xfId="0" applyFont="1"/>
    <xf numFmtId="0" fontId="8" fillId="0" borderId="1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left" vertical="top" wrapText="1"/>
    </xf>
    <xf numFmtId="0" fontId="9" fillId="9" borderId="21" xfId="0" applyFont="1" applyFill="1" applyBorder="1"/>
    <xf numFmtId="0" fontId="19" fillId="9" borderId="0" xfId="0" applyFont="1" applyFill="1" applyAlignment="1">
      <alignment horizontal="right" vertical="center"/>
    </xf>
    <xf numFmtId="1" fontId="6" fillId="6" borderId="1" xfId="0" applyNumberFormat="1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 wrapText="1"/>
    </xf>
    <xf numFmtId="0" fontId="8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/>
    </xf>
    <xf numFmtId="1" fontId="6" fillId="9" borderId="1" xfId="0" applyNumberFormat="1" applyFont="1" applyFill="1" applyBorder="1" applyAlignment="1">
      <alignment horizontal="center" vertical="center"/>
    </xf>
    <xf numFmtId="1" fontId="13" fillId="9" borderId="1" xfId="0" applyNumberFormat="1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top"/>
    </xf>
    <xf numFmtId="0" fontId="13" fillId="9" borderId="1" xfId="0" applyFont="1" applyFill="1" applyBorder="1" applyAlignment="1">
      <alignment horizontal="center" vertical="top"/>
    </xf>
    <xf numFmtId="0" fontId="10" fillId="9" borderId="1" xfId="0" applyFont="1" applyFill="1" applyBorder="1" applyAlignment="1">
      <alignment horizontal="center" vertical="top"/>
    </xf>
    <xf numFmtId="0" fontId="9" fillId="9" borderId="1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/>
    </xf>
    <xf numFmtId="0" fontId="6" fillId="9" borderId="7" xfId="0" applyFont="1" applyFill="1" applyBorder="1"/>
    <xf numFmtId="1" fontId="6" fillId="9" borderId="1" xfId="0" applyNumberFormat="1" applyFont="1" applyFill="1" applyBorder="1" applyAlignment="1">
      <alignment horizontal="center"/>
    </xf>
    <xf numFmtId="0" fontId="6" fillId="9" borderId="0" xfId="0" applyFont="1" applyFill="1" applyBorder="1"/>
    <xf numFmtId="0" fontId="6" fillId="9" borderId="1" xfId="0" applyFont="1" applyFill="1" applyBorder="1" applyAlignment="1">
      <alignment horizontal="center" vertical="top" wrapText="1"/>
    </xf>
    <xf numFmtId="1" fontId="6" fillId="9" borderId="1" xfId="0" applyNumberFormat="1" applyFont="1" applyFill="1" applyBorder="1" applyAlignment="1">
      <alignment horizontal="center" vertical="top"/>
    </xf>
    <xf numFmtId="1" fontId="9" fillId="9" borderId="1" xfId="0" applyNumberFormat="1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 vertical="center"/>
    </xf>
    <xf numFmtId="1" fontId="9" fillId="9" borderId="1" xfId="0" applyNumberFormat="1" applyFont="1" applyFill="1" applyBorder="1" applyAlignment="1">
      <alignment horizontal="center" vertical="center"/>
    </xf>
    <xf numFmtId="1" fontId="9" fillId="9" borderId="1" xfId="0" applyNumberFormat="1" applyFont="1" applyFill="1" applyBorder="1" applyAlignment="1">
      <alignment horizontal="center" vertical="top"/>
    </xf>
    <xf numFmtId="0" fontId="6" fillId="9" borderId="0" xfId="0" applyFont="1" applyFill="1"/>
    <xf numFmtId="1" fontId="6" fillId="9" borderId="0" xfId="0" applyNumberFormat="1" applyFont="1" applyFill="1" applyBorder="1" applyAlignment="1">
      <alignment horizontal="center"/>
    </xf>
    <xf numFmtId="0" fontId="12" fillId="9" borderId="0" xfId="0" applyFont="1" applyFill="1"/>
    <xf numFmtId="1" fontId="5" fillId="9" borderId="1" xfId="0" applyNumberFormat="1" applyFont="1" applyFill="1" applyBorder="1" applyAlignment="1">
      <alignment horizontal="center" vertical="center" wrapText="1"/>
    </xf>
    <xf numFmtId="1" fontId="8" fillId="9" borderId="1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wrapText="1"/>
    </xf>
    <xf numFmtId="0" fontId="8" fillId="9" borderId="0" xfId="0" applyFont="1" applyFill="1"/>
    <xf numFmtId="0" fontId="6" fillId="9" borderId="0" xfId="0" applyFont="1" applyFill="1" applyAlignment="1">
      <alignment vertical="top"/>
    </xf>
    <xf numFmtId="0" fontId="6" fillId="9" borderId="0" xfId="0" applyFont="1" applyFill="1" applyAlignment="1">
      <alignment vertical="top" wrapText="1"/>
    </xf>
    <xf numFmtId="0" fontId="10" fillId="9" borderId="0" xfId="0" applyFont="1" applyFill="1" applyAlignment="1">
      <alignment vertical="top"/>
    </xf>
    <xf numFmtId="0" fontId="6" fillId="9" borderId="0" xfId="0" applyFont="1" applyFill="1" applyAlignment="1">
      <alignment vertical="center"/>
    </xf>
    <xf numFmtId="0" fontId="9" fillId="9" borderId="7" xfId="0" applyFont="1" applyFill="1" applyBorder="1"/>
    <xf numFmtId="1" fontId="6" fillId="9" borderId="0" xfId="0" applyNumberFormat="1" applyFont="1" applyFill="1" applyAlignment="1">
      <alignment horizontal="center"/>
    </xf>
    <xf numFmtId="1" fontId="21" fillId="0" borderId="0" xfId="0" applyNumberFormat="1" applyFont="1"/>
    <xf numFmtId="1" fontId="22" fillId="0" borderId="0" xfId="0" applyNumberFormat="1" applyFont="1"/>
    <xf numFmtId="0" fontId="22" fillId="0" borderId="0" xfId="0" applyFont="1"/>
    <xf numFmtId="1" fontId="24" fillId="0" borderId="0" xfId="0" applyNumberFormat="1" applyFont="1"/>
    <xf numFmtId="1" fontId="22" fillId="0" borderId="0" xfId="0" applyNumberFormat="1" applyFont="1" applyAlignment="1">
      <alignment horizontal="center" vertical="center"/>
    </xf>
    <xf numFmtId="1" fontId="25" fillId="0" borderId="0" xfId="0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" fontId="26" fillId="0" borderId="0" xfId="0" applyNumberFormat="1" applyFont="1"/>
    <xf numFmtId="0" fontId="26" fillId="0" borderId="0" xfId="0" applyFont="1"/>
    <xf numFmtId="1" fontId="30" fillId="0" borderId="0" xfId="0" applyNumberFormat="1" applyFont="1"/>
    <xf numFmtId="0" fontId="30" fillId="0" borderId="0" xfId="0" applyFont="1"/>
    <xf numFmtId="1" fontId="27" fillId="11" borderId="32" xfId="0" applyNumberFormat="1" applyFont="1" applyFill="1" applyBorder="1" applyAlignment="1">
      <alignment horizontal="center" vertical="center" wrapText="1"/>
    </xf>
    <xf numFmtId="1" fontId="27" fillId="11" borderId="33" xfId="0" applyNumberFormat="1" applyFont="1" applyFill="1" applyBorder="1" applyAlignment="1">
      <alignment horizontal="center" vertical="center" wrapText="1"/>
    </xf>
    <xf numFmtId="1" fontId="27" fillId="11" borderId="34" xfId="0" applyNumberFormat="1" applyFont="1" applyFill="1" applyBorder="1" applyAlignment="1">
      <alignment horizontal="center" vertical="center" wrapText="1"/>
    </xf>
    <xf numFmtId="1" fontId="30" fillId="0" borderId="29" xfId="0" applyNumberFormat="1" applyFont="1" applyBorder="1" applyAlignment="1">
      <alignment horizontal="center" vertical="center" wrapText="1"/>
    </xf>
    <xf numFmtId="1" fontId="30" fillId="12" borderId="29" xfId="0" applyNumberFormat="1" applyFont="1" applyFill="1" applyBorder="1" applyAlignment="1">
      <alignment vertical="center" wrapText="1"/>
    </xf>
    <xf numFmtId="1" fontId="30" fillId="12" borderId="29" xfId="0" applyNumberFormat="1" applyFont="1" applyFill="1" applyBorder="1" applyAlignment="1">
      <alignment horizontal="left" vertical="center" wrapText="1"/>
    </xf>
    <xf numFmtId="1" fontId="30" fillId="12" borderId="29" xfId="0" applyNumberFormat="1" applyFont="1" applyFill="1" applyBorder="1" applyAlignment="1">
      <alignment horizontal="center" vertical="center" wrapText="1"/>
    </xf>
    <xf numFmtId="1" fontId="30" fillId="12" borderId="36" xfId="0" applyNumberFormat="1" applyFont="1" applyFill="1" applyBorder="1" applyAlignment="1">
      <alignment horizontal="center" vertical="center" wrapText="1"/>
    </xf>
    <xf numFmtId="1" fontId="30" fillId="12" borderId="36" xfId="0" quotePrefix="1" applyNumberFormat="1" applyFont="1" applyFill="1" applyBorder="1" applyAlignment="1">
      <alignment horizontal="center" vertical="center" wrapText="1"/>
    </xf>
    <xf numFmtId="1" fontId="30" fillId="0" borderId="29" xfId="0" applyNumberFormat="1" applyFont="1" applyBorder="1" applyAlignment="1">
      <alignment horizontal="center" vertical="center"/>
    </xf>
    <xf numFmtId="1" fontId="30" fillId="0" borderId="36" xfId="0" applyNumberFormat="1" applyFont="1" applyBorder="1" applyAlignment="1">
      <alignment horizontal="center" vertical="center" wrapText="1"/>
    </xf>
    <xf numFmtId="1" fontId="30" fillId="13" borderId="36" xfId="0" applyNumberFormat="1" applyFont="1" applyFill="1" applyBorder="1" applyAlignment="1">
      <alignment vertical="center" wrapText="1"/>
    </xf>
    <xf numFmtId="1" fontId="30" fillId="13" borderId="36" xfId="0" applyNumberFormat="1" applyFont="1" applyFill="1" applyBorder="1" applyAlignment="1">
      <alignment horizontal="left" vertical="center" wrapText="1"/>
    </xf>
    <xf numFmtId="1" fontId="30" fillId="13" borderId="36" xfId="0" applyNumberFormat="1" applyFont="1" applyFill="1" applyBorder="1" applyAlignment="1">
      <alignment horizontal="center" vertical="center" wrapText="1"/>
    </xf>
    <xf numFmtId="1" fontId="30" fillId="14" borderId="36" xfId="0" applyNumberFormat="1" applyFont="1" applyFill="1" applyBorder="1" applyAlignment="1">
      <alignment horizontal="left" vertical="center" wrapText="1"/>
    </xf>
    <xf numFmtId="1" fontId="30" fillId="14" borderId="36" xfId="0" applyNumberFormat="1" applyFont="1" applyFill="1" applyBorder="1" applyAlignment="1">
      <alignment horizontal="center" vertical="center" wrapText="1"/>
    </xf>
    <xf numFmtId="1" fontId="30" fillId="14" borderId="36" xfId="0" quotePrefix="1" applyNumberFormat="1" applyFont="1" applyFill="1" applyBorder="1" applyAlignment="1">
      <alignment horizontal="center" vertical="center" wrapText="1"/>
    </xf>
    <xf numFmtId="1" fontId="30" fillId="0" borderId="36" xfId="0" applyNumberFormat="1" applyFont="1" applyBorder="1" applyAlignment="1">
      <alignment horizontal="center" vertical="center"/>
    </xf>
    <xf numFmtId="1" fontId="30" fillId="15" borderId="36" xfId="0" applyNumberFormat="1" applyFont="1" applyFill="1" applyBorder="1" applyAlignment="1">
      <alignment vertical="center" wrapText="1"/>
    </xf>
    <xf numFmtId="1" fontId="30" fillId="15" borderId="36" xfId="0" applyNumberFormat="1" applyFont="1" applyFill="1" applyBorder="1" applyAlignment="1">
      <alignment horizontal="center" vertical="center" wrapText="1"/>
    </xf>
    <xf numFmtId="1" fontId="30" fillId="15" borderId="36" xfId="0" applyNumberFormat="1" applyFont="1" applyFill="1" applyBorder="1" applyAlignment="1">
      <alignment horizontal="left" vertical="center" wrapText="1"/>
    </xf>
    <xf numFmtId="1" fontId="30" fillId="15" borderId="36" xfId="0" quotePrefix="1" applyNumberFormat="1" applyFont="1" applyFill="1" applyBorder="1" applyAlignment="1">
      <alignment horizontal="center" vertical="center" wrapText="1"/>
    </xf>
    <xf numFmtId="1" fontId="30" fillId="0" borderId="36" xfId="0" applyNumberFormat="1" applyFont="1" applyBorder="1" applyAlignment="1">
      <alignment vertical="center" wrapText="1"/>
    </xf>
    <xf numFmtId="0" fontId="29" fillId="0" borderId="36" xfId="0" applyFont="1" applyBorder="1" applyAlignment="1">
      <alignment vertical="center"/>
    </xf>
    <xf numFmtId="1" fontId="30" fillId="0" borderId="36" xfId="0" applyNumberFormat="1" applyFont="1" applyBorder="1" applyAlignment="1">
      <alignment horizontal="left" vertical="center" wrapText="1"/>
    </xf>
    <xf numFmtId="1" fontId="30" fillId="9" borderId="36" xfId="0" applyNumberFormat="1" applyFont="1" applyFill="1" applyBorder="1" applyAlignment="1">
      <alignment horizontal="center" vertical="center" wrapText="1"/>
    </xf>
    <xf numFmtId="1" fontId="30" fillId="0" borderId="36" xfId="0" quotePrefix="1" applyNumberFormat="1" applyFont="1" applyBorder="1" applyAlignment="1">
      <alignment horizontal="center" vertical="center"/>
    </xf>
    <xf numFmtId="1" fontId="30" fillId="0" borderId="36" xfId="0" quotePrefix="1" applyNumberFormat="1" applyFont="1" applyBorder="1" applyAlignment="1">
      <alignment horizontal="center" vertical="center" wrapText="1"/>
    </xf>
    <xf numFmtId="1" fontId="31" fillId="0" borderId="0" xfId="0" applyNumberFormat="1" applyFont="1" applyAlignment="1">
      <alignment horizontal="left"/>
    </xf>
    <xf numFmtId="1" fontId="31" fillId="0" borderId="0" xfId="0" applyNumberFormat="1" applyFont="1"/>
    <xf numFmtId="1" fontId="30" fillId="9" borderId="36" xfId="0" applyNumberFormat="1" applyFont="1" applyFill="1" applyBorder="1" applyAlignment="1">
      <alignment horizontal="left" vertical="center" wrapText="1"/>
    </xf>
    <xf numFmtId="1" fontId="30" fillId="0" borderId="37" xfId="0" applyNumberFormat="1" applyFont="1" applyBorder="1" applyAlignment="1">
      <alignment horizontal="left" vertical="center" wrapText="1"/>
    </xf>
    <xf numFmtId="1" fontId="32" fillId="0" borderId="36" xfId="0" applyNumberFormat="1" applyFont="1" applyBorder="1" applyAlignment="1">
      <alignment vertical="center" wrapText="1"/>
    </xf>
    <xf numFmtId="1" fontId="30" fillId="14" borderId="36" xfId="0" applyNumberFormat="1" applyFont="1" applyFill="1" applyBorder="1" applyAlignment="1">
      <alignment vertical="center" wrapText="1"/>
    </xf>
    <xf numFmtId="1" fontId="30" fillId="0" borderId="36" xfId="1" applyNumberFormat="1" applyFont="1" applyBorder="1" applyAlignment="1">
      <alignment horizontal="center" vertical="center" wrapText="1"/>
    </xf>
    <xf numFmtId="1" fontId="30" fillId="9" borderId="37" xfId="0" applyNumberFormat="1" applyFont="1" applyFill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1" fontId="29" fillId="0" borderId="36" xfId="0" applyNumberFormat="1" applyFont="1" applyBorder="1" applyAlignment="1">
      <alignment vertical="center" wrapText="1"/>
    </xf>
    <xf numFmtId="1" fontId="34" fillId="0" borderId="36" xfId="0" applyNumberFormat="1" applyFont="1" applyBorder="1" applyAlignment="1">
      <alignment horizontal="center" vertical="center"/>
    </xf>
    <xf numFmtId="1" fontId="34" fillId="0" borderId="0" xfId="0" applyNumberFormat="1" applyFont="1"/>
    <xf numFmtId="0" fontId="34" fillId="0" borderId="0" xfId="0" applyFont="1"/>
    <xf numFmtId="1" fontId="30" fillId="14" borderId="36" xfId="0" quotePrefix="1" applyNumberFormat="1" applyFont="1" applyFill="1" applyBorder="1" applyAlignment="1">
      <alignment horizontal="center" vertical="center"/>
    </xf>
    <xf numFmtId="164" fontId="30" fillId="0" borderId="36" xfId="0" quotePrefix="1" applyNumberFormat="1" applyFont="1" applyBorder="1" applyAlignment="1">
      <alignment horizontal="center" vertical="center" wrapText="1"/>
    </xf>
    <xf numFmtId="1" fontId="29" fillId="15" borderId="36" xfId="0" applyNumberFormat="1" applyFont="1" applyFill="1" applyBorder="1" applyAlignment="1">
      <alignment vertical="center" wrapText="1"/>
    </xf>
    <xf numFmtId="1" fontId="29" fillId="15" borderId="36" xfId="0" applyNumberFormat="1" applyFont="1" applyFill="1" applyBorder="1" applyAlignment="1">
      <alignment horizontal="center" vertical="center" wrapText="1"/>
    </xf>
    <xf numFmtId="1" fontId="29" fillId="15" borderId="36" xfId="0" applyNumberFormat="1" applyFont="1" applyFill="1" applyBorder="1" applyAlignment="1">
      <alignment horizontal="left" vertical="center" wrapText="1"/>
    </xf>
    <xf numFmtId="1" fontId="29" fillId="15" borderId="36" xfId="0" quotePrefix="1" applyNumberFormat="1" applyFont="1" applyFill="1" applyBorder="1" applyAlignment="1">
      <alignment horizontal="center" vertical="center" wrapText="1"/>
    </xf>
    <xf numFmtId="1" fontId="29" fillId="0" borderId="36" xfId="0" applyNumberFormat="1" applyFont="1" applyBorder="1" applyAlignment="1">
      <alignment horizontal="center" vertical="center"/>
    </xf>
    <xf numFmtId="1" fontId="29" fillId="9" borderId="36" xfId="0" applyNumberFormat="1" applyFont="1" applyFill="1" applyBorder="1" applyAlignment="1">
      <alignment vertical="center" wrapText="1"/>
    </xf>
    <xf numFmtId="164" fontId="30" fillId="14" borderId="36" xfId="0" quotePrefix="1" applyNumberFormat="1" applyFont="1" applyFill="1" applyBorder="1" applyAlignment="1">
      <alignment horizontal="center" vertical="center" wrapText="1"/>
    </xf>
    <xf numFmtId="164" fontId="30" fillId="0" borderId="36" xfId="0" applyNumberFormat="1" applyFont="1" applyBorder="1" applyAlignment="1">
      <alignment horizontal="center" vertical="center" wrapText="1"/>
    </xf>
    <xf numFmtId="1" fontId="30" fillId="9" borderId="36" xfId="0" applyNumberFormat="1" applyFont="1" applyFill="1" applyBorder="1" applyAlignment="1">
      <alignment vertical="center" wrapText="1"/>
    </xf>
    <xf numFmtId="164" fontId="30" fillId="9" borderId="36" xfId="0" quotePrefix="1" applyNumberFormat="1" applyFont="1" applyFill="1" applyBorder="1" applyAlignment="1">
      <alignment horizontal="center" vertical="center" wrapText="1"/>
    </xf>
    <xf numFmtId="164" fontId="30" fillId="0" borderId="36" xfId="0" quotePrefix="1" applyNumberFormat="1" applyFont="1" applyBorder="1" applyAlignment="1">
      <alignment horizontal="center" vertical="center"/>
    </xf>
    <xf numFmtId="1" fontId="29" fillId="0" borderId="36" xfId="0" applyNumberFormat="1" applyFont="1" applyBorder="1" applyAlignment="1">
      <alignment horizontal="left" vertical="center" wrapText="1"/>
    </xf>
    <xf numFmtId="1" fontId="29" fillId="0" borderId="36" xfId="0" applyNumberFormat="1" applyFont="1" applyBorder="1" applyAlignment="1">
      <alignment horizontal="center" vertical="center" wrapText="1"/>
    </xf>
    <xf numFmtId="1" fontId="29" fillId="0" borderId="36" xfId="0" quotePrefix="1" applyNumberFormat="1" applyFont="1" applyBorder="1" applyAlignment="1">
      <alignment horizontal="center" vertical="center" wrapText="1"/>
    </xf>
    <xf numFmtId="1" fontId="34" fillId="0" borderId="36" xfId="0" applyNumberFormat="1" applyFont="1" applyBorder="1" applyAlignment="1">
      <alignment horizontal="center" vertical="center" wrapText="1"/>
    </xf>
    <xf numFmtId="0" fontId="30" fillId="0" borderId="36" xfId="0" applyFont="1" applyBorder="1" applyAlignment="1">
      <alignment vertical="center" wrapText="1"/>
    </xf>
    <xf numFmtId="1" fontId="31" fillId="0" borderId="38" xfId="0" applyNumberFormat="1" applyFont="1" applyBorder="1" applyAlignment="1">
      <alignment horizontal="center" vertical="center"/>
    </xf>
    <xf numFmtId="1" fontId="30" fillId="9" borderId="36" xfId="0" quotePrefix="1" applyNumberFormat="1" applyFont="1" applyFill="1" applyBorder="1" applyAlignment="1">
      <alignment horizontal="center" vertical="center" wrapText="1"/>
    </xf>
    <xf numFmtId="1" fontId="35" fillId="0" borderId="36" xfId="0" applyNumberFormat="1" applyFont="1" applyBorder="1" applyAlignment="1">
      <alignment horizontal="left" vertical="center" wrapText="1"/>
    </xf>
    <xf numFmtId="1" fontId="31" fillId="0" borderId="0" xfId="0" applyNumberFormat="1" applyFont="1" applyAlignment="1">
      <alignment horizontal="left" vertical="center"/>
    </xf>
    <xf numFmtId="1" fontId="30" fillId="0" borderId="36" xfId="0" applyNumberFormat="1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wrapText="1"/>
    </xf>
    <xf numFmtId="1" fontId="30" fillId="15" borderId="37" xfId="0" applyNumberFormat="1" applyFont="1" applyFill="1" applyBorder="1" applyAlignment="1">
      <alignment horizontal="left" vertical="center" wrapText="1"/>
    </xf>
    <xf numFmtId="1" fontId="30" fillId="15" borderId="37" xfId="0" applyNumberFormat="1" applyFont="1" applyFill="1" applyBorder="1" applyAlignment="1">
      <alignment horizontal="center" vertical="center" wrapText="1"/>
    </xf>
    <xf numFmtId="164" fontId="30" fillId="15" borderId="39" xfId="0" quotePrefix="1" applyNumberFormat="1" applyFont="1" applyFill="1" applyBorder="1" applyAlignment="1">
      <alignment horizontal="center" vertical="center"/>
    </xf>
    <xf numFmtId="1" fontId="36" fillId="0" borderId="36" xfId="0" applyNumberFormat="1" applyFont="1" applyBorder="1" applyAlignment="1">
      <alignment horizontal="left" vertical="center" wrapText="1"/>
    </xf>
    <xf numFmtId="1" fontId="36" fillId="0" borderId="36" xfId="0" applyNumberFormat="1" applyFont="1" applyBorder="1" applyAlignment="1">
      <alignment horizontal="center" vertical="center" wrapText="1"/>
    </xf>
    <xf numFmtId="164" fontId="36" fillId="0" borderId="36" xfId="0" quotePrefix="1" applyNumberFormat="1" applyFont="1" applyBorder="1" applyAlignment="1">
      <alignment horizontal="center" vertical="center" wrapText="1"/>
    </xf>
    <xf numFmtId="1" fontId="36" fillId="0" borderId="36" xfId="0" applyNumberFormat="1" applyFont="1" applyBorder="1" applyAlignment="1">
      <alignment horizontal="center" vertical="center"/>
    </xf>
    <xf numFmtId="1" fontId="36" fillId="0" borderId="36" xfId="0" quotePrefix="1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1" fontId="30" fillId="0" borderId="40" xfId="0" applyNumberFormat="1" applyFont="1" applyBorder="1" applyAlignment="1">
      <alignment horizontal="center" vertical="center" wrapText="1"/>
    </xf>
    <xf numFmtId="1" fontId="30" fillId="9" borderId="40" xfId="0" applyNumberFormat="1" applyFont="1" applyFill="1" applyBorder="1" applyAlignment="1">
      <alignment vertical="center" wrapText="1"/>
    </xf>
    <xf numFmtId="1" fontId="30" fillId="9" borderId="40" xfId="0" applyNumberFormat="1" applyFont="1" applyFill="1" applyBorder="1" applyAlignment="1">
      <alignment horizontal="left" vertical="center" wrapText="1"/>
    </xf>
    <xf numFmtId="1" fontId="30" fillId="0" borderId="40" xfId="0" applyNumberFormat="1" applyFont="1" applyBorder="1" applyAlignment="1">
      <alignment horizontal="left" vertical="center" wrapText="1"/>
    </xf>
    <xf numFmtId="1" fontId="30" fillId="9" borderId="40" xfId="0" applyNumberFormat="1" applyFont="1" applyFill="1" applyBorder="1" applyAlignment="1">
      <alignment horizontal="center" vertical="center" wrapText="1"/>
    </xf>
    <xf numFmtId="1" fontId="30" fillId="0" borderId="40" xfId="0" quotePrefix="1" applyNumberFormat="1" applyFont="1" applyBorder="1" applyAlignment="1">
      <alignment horizontal="center" vertical="center" wrapText="1"/>
    </xf>
    <xf numFmtId="1" fontId="30" fillId="0" borderId="40" xfId="0" applyNumberFormat="1" applyFont="1" applyBorder="1" applyAlignment="1">
      <alignment horizontal="center" vertical="center"/>
    </xf>
    <xf numFmtId="1" fontId="30" fillId="0" borderId="0" xfId="0" applyNumberFormat="1" applyFont="1" applyAlignment="1">
      <alignment horizontal="center" vertical="center"/>
    </xf>
    <xf numFmtId="1" fontId="30" fillId="13" borderId="29" xfId="0" applyNumberFormat="1" applyFont="1" applyFill="1" applyBorder="1" applyAlignment="1">
      <alignment vertical="center" wrapText="1"/>
    </xf>
    <xf numFmtId="1" fontId="30" fillId="14" borderId="29" xfId="0" applyNumberFormat="1" applyFont="1" applyFill="1" applyBorder="1" applyAlignment="1">
      <alignment horizontal="left" vertical="center" wrapText="1"/>
    </xf>
    <xf numFmtId="1" fontId="30" fillId="14" borderId="29" xfId="0" applyNumberFormat="1" applyFont="1" applyFill="1" applyBorder="1" applyAlignment="1">
      <alignment horizontal="center" vertical="center" wrapText="1"/>
    </xf>
    <xf numFmtId="1" fontId="30" fillId="14" borderId="29" xfId="0" quotePrefix="1" applyNumberFormat="1" applyFont="1" applyFill="1" applyBorder="1" applyAlignment="1">
      <alignment horizontal="center" vertical="center" wrapText="1"/>
    </xf>
    <xf numFmtId="1" fontId="30" fillId="0" borderId="0" xfId="0" applyNumberFormat="1" applyFont="1" applyAlignment="1">
      <alignment horizontal="left"/>
    </xf>
    <xf numFmtId="1" fontId="35" fillId="0" borderId="36" xfId="0" applyNumberFormat="1" applyFont="1" applyBorder="1" applyAlignment="1">
      <alignment horizontal="center" vertical="center"/>
    </xf>
    <xf numFmtId="0" fontId="29" fillId="0" borderId="36" xfId="0" applyFont="1" applyBorder="1" applyAlignment="1">
      <alignment horizontal="left" vertical="center" wrapText="1"/>
    </xf>
    <xf numFmtId="0" fontId="29" fillId="0" borderId="36" xfId="0" applyFont="1" applyBorder="1" applyAlignment="1">
      <alignment horizontal="center" vertical="center" wrapText="1"/>
    </xf>
    <xf numFmtId="1" fontId="30" fillId="9" borderId="36" xfId="0" quotePrefix="1" applyNumberFormat="1" applyFont="1" applyFill="1" applyBorder="1" applyAlignment="1">
      <alignment horizontal="center" vertical="center"/>
    </xf>
    <xf numFmtId="1" fontId="30" fillId="15" borderId="39" xfId="0" quotePrefix="1" applyNumberFormat="1" applyFont="1" applyFill="1" applyBorder="1" applyAlignment="1">
      <alignment horizontal="center" vertical="center" wrapText="1"/>
    </xf>
    <xf numFmtId="1" fontId="37" fillId="0" borderId="36" xfId="0" applyNumberFormat="1" applyFont="1" applyBorder="1" applyAlignment="1">
      <alignment horizontal="center" vertical="center"/>
    </xf>
    <xf numFmtId="1" fontId="30" fillId="0" borderId="40" xfId="0" applyNumberFormat="1" applyFont="1" applyBorder="1" applyAlignment="1">
      <alignment vertical="center" wrapText="1"/>
    </xf>
    <xf numFmtId="1" fontId="29" fillId="0" borderId="40" xfId="0" applyNumberFormat="1" applyFont="1" applyBorder="1" applyAlignment="1">
      <alignment horizontal="center" vertical="center" wrapText="1"/>
    </xf>
    <xf numFmtId="1" fontId="29" fillId="0" borderId="40" xfId="0" applyNumberFormat="1" applyFont="1" applyBorder="1" applyAlignment="1">
      <alignment horizontal="left" vertical="center" wrapText="1"/>
    </xf>
    <xf numFmtId="1" fontId="29" fillId="0" borderId="40" xfId="0" applyNumberFormat="1" applyFont="1" applyBorder="1" applyAlignment="1">
      <alignment horizontal="center" vertical="center"/>
    </xf>
    <xf numFmtId="1" fontId="29" fillId="0" borderId="40" xfId="0" quotePrefix="1" applyNumberFormat="1" applyFont="1" applyBorder="1" applyAlignment="1">
      <alignment horizontal="center" vertical="center"/>
    </xf>
    <xf numFmtId="0" fontId="30" fillId="0" borderId="40" xfId="0" applyFont="1" applyBorder="1" applyAlignment="1">
      <alignment vertical="center" wrapText="1"/>
    </xf>
    <xf numFmtId="1" fontId="29" fillId="0" borderId="0" xfId="0" applyNumberFormat="1" applyFont="1"/>
    <xf numFmtId="0" fontId="29" fillId="0" borderId="0" xfId="0" applyFont="1"/>
    <xf numFmtId="1" fontId="30" fillId="14" borderId="29" xfId="0" applyNumberFormat="1" applyFont="1" applyFill="1" applyBorder="1" applyAlignment="1">
      <alignment vertical="center" wrapText="1"/>
    </xf>
    <xf numFmtId="1" fontId="30" fillId="0" borderId="36" xfId="1" applyNumberFormat="1" applyFont="1" applyBorder="1" applyAlignment="1">
      <alignment horizontal="center" vertical="center"/>
    </xf>
    <xf numFmtId="0" fontId="30" fillId="0" borderId="29" xfId="0" applyFont="1" applyBorder="1"/>
    <xf numFmtId="1" fontId="30" fillId="15" borderId="36" xfId="0" quotePrefix="1" applyNumberFormat="1" applyFont="1" applyFill="1" applyBorder="1" applyAlignment="1">
      <alignment horizontal="center" vertical="center"/>
    </xf>
    <xf numFmtId="0" fontId="30" fillId="0" borderId="36" xfId="0" applyFont="1" applyBorder="1"/>
    <xf numFmtId="0" fontId="30" fillId="0" borderId="36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0" fillId="0" borderId="36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0" fillId="9" borderId="36" xfId="0" applyFont="1" applyFill="1" applyBorder="1"/>
    <xf numFmtId="0" fontId="30" fillId="9" borderId="0" xfId="0" applyFont="1" applyFill="1"/>
    <xf numFmtId="1" fontId="30" fillId="0" borderId="40" xfId="0" quotePrefix="1" applyNumberFormat="1" applyFont="1" applyBorder="1" applyAlignment="1">
      <alignment horizontal="center" vertical="center"/>
    </xf>
    <xf numFmtId="0" fontId="30" fillId="0" borderId="40" xfId="0" applyFont="1" applyBorder="1"/>
    <xf numFmtId="1" fontId="30" fillId="15" borderId="36" xfId="0" applyNumberFormat="1" applyFont="1" applyFill="1" applyBorder="1" applyAlignment="1">
      <alignment horizontal="center" vertical="center"/>
    </xf>
    <xf numFmtId="1" fontId="30" fillId="15" borderId="39" xfId="0" applyNumberFormat="1" applyFont="1" applyFill="1" applyBorder="1" applyAlignment="1">
      <alignment horizontal="center" vertical="center" wrapText="1"/>
    </xf>
    <xf numFmtId="1" fontId="30" fillId="9" borderId="36" xfId="0" applyNumberFormat="1" applyFont="1" applyFill="1" applyBorder="1" applyAlignment="1">
      <alignment horizontal="left" vertical="center"/>
    </xf>
    <xf numFmtId="1" fontId="30" fillId="9" borderId="36" xfId="0" applyNumberFormat="1" applyFont="1" applyFill="1" applyBorder="1" applyAlignment="1">
      <alignment horizontal="center" vertical="center"/>
    </xf>
    <xf numFmtId="1" fontId="30" fillId="16" borderId="36" xfId="0" applyNumberFormat="1" applyFont="1" applyFill="1" applyBorder="1" applyAlignment="1">
      <alignment vertical="center" wrapText="1"/>
    </xf>
    <xf numFmtId="1" fontId="29" fillId="9" borderId="36" xfId="0" applyNumberFormat="1" applyFont="1" applyFill="1" applyBorder="1" applyAlignment="1">
      <alignment horizontal="left" vertical="center" wrapText="1"/>
    </xf>
    <xf numFmtId="0" fontId="30" fillId="0" borderId="36" xfId="0" applyFont="1" applyBorder="1" applyAlignment="1">
      <alignment horizontal="left" vertical="center" wrapText="1"/>
    </xf>
    <xf numFmtId="0" fontId="30" fillId="9" borderId="36" xfId="0" applyFont="1" applyFill="1" applyBorder="1" applyAlignment="1">
      <alignment horizontal="center" vertical="center" wrapText="1"/>
    </xf>
    <xf numFmtId="164" fontId="30" fillId="0" borderId="36" xfId="0" quotePrefix="1" applyNumberFormat="1" applyFont="1" applyBorder="1" applyAlignment="1">
      <alignment horizontal="center" vertical="top" wrapText="1"/>
    </xf>
    <xf numFmtId="1" fontId="30" fillId="14" borderId="29" xfId="0" applyNumberFormat="1" applyFont="1" applyFill="1" applyBorder="1" applyAlignment="1">
      <alignment horizontal="center" vertical="center"/>
    </xf>
    <xf numFmtId="1" fontId="30" fillId="5" borderId="36" xfId="0" applyNumberFormat="1" applyFont="1" applyFill="1" applyBorder="1" applyAlignment="1">
      <alignment horizontal="left" vertical="center" wrapText="1"/>
    </xf>
    <xf numFmtId="1" fontId="30" fillId="5" borderId="36" xfId="0" applyNumberFormat="1" applyFont="1" applyFill="1" applyBorder="1" applyAlignment="1">
      <alignment horizontal="center" vertical="center" wrapText="1"/>
    </xf>
    <xf numFmtId="1" fontId="30" fillId="5" borderId="36" xfId="0" quotePrefix="1" applyNumberFormat="1" applyFont="1" applyFill="1" applyBorder="1" applyAlignment="1">
      <alignment horizontal="center" vertical="center" wrapText="1"/>
    </xf>
    <xf numFmtId="1" fontId="30" fillId="5" borderId="36" xfId="0" applyNumberFormat="1" applyFont="1" applyFill="1" applyBorder="1" applyAlignment="1">
      <alignment vertical="center" wrapText="1"/>
    </xf>
    <xf numFmtId="1" fontId="30" fillId="5" borderId="36" xfId="0" applyNumberFormat="1" applyFont="1" applyFill="1" applyBorder="1" applyAlignment="1">
      <alignment horizontal="center" vertical="center"/>
    </xf>
    <xf numFmtId="1" fontId="30" fillId="0" borderId="40" xfId="0" applyNumberFormat="1" applyFont="1" applyBorder="1" applyAlignment="1">
      <alignment horizontal="left" vertical="center"/>
    </xf>
    <xf numFmtId="1" fontId="35" fillId="0" borderId="40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29" fillId="5" borderId="1" xfId="0" applyFont="1" applyFill="1" applyBorder="1" applyAlignment="1">
      <alignment horizontal="center" vertical="center"/>
    </xf>
    <xf numFmtId="0" fontId="29" fillId="9" borderId="1" xfId="0" applyFont="1" applyFill="1" applyBorder="1" applyAlignment="1">
      <alignment horizontal="center"/>
    </xf>
    <xf numFmtId="0" fontId="30" fillId="5" borderId="1" xfId="0" applyFont="1" applyFill="1" applyBorder="1" applyAlignment="1">
      <alignment horizontal="left" vertical="top" wrapText="1"/>
    </xf>
    <xf numFmtId="1" fontId="27" fillId="9" borderId="41" xfId="0" applyNumberFormat="1" applyFont="1" applyFill="1" applyBorder="1"/>
    <xf numFmtId="1" fontId="27" fillId="9" borderId="41" xfId="0" applyNumberFormat="1" applyFont="1" applyFill="1" applyBorder="1" applyAlignment="1">
      <alignment horizontal="center" vertical="center"/>
    </xf>
    <xf numFmtId="1" fontId="30" fillId="9" borderId="41" xfId="0" applyNumberFormat="1" applyFont="1" applyFill="1" applyBorder="1" applyAlignment="1">
      <alignment horizontal="left" vertical="center" wrapText="1"/>
    </xf>
    <xf numFmtId="1" fontId="30" fillId="9" borderId="41" xfId="0" applyNumberFormat="1" applyFont="1" applyFill="1" applyBorder="1" applyAlignment="1">
      <alignment horizontal="center" vertical="center" wrapText="1"/>
    </xf>
    <xf numFmtId="1" fontId="38" fillId="9" borderId="41" xfId="0" applyNumberFormat="1" applyFont="1" applyFill="1" applyBorder="1" applyAlignment="1">
      <alignment horizontal="center" vertical="center"/>
    </xf>
    <xf numFmtId="1" fontId="27" fillId="9" borderId="0" xfId="0" applyNumberFormat="1" applyFont="1" applyFill="1"/>
    <xf numFmtId="0" fontId="27" fillId="9" borderId="0" xfId="0" applyFont="1" applyFill="1"/>
    <xf numFmtId="1" fontId="27" fillId="0" borderId="40" xfId="0" applyNumberFormat="1" applyFont="1" applyBorder="1"/>
    <xf numFmtId="1" fontId="27" fillId="0" borderId="40" xfId="0" applyNumberFormat="1" applyFont="1" applyBorder="1" applyAlignment="1">
      <alignment horizontal="center" vertical="center"/>
    </xf>
    <xf numFmtId="1" fontId="27" fillId="17" borderId="40" xfId="0" applyNumberFormat="1" applyFont="1" applyFill="1" applyBorder="1" applyAlignment="1">
      <alignment horizontal="center" vertical="center"/>
    </xf>
    <xf numFmtId="1" fontId="38" fillId="0" borderId="40" xfId="0" applyNumberFormat="1" applyFont="1" applyBorder="1" applyAlignment="1">
      <alignment horizontal="center" vertical="center"/>
    </xf>
    <xf numFmtId="1" fontId="27" fillId="0" borderId="0" xfId="0" applyNumberFormat="1" applyFont="1"/>
    <xf numFmtId="0" fontId="27" fillId="0" borderId="0" xfId="0" applyFont="1"/>
    <xf numFmtId="1" fontId="4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9" fillId="9" borderId="7" xfId="0" applyFont="1" applyFill="1" applyBorder="1" applyAlignment="1">
      <alignment horizontal="left" vertical="top"/>
    </xf>
    <xf numFmtId="0" fontId="15" fillId="9" borderId="1" xfId="0" applyFont="1" applyFill="1" applyBorder="1" applyAlignment="1">
      <alignment horizontal="left" vertical="top"/>
    </xf>
    <xf numFmtId="0" fontId="9" fillId="9" borderId="8" xfId="0" applyFont="1" applyFill="1" applyBorder="1" applyAlignment="1">
      <alignment horizontal="left" vertical="top" wrapText="1"/>
    </xf>
    <xf numFmtId="0" fontId="14" fillId="0" borderId="9" xfId="0" applyFont="1" applyBorder="1" applyAlignment="1">
      <alignment vertical="top" wrapText="1"/>
    </xf>
    <xf numFmtId="0" fontId="14" fillId="0" borderId="10" xfId="0" applyFont="1" applyBorder="1" applyAlignment="1">
      <alignment vertical="top" wrapText="1"/>
    </xf>
    <xf numFmtId="0" fontId="5" fillId="0" borderId="1" xfId="0" applyFont="1" applyBorder="1" applyAlignment="1">
      <alignment horizontal="center"/>
    </xf>
    <xf numFmtId="0" fontId="11" fillId="0" borderId="0" xfId="0" applyFont="1" applyBorder="1" applyAlignment="1"/>
    <xf numFmtId="0" fontId="9" fillId="9" borderId="18" xfId="0" applyFont="1" applyFill="1" applyBorder="1" applyAlignment="1">
      <alignment horizontal="left" vertical="top" wrapText="1"/>
    </xf>
    <xf numFmtId="0" fontId="15" fillId="9" borderId="18" xfId="0" applyFont="1" applyFill="1" applyBorder="1" applyAlignment="1">
      <alignment vertical="top" wrapText="1"/>
    </xf>
    <xf numFmtId="0" fontId="9" fillId="9" borderId="16" xfId="0" applyFont="1" applyFill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15" fillId="9" borderId="2" xfId="0" applyFont="1" applyFill="1" applyBorder="1" applyAlignment="1">
      <alignment vertical="top"/>
    </xf>
    <xf numFmtId="0" fontId="9" fillId="9" borderId="1" xfId="0" applyFont="1" applyFill="1" applyBorder="1" applyAlignment="1">
      <alignment horizontal="left" vertical="top" wrapText="1"/>
    </xf>
    <xf numFmtId="0" fontId="11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 wrapText="1"/>
    </xf>
    <xf numFmtId="0" fontId="5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27" fillId="11" borderId="27" xfId="0" applyNumberFormat="1" applyFont="1" applyFill="1" applyBorder="1" applyAlignment="1">
      <alignment horizontal="center" vertical="center" wrapText="1"/>
    </xf>
    <xf numFmtId="1" fontId="27" fillId="11" borderId="35" xfId="0" applyNumberFormat="1" applyFont="1" applyFill="1" applyBorder="1" applyAlignment="1">
      <alignment horizontal="center" vertical="center" wrapText="1"/>
    </xf>
    <xf numFmtId="1" fontId="20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left"/>
    </xf>
    <xf numFmtId="1" fontId="27" fillId="11" borderId="22" xfId="0" applyNumberFormat="1" applyFont="1" applyFill="1" applyBorder="1" applyAlignment="1">
      <alignment horizontal="center" vertical="center" wrapText="1"/>
    </xf>
    <xf numFmtId="1" fontId="27" fillId="11" borderId="30" xfId="0" applyNumberFormat="1" applyFont="1" applyFill="1" applyBorder="1" applyAlignment="1">
      <alignment horizontal="center" vertical="center" wrapText="1"/>
    </xf>
    <xf numFmtId="1" fontId="27" fillId="11" borderId="23" xfId="0" applyNumberFormat="1" applyFont="1" applyFill="1" applyBorder="1" applyAlignment="1">
      <alignment horizontal="center" vertical="center" wrapText="1"/>
    </xf>
    <xf numFmtId="1" fontId="27" fillId="11" borderId="31" xfId="0" applyNumberFormat="1" applyFont="1" applyFill="1" applyBorder="1" applyAlignment="1">
      <alignment horizontal="center" vertical="center" wrapText="1"/>
    </xf>
    <xf numFmtId="0" fontId="28" fillId="0" borderId="24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1" fontId="27" fillId="11" borderId="25" xfId="0" applyNumberFormat="1" applyFont="1" applyFill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27" xfId="0" applyFont="1" applyBorder="1" applyAlignment="1">
      <alignment horizontal="center" vertical="center" wrapText="1"/>
    </xf>
    <xf numFmtId="1" fontId="27" fillId="11" borderId="28" xfId="0" applyNumberFormat="1" applyFont="1" applyFill="1" applyBorder="1" applyAlignment="1">
      <alignment horizontal="center" vertical="center" wrapText="1"/>
    </xf>
    <xf numFmtId="1" fontId="27" fillId="11" borderId="34" xfId="0" applyNumberFormat="1" applyFont="1" applyFill="1" applyBorder="1" applyAlignment="1">
      <alignment horizontal="center" vertical="center" wrapText="1"/>
    </xf>
    <xf numFmtId="1" fontId="27" fillId="11" borderId="29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_FORMASI-DPPB-2010" xfId="1" xr:uid="{1F12122A-76D7-409B-ABDA-532E84927460}"/>
  </cellStyles>
  <dxfs count="0"/>
  <tableStyles count="0" defaultTableStyle="TableStyleMedium2" defaultPivotStyle="PivotStyleLight16"/>
  <colors>
    <mruColors>
      <color rgb="FFFF66FF"/>
      <color rgb="FFFF66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workbookViewId="0">
      <selection activeCell="C13" sqref="C13"/>
    </sheetView>
  </sheetViews>
  <sheetFormatPr baseColWidth="10" defaultColWidth="8.83203125" defaultRowHeight="15" x14ac:dyDescent="0.2"/>
  <cols>
    <col min="1" max="1" width="6.6640625" customWidth="1"/>
    <col min="2" max="2" width="26.5" customWidth="1"/>
    <col min="3" max="3" width="46.33203125" customWidth="1"/>
    <col min="4" max="4" width="20.1640625" style="1" customWidth="1"/>
    <col min="5" max="5" width="18.83203125" style="1" customWidth="1"/>
    <col min="6" max="6" width="17.33203125" style="1" customWidth="1"/>
    <col min="7" max="7" width="18" customWidth="1"/>
  </cols>
  <sheetData>
    <row r="1" spans="1:9" ht="16" x14ac:dyDescent="0.2">
      <c r="A1" s="322" t="s">
        <v>31</v>
      </c>
      <c r="B1" s="322"/>
      <c r="C1" s="322"/>
      <c r="D1" s="322"/>
      <c r="E1" s="322"/>
      <c r="F1" s="322"/>
      <c r="G1" s="322"/>
      <c r="I1" s="111" t="s">
        <v>254</v>
      </c>
    </row>
    <row r="3" spans="1:9" x14ac:dyDescent="0.2">
      <c r="A3" s="323" t="s">
        <v>0</v>
      </c>
      <c r="B3" s="323" t="s">
        <v>1</v>
      </c>
      <c r="C3" s="323" t="s">
        <v>2</v>
      </c>
      <c r="D3" s="323" t="s">
        <v>3</v>
      </c>
      <c r="E3" s="323" t="s">
        <v>4</v>
      </c>
      <c r="F3" s="323" t="s">
        <v>5</v>
      </c>
      <c r="G3" s="323" t="s">
        <v>6</v>
      </c>
    </row>
    <row r="4" spans="1:9" x14ac:dyDescent="0.2">
      <c r="A4" s="323"/>
      <c r="B4" s="323"/>
      <c r="C4" s="323"/>
      <c r="D4" s="323"/>
      <c r="E4" s="323"/>
      <c r="F4" s="323"/>
      <c r="G4" s="323"/>
    </row>
    <row r="5" spans="1:9" ht="17" x14ac:dyDescent="0.2">
      <c r="A5" s="321" t="s">
        <v>244</v>
      </c>
      <c r="B5" s="314" t="s">
        <v>7</v>
      </c>
      <c r="C5" s="3" t="s">
        <v>8</v>
      </c>
      <c r="D5" s="2"/>
      <c r="E5" s="2"/>
      <c r="F5" s="2"/>
      <c r="G5" s="4"/>
    </row>
    <row r="6" spans="1:9" ht="17" x14ac:dyDescent="0.2">
      <c r="A6" s="315"/>
      <c r="B6" s="315"/>
      <c r="C6" s="4" t="s">
        <v>9</v>
      </c>
      <c r="D6" s="2">
        <f>Data!F9</f>
        <v>1</v>
      </c>
      <c r="E6" s="2">
        <f>Data!K9</f>
        <v>1</v>
      </c>
      <c r="F6" s="2">
        <f>E6-D6</f>
        <v>0</v>
      </c>
      <c r="G6" s="4"/>
    </row>
    <row r="7" spans="1:9" ht="17" x14ac:dyDescent="0.2">
      <c r="A7" s="87"/>
      <c r="B7" s="315"/>
      <c r="C7" s="4" t="s">
        <v>10</v>
      </c>
      <c r="D7" s="56">
        <f>SUM(Data!G10:G362)</f>
        <v>14</v>
      </c>
      <c r="E7" s="2">
        <f>SUM(Data!L10:L363)</f>
        <v>15</v>
      </c>
      <c r="F7" s="2">
        <f t="shared" ref="F7:F20" si="0">E7-D7</f>
        <v>1</v>
      </c>
      <c r="G7" s="4"/>
    </row>
    <row r="8" spans="1:9" ht="17" x14ac:dyDescent="0.2">
      <c r="A8" s="87"/>
      <c r="B8" s="87"/>
      <c r="C8" s="4" t="s">
        <v>11</v>
      </c>
      <c r="D8" s="2">
        <f>SUM(Data!H11:H364)</f>
        <v>93</v>
      </c>
      <c r="E8" s="2">
        <f>SUM(Data!M11:M354)</f>
        <v>93</v>
      </c>
      <c r="F8" s="2">
        <f t="shared" si="0"/>
        <v>0</v>
      </c>
      <c r="G8" s="4"/>
    </row>
    <row r="9" spans="1:9" ht="16" x14ac:dyDescent="0.2">
      <c r="A9" s="87"/>
      <c r="B9" s="87"/>
      <c r="C9" s="4"/>
      <c r="D9" s="2"/>
      <c r="E9" s="2"/>
      <c r="F9" s="2"/>
      <c r="G9" s="4"/>
    </row>
    <row r="10" spans="1:9" ht="22.5" customHeight="1" x14ac:dyDescent="0.2">
      <c r="A10" s="87"/>
      <c r="B10" s="87"/>
      <c r="C10" s="3" t="s">
        <v>1178</v>
      </c>
      <c r="D10" s="2"/>
      <c r="E10" s="2"/>
      <c r="F10" s="2"/>
      <c r="G10" s="4"/>
    </row>
    <row r="11" spans="1:9" ht="17" x14ac:dyDescent="0.2">
      <c r="A11" s="87"/>
      <c r="B11" s="87"/>
      <c r="C11" s="4" t="s">
        <v>229</v>
      </c>
      <c r="D11" s="104">
        <f>Sheet1!J366</f>
        <v>3</v>
      </c>
      <c r="E11" s="104">
        <f>Data!N337+Data!N340+Data!N351+Data!N355+Data!N359</f>
        <v>5</v>
      </c>
      <c r="F11" s="2">
        <f t="shared" si="0"/>
        <v>2</v>
      </c>
      <c r="G11" s="4"/>
    </row>
    <row r="12" spans="1:9" ht="17" x14ac:dyDescent="0.2">
      <c r="A12" s="87"/>
      <c r="B12" s="87"/>
      <c r="C12" s="4" t="s">
        <v>13</v>
      </c>
      <c r="D12" s="105">
        <f>Sheet1!K366-D21</f>
        <v>207</v>
      </c>
      <c r="E12" s="105">
        <f>Sheet1!V366</f>
        <v>272</v>
      </c>
      <c r="F12" s="2">
        <f t="shared" si="0"/>
        <v>65</v>
      </c>
      <c r="G12" s="4"/>
    </row>
    <row r="13" spans="1:9" ht="17" x14ac:dyDescent="0.2">
      <c r="A13" s="87"/>
      <c r="B13" s="87"/>
      <c r="C13" s="5" t="s">
        <v>14</v>
      </c>
      <c r="D13" s="105">
        <f>Sheet1!L366</f>
        <v>42</v>
      </c>
      <c r="E13" s="104">
        <f>Sheet1!W366</f>
        <v>140</v>
      </c>
      <c r="F13" s="2">
        <f t="shared" si="0"/>
        <v>98</v>
      </c>
      <c r="G13" s="4"/>
    </row>
    <row r="14" spans="1:9" ht="17" x14ac:dyDescent="0.2">
      <c r="A14" s="87"/>
      <c r="B14" s="87"/>
      <c r="C14" s="4" t="s">
        <v>15</v>
      </c>
      <c r="D14" s="104">
        <v>0</v>
      </c>
      <c r="E14" s="104">
        <v>0</v>
      </c>
      <c r="F14" s="2">
        <f t="shared" si="0"/>
        <v>0</v>
      </c>
      <c r="G14" s="4"/>
    </row>
    <row r="15" spans="1:9" ht="17" x14ac:dyDescent="0.2">
      <c r="A15" s="87"/>
      <c r="B15" s="87"/>
      <c r="C15" s="5" t="s">
        <v>16</v>
      </c>
      <c r="D15" s="105">
        <f>Sheet1!M366</f>
        <v>176</v>
      </c>
      <c r="E15" s="105">
        <f>Sheet1!X366</f>
        <v>261</v>
      </c>
      <c r="F15" s="2">
        <f t="shared" si="0"/>
        <v>85</v>
      </c>
      <c r="G15" s="4"/>
    </row>
    <row r="16" spans="1:9" ht="17" x14ac:dyDescent="0.2">
      <c r="A16" s="87"/>
      <c r="B16" s="87"/>
      <c r="C16" s="4" t="s">
        <v>17</v>
      </c>
      <c r="D16" s="104">
        <v>0</v>
      </c>
      <c r="E16" s="104">
        <v>0</v>
      </c>
      <c r="F16" s="2">
        <f t="shared" si="0"/>
        <v>0</v>
      </c>
      <c r="G16" s="4"/>
    </row>
    <row r="17" spans="1:7" ht="17" x14ac:dyDescent="0.2">
      <c r="A17" s="87"/>
      <c r="B17" s="87"/>
      <c r="C17" s="4" t="s">
        <v>18</v>
      </c>
      <c r="D17" s="104">
        <v>0</v>
      </c>
      <c r="E17" s="104">
        <v>0</v>
      </c>
      <c r="F17" s="2">
        <f t="shared" si="0"/>
        <v>0</v>
      </c>
      <c r="G17" s="4"/>
    </row>
    <row r="18" spans="1:7" ht="17" x14ac:dyDescent="0.2">
      <c r="A18" s="87"/>
      <c r="B18" s="87"/>
      <c r="C18" s="4" t="s">
        <v>19</v>
      </c>
      <c r="D18" s="104">
        <f>Sheet1!N366</f>
        <v>3</v>
      </c>
      <c r="E18" s="104">
        <f>Sheet1!Y366</f>
        <v>3</v>
      </c>
      <c r="F18" s="2">
        <f t="shared" si="0"/>
        <v>0</v>
      </c>
      <c r="G18" s="4"/>
    </row>
    <row r="19" spans="1:7" ht="17" x14ac:dyDescent="0.2">
      <c r="A19" s="87"/>
      <c r="B19" s="87"/>
      <c r="C19" s="4" t="s">
        <v>20</v>
      </c>
      <c r="D19" s="104">
        <f>Sheet1!O366</f>
        <v>2</v>
      </c>
      <c r="E19" s="104">
        <f>Sheet1!Z366</f>
        <v>2</v>
      </c>
      <c r="F19" s="2">
        <f t="shared" si="0"/>
        <v>0</v>
      </c>
      <c r="G19" s="4"/>
    </row>
    <row r="20" spans="1:7" ht="17" x14ac:dyDescent="0.2">
      <c r="A20" s="87"/>
      <c r="B20" s="87"/>
      <c r="C20" s="4" t="s">
        <v>21</v>
      </c>
      <c r="D20" s="104">
        <v>0</v>
      </c>
      <c r="E20" s="104">
        <v>0</v>
      </c>
      <c r="F20" s="2">
        <f t="shared" si="0"/>
        <v>0</v>
      </c>
      <c r="G20" s="4"/>
    </row>
    <row r="21" spans="1:7" ht="17" x14ac:dyDescent="0.2">
      <c r="A21" s="87"/>
      <c r="B21" s="87"/>
      <c r="C21" s="4" t="s">
        <v>22</v>
      </c>
      <c r="D21" s="45">
        <f>SUM(Data!P14:P364)</f>
        <v>7</v>
      </c>
      <c r="E21" s="2">
        <v>0</v>
      </c>
      <c r="F21" s="2">
        <v>0</v>
      </c>
      <c r="G21" s="4"/>
    </row>
    <row r="22" spans="1:7" ht="17" x14ac:dyDescent="0.2">
      <c r="A22" s="87"/>
      <c r="B22" s="87"/>
      <c r="C22" s="4" t="s">
        <v>23</v>
      </c>
      <c r="D22" s="2">
        <f>Data!I364</f>
        <v>0</v>
      </c>
      <c r="E22" s="2">
        <v>0</v>
      </c>
      <c r="F22" s="2">
        <v>0</v>
      </c>
      <c r="G22" s="4"/>
    </row>
    <row r="23" spans="1:7" ht="16" x14ac:dyDescent="0.2">
      <c r="A23" s="87"/>
      <c r="B23" s="87"/>
      <c r="C23" s="4"/>
      <c r="D23" s="2"/>
      <c r="E23" s="2"/>
      <c r="F23" s="2"/>
      <c r="G23" s="4"/>
    </row>
    <row r="24" spans="1:7" ht="17" x14ac:dyDescent="0.2">
      <c r="A24" s="87"/>
      <c r="B24" s="87"/>
      <c r="C24" s="3" t="s">
        <v>1179</v>
      </c>
      <c r="D24" s="2"/>
      <c r="E24" s="2"/>
      <c r="F24" s="2"/>
      <c r="G24" s="4"/>
    </row>
    <row r="25" spans="1:7" ht="17" x14ac:dyDescent="0.2">
      <c r="A25" s="87"/>
      <c r="B25" s="87"/>
      <c r="C25" s="89" t="s">
        <v>25</v>
      </c>
      <c r="D25" s="2">
        <v>0</v>
      </c>
      <c r="E25" s="2">
        <v>0</v>
      </c>
      <c r="F25" s="2">
        <f t="shared" ref="F25" si="1">E25-D25</f>
        <v>0</v>
      </c>
      <c r="G25" s="4"/>
    </row>
    <row r="26" spans="1:7" ht="16" x14ac:dyDescent="0.2">
      <c r="A26" s="87"/>
      <c r="B26" s="87"/>
      <c r="C26" s="90"/>
      <c r="D26" s="2"/>
      <c r="E26" s="2"/>
      <c r="F26" s="2"/>
      <c r="G26" s="4"/>
    </row>
    <row r="27" spans="1:7" ht="16" x14ac:dyDescent="0.2">
      <c r="A27" s="88"/>
      <c r="B27" s="88"/>
      <c r="C27" s="5"/>
      <c r="D27" s="2"/>
      <c r="E27" s="2"/>
      <c r="F27" s="2"/>
      <c r="G27" s="4"/>
    </row>
    <row r="28" spans="1:7" ht="15.75" customHeight="1" x14ac:dyDescent="0.2">
      <c r="A28" s="316" t="s">
        <v>26</v>
      </c>
      <c r="B28" s="317"/>
      <c r="C28" s="318"/>
      <c r="D28" s="2">
        <f>SUM(D6:D27)</f>
        <v>548</v>
      </c>
      <c r="E28" s="2">
        <f>SUM(E6:E27)</f>
        <v>792</v>
      </c>
      <c r="F28" s="2">
        <f>+E28-D28</f>
        <v>244</v>
      </c>
      <c r="G28" s="4"/>
    </row>
    <row r="29" spans="1:7" ht="16" x14ac:dyDescent="0.2">
      <c r="A29" s="319"/>
      <c r="B29" s="319"/>
      <c r="C29" s="319"/>
      <c r="D29" s="6"/>
      <c r="E29" s="6"/>
      <c r="F29" s="6"/>
      <c r="G29" s="7"/>
    </row>
    <row r="30" spans="1:7" ht="16" x14ac:dyDescent="0.2">
      <c r="A30" s="8"/>
      <c r="B30" s="8"/>
      <c r="C30" s="8"/>
      <c r="D30" s="6"/>
      <c r="E30" s="6"/>
      <c r="F30" s="6"/>
      <c r="G30" s="7"/>
    </row>
    <row r="31" spans="1:7" ht="16" x14ac:dyDescent="0.2">
      <c r="D31" s="9"/>
      <c r="E31" s="9" t="s">
        <v>27</v>
      </c>
      <c r="F31" s="9"/>
    </row>
    <row r="32" spans="1:7" ht="16" x14ac:dyDescent="0.2">
      <c r="D32" s="320" t="s">
        <v>32</v>
      </c>
      <c r="E32" s="320"/>
      <c r="F32" s="320"/>
    </row>
    <row r="33" spans="4:6" ht="16" x14ac:dyDescent="0.2">
      <c r="D33" s="320" t="s">
        <v>28</v>
      </c>
      <c r="E33" s="320"/>
      <c r="F33" s="320"/>
    </row>
    <row r="34" spans="4:6" ht="16" x14ac:dyDescent="0.2">
      <c r="D34" s="9"/>
      <c r="E34" s="9"/>
      <c r="F34" s="9"/>
    </row>
    <row r="35" spans="4:6" ht="16" x14ac:dyDescent="0.2">
      <c r="D35" s="9"/>
      <c r="E35" s="9"/>
      <c r="F35" s="9"/>
    </row>
    <row r="36" spans="4:6" ht="16" x14ac:dyDescent="0.2">
      <c r="D36" s="9"/>
      <c r="E36" s="9"/>
      <c r="F36" s="9"/>
    </row>
    <row r="37" spans="4:6" ht="16" x14ac:dyDescent="0.2">
      <c r="D37" s="9"/>
      <c r="E37" s="9" t="s">
        <v>29</v>
      </c>
      <c r="F37" s="9"/>
    </row>
    <row r="38" spans="4:6" ht="16" x14ac:dyDescent="0.2">
      <c r="D38" s="9"/>
      <c r="E38" s="9" t="s">
        <v>30</v>
      </c>
      <c r="F38" s="9"/>
    </row>
  </sheetData>
  <mergeCells count="14">
    <mergeCell ref="A1:G1"/>
    <mergeCell ref="A3:A4"/>
    <mergeCell ref="B3:B4"/>
    <mergeCell ref="C3:C4"/>
    <mergeCell ref="D3:D4"/>
    <mergeCell ref="E3:E4"/>
    <mergeCell ref="F3:F4"/>
    <mergeCell ref="G3:G4"/>
    <mergeCell ref="B5:B7"/>
    <mergeCell ref="A28:C28"/>
    <mergeCell ref="A29:C29"/>
    <mergeCell ref="D32:F32"/>
    <mergeCell ref="D33:F33"/>
    <mergeCell ref="A5:A6"/>
  </mergeCells>
  <pageMargins left="0.70866141732283472" right="0.31496062992125984" top="0.35433070866141736" bottom="0.35433070866141736" header="0.31496062992125984" footer="0.31496062992125984"/>
  <pageSetup paperSize="10000" scale="9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67"/>
  <sheetViews>
    <sheetView topLeftCell="A6" zoomScale="83" workbookViewId="0">
      <selection activeCell="I37" sqref="I37"/>
    </sheetView>
  </sheetViews>
  <sheetFormatPr baseColWidth="10" defaultColWidth="8.83203125" defaultRowHeight="13" x14ac:dyDescent="0.15"/>
  <cols>
    <col min="1" max="1" width="4.5" style="10" customWidth="1"/>
    <col min="2" max="2" width="3.6640625" style="10" customWidth="1"/>
    <col min="3" max="3" width="3.33203125" style="13" customWidth="1"/>
    <col min="4" max="4" width="3.5" style="12" customWidth="1"/>
    <col min="5" max="5" width="55.33203125" style="139" customWidth="1"/>
    <col min="6" max="6" width="11.6640625" style="129" customWidth="1"/>
    <col min="7" max="7" width="9.83203125" style="151" customWidth="1"/>
    <col min="8" max="8" width="7.6640625" style="129" customWidth="1"/>
    <col min="9" max="12" width="16.33203125" style="129" customWidth="1"/>
    <col min="13" max="15" width="13.6640625" style="129" customWidth="1"/>
    <col min="16" max="16" width="8.33203125" style="81" customWidth="1"/>
    <col min="17" max="17" width="9.1640625" style="139"/>
    <col min="18" max="256" width="9.1640625" style="10"/>
    <col min="257" max="257" width="4.5" style="10" customWidth="1"/>
    <col min="258" max="260" width="5.1640625" style="10" customWidth="1"/>
    <col min="261" max="261" width="71.83203125" style="10" bestFit="1" customWidth="1"/>
    <col min="262" max="262" width="11.6640625" style="10" customWidth="1"/>
    <col min="263" max="263" width="16.5" style="10" customWidth="1"/>
    <col min="264" max="264" width="11.83203125" style="10" customWidth="1"/>
    <col min="265" max="265" width="12.5" style="10" customWidth="1"/>
    <col min="266" max="266" width="13.1640625" style="10" customWidth="1"/>
    <col min="267" max="267" width="11.5" style="10" customWidth="1"/>
    <col min="268" max="268" width="17" style="10" customWidth="1"/>
    <col min="269" max="269" width="12.1640625" style="10" customWidth="1"/>
    <col min="270" max="270" width="12.6640625" style="10" customWidth="1"/>
    <col min="271" max="271" width="14.5" style="10" customWidth="1"/>
    <col min="272" max="272" width="9.1640625" style="10" customWidth="1"/>
    <col min="273" max="512" width="9.1640625" style="10"/>
    <col min="513" max="513" width="4.5" style="10" customWidth="1"/>
    <col min="514" max="516" width="5.1640625" style="10" customWidth="1"/>
    <col min="517" max="517" width="71.83203125" style="10" bestFit="1" customWidth="1"/>
    <col min="518" max="518" width="11.6640625" style="10" customWidth="1"/>
    <col min="519" max="519" width="16.5" style="10" customWidth="1"/>
    <col min="520" max="520" width="11.83203125" style="10" customWidth="1"/>
    <col min="521" max="521" width="12.5" style="10" customWidth="1"/>
    <col min="522" max="522" width="13.1640625" style="10" customWidth="1"/>
    <col min="523" max="523" width="11.5" style="10" customWidth="1"/>
    <col min="524" max="524" width="17" style="10" customWidth="1"/>
    <col min="525" max="525" width="12.1640625" style="10" customWidth="1"/>
    <col min="526" max="526" width="12.6640625" style="10" customWidth="1"/>
    <col min="527" max="527" width="14.5" style="10" customWidth="1"/>
    <col min="528" max="528" width="9.1640625" style="10" customWidth="1"/>
    <col min="529" max="768" width="9.1640625" style="10"/>
    <col min="769" max="769" width="4.5" style="10" customWidth="1"/>
    <col min="770" max="772" width="5.1640625" style="10" customWidth="1"/>
    <col min="773" max="773" width="71.83203125" style="10" bestFit="1" customWidth="1"/>
    <col min="774" max="774" width="11.6640625" style="10" customWidth="1"/>
    <col min="775" max="775" width="16.5" style="10" customWidth="1"/>
    <col min="776" max="776" width="11.83203125" style="10" customWidth="1"/>
    <col min="777" max="777" width="12.5" style="10" customWidth="1"/>
    <col min="778" max="778" width="13.1640625" style="10" customWidth="1"/>
    <col min="779" max="779" width="11.5" style="10" customWidth="1"/>
    <col min="780" max="780" width="17" style="10" customWidth="1"/>
    <col min="781" max="781" width="12.1640625" style="10" customWidth="1"/>
    <col min="782" max="782" width="12.6640625" style="10" customWidth="1"/>
    <col min="783" max="783" width="14.5" style="10" customWidth="1"/>
    <col min="784" max="784" width="9.1640625" style="10" customWidth="1"/>
    <col min="785" max="1024" width="9.1640625" style="10"/>
    <col min="1025" max="1025" width="4.5" style="10" customWidth="1"/>
    <col min="1026" max="1028" width="5.1640625" style="10" customWidth="1"/>
    <col min="1029" max="1029" width="71.83203125" style="10" bestFit="1" customWidth="1"/>
    <col min="1030" max="1030" width="11.6640625" style="10" customWidth="1"/>
    <col min="1031" max="1031" width="16.5" style="10" customWidth="1"/>
    <col min="1032" max="1032" width="11.83203125" style="10" customWidth="1"/>
    <col min="1033" max="1033" width="12.5" style="10" customWidth="1"/>
    <col min="1034" max="1034" width="13.1640625" style="10" customWidth="1"/>
    <col min="1035" max="1035" width="11.5" style="10" customWidth="1"/>
    <col min="1036" max="1036" width="17" style="10" customWidth="1"/>
    <col min="1037" max="1037" width="12.1640625" style="10" customWidth="1"/>
    <col min="1038" max="1038" width="12.6640625" style="10" customWidth="1"/>
    <col min="1039" max="1039" width="14.5" style="10" customWidth="1"/>
    <col min="1040" max="1040" width="9.1640625" style="10" customWidth="1"/>
    <col min="1041" max="1280" width="9.1640625" style="10"/>
    <col min="1281" max="1281" width="4.5" style="10" customWidth="1"/>
    <col min="1282" max="1284" width="5.1640625" style="10" customWidth="1"/>
    <col min="1285" max="1285" width="71.83203125" style="10" bestFit="1" customWidth="1"/>
    <col min="1286" max="1286" width="11.6640625" style="10" customWidth="1"/>
    <col min="1287" max="1287" width="16.5" style="10" customWidth="1"/>
    <col min="1288" max="1288" width="11.83203125" style="10" customWidth="1"/>
    <col min="1289" max="1289" width="12.5" style="10" customWidth="1"/>
    <col min="1290" max="1290" width="13.1640625" style="10" customWidth="1"/>
    <col min="1291" max="1291" width="11.5" style="10" customWidth="1"/>
    <col min="1292" max="1292" width="17" style="10" customWidth="1"/>
    <col min="1293" max="1293" width="12.1640625" style="10" customWidth="1"/>
    <col min="1294" max="1294" width="12.6640625" style="10" customWidth="1"/>
    <col min="1295" max="1295" width="14.5" style="10" customWidth="1"/>
    <col min="1296" max="1296" width="9.1640625" style="10" customWidth="1"/>
    <col min="1297" max="1536" width="9.1640625" style="10"/>
    <col min="1537" max="1537" width="4.5" style="10" customWidth="1"/>
    <col min="1538" max="1540" width="5.1640625" style="10" customWidth="1"/>
    <col min="1541" max="1541" width="71.83203125" style="10" bestFit="1" customWidth="1"/>
    <col min="1542" max="1542" width="11.6640625" style="10" customWidth="1"/>
    <col min="1543" max="1543" width="16.5" style="10" customWidth="1"/>
    <col min="1544" max="1544" width="11.83203125" style="10" customWidth="1"/>
    <col min="1545" max="1545" width="12.5" style="10" customWidth="1"/>
    <col min="1546" max="1546" width="13.1640625" style="10" customWidth="1"/>
    <col min="1547" max="1547" width="11.5" style="10" customWidth="1"/>
    <col min="1548" max="1548" width="17" style="10" customWidth="1"/>
    <col min="1549" max="1549" width="12.1640625" style="10" customWidth="1"/>
    <col min="1550" max="1550" width="12.6640625" style="10" customWidth="1"/>
    <col min="1551" max="1551" width="14.5" style="10" customWidth="1"/>
    <col min="1552" max="1552" width="9.1640625" style="10" customWidth="1"/>
    <col min="1553" max="1792" width="9.1640625" style="10"/>
    <col min="1793" max="1793" width="4.5" style="10" customWidth="1"/>
    <col min="1794" max="1796" width="5.1640625" style="10" customWidth="1"/>
    <col min="1797" max="1797" width="71.83203125" style="10" bestFit="1" customWidth="1"/>
    <col min="1798" max="1798" width="11.6640625" style="10" customWidth="1"/>
    <col min="1799" max="1799" width="16.5" style="10" customWidth="1"/>
    <col min="1800" max="1800" width="11.83203125" style="10" customWidth="1"/>
    <col min="1801" max="1801" width="12.5" style="10" customWidth="1"/>
    <col min="1802" max="1802" width="13.1640625" style="10" customWidth="1"/>
    <col min="1803" max="1803" width="11.5" style="10" customWidth="1"/>
    <col min="1804" max="1804" width="17" style="10" customWidth="1"/>
    <col min="1805" max="1805" width="12.1640625" style="10" customWidth="1"/>
    <col min="1806" max="1806" width="12.6640625" style="10" customWidth="1"/>
    <col min="1807" max="1807" width="14.5" style="10" customWidth="1"/>
    <col min="1808" max="1808" width="9.1640625" style="10" customWidth="1"/>
    <col min="1809" max="2048" width="9.1640625" style="10"/>
    <col min="2049" max="2049" width="4.5" style="10" customWidth="1"/>
    <col min="2050" max="2052" width="5.1640625" style="10" customWidth="1"/>
    <col min="2053" max="2053" width="71.83203125" style="10" bestFit="1" customWidth="1"/>
    <col min="2054" max="2054" width="11.6640625" style="10" customWidth="1"/>
    <col min="2055" max="2055" width="16.5" style="10" customWidth="1"/>
    <col min="2056" max="2056" width="11.83203125" style="10" customWidth="1"/>
    <col min="2057" max="2057" width="12.5" style="10" customWidth="1"/>
    <col min="2058" max="2058" width="13.1640625" style="10" customWidth="1"/>
    <col min="2059" max="2059" width="11.5" style="10" customWidth="1"/>
    <col min="2060" max="2060" width="17" style="10" customWidth="1"/>
    <col min="2061" max="2061" width="12.1640625" style="10" customWidth="1"/>
    <col min="2062" max="2062" width="12.6640625" style="10" customWidth="1"/>
    <col min="2063" max="2063" width="14.5" style="10" customWidth="1"/>
    <col min="2064" max="2064" width="9.1640625" style="10" customWidth="1"/>
    <col min="2065" max="2304" width="9.1640625" style="10"/>
    <col min="2305" max="2305" width="4.5" style="10" customWidth="1"/>
    <col min="2306" max="2308" width="5.1640625" style="10" customWidth="1"/>
    <col min="2309" max="2309" width="71.83203125" style="10" bestFit="1" customWidth="1"/>
    <col min="2310" max="2310" width="11.6640625" style="10" customWidth="1"/>
    <col min="2311" max="2311" width="16.5" style="10" customWidth="1"/>
    <col min="2312" max="2312" width="11.83203125" style="10" customWidth="1"/>
    <col min="2313" max="2313" width="12.5" style="10" customWidth="1"/>
    <col min="2314" max="2314" width="13.1640625" style="10" customWidth="1"/>
    <col min="2315" max="2315" width="11.5" style="10" customWidth="1"/>
    <col min="2316" max="2316" width="17" style="10" customWidth="1"/>
    <col min="2317" max="2317" width="12.1640625" style="10" customWidth="1"/>
    <col min="2318" max="2318" width="12.6640625" style="10" customWidth="1"/>
    <col min="2319" max="2319" width="14.5" style="10" customWidth="1"/>
    <col min="2320" max="2320" width="9.1640625" style="10" customWidth="1"/>
    <col min="2321" max="2560" width="9.1640625" style="10"/>
    <col min="2561" max="2561" width="4.5" style="10" customWidth="1"/>
    <col min="2562" max="2564" width="5.1640625" style="10" customWidth="1"/>
    <col min="2565" max="2565" width="71.83203125" style="10" bestFit="1" customWidth="1"/>
    <col min="2566" max="2566" width="11.6640625" style="10" customWidth="1"/>
    <col min="2567" max="2567" width="16.5" style="10" customWidth="1"/>
    <col min="2568" max="2568" width="11.83203125" style="10" customWidth="1"/>
    <col min="2569" max="2569" width="12.5" style="10" customWidth="1"/>
    <col min="2570" max="2570" width="13.1640625" style="10" customWidth="1"/>
    <col min="2571" max="2571" width="11.5" style="10" customWidth="1"/>
    <col min="2572" max="2572" width="17" style="10" customWidth="1"/>
    <col min="2573" max="2573" width="12.1640625" style="10" customWidth="1"/>
    <col min="2574" max="2574" width="12.6640625" style="10" customWidth="1"/>
    <col min="2575" max="2575" width="14.5" style="10" customWidth="1"/>
    <col min="2576" max="2576" width="9.1640625" style="10" customWidth="1"/>
    <col min="2577" max="2816" width="9.1640625" style="10"/>
    <col min="2817" max="2817" width="4.5" style="10" customWidth="1"/>
    <col min="2818" max="2820" width="5.1640625" style="10" customWidth="1"/>
    <col min="2821" max="2821" width="71.83203125" style="10" bestFit="1" customWidth="1"/>
    <col min="2822" max="2822" width="11.6640625" style="10" customWidth="1"/>
    <col min="2823" max="2823" width="16.5" style="10" customWidth="1"/>
    <col min="2824" max="2824" width="11.83203125" style="10" customWidth="1"/>
    <col min="2825" max="2825" width="12.5" style="10" customWidth="1"/>
    <col min="2826" max="2826" width="13.1640625" style="10" customWidth="1"/>
    <col min="2827" max="2827" width="11.5" style="10" customWidth="1"/>
    <col min="2828" max="2828" width="17" style="10" customWidth="1"/>
    <col min="2829" max="2829" width="12.1640625" style="10" customWidth="1"/>
    <col min="2830" max="2830" width="12.6640625" style="10" customWidth="1"/>
    <col min="2831" max="2831" width="14.5" style="10" customWidth="1"/>
    <col min="2832" max="2832" width="9.1640625" style="10" customWidth="1"/>
    <col min="2833" max="3072" width="9.1640625" style="10"/>
    <col min="3073" max="3073" width="4.5" style="10" customWidth="1"/>
    <col min="3074" max="3076" width="5.1640625" style="10" customWidth="1"/>
    <col min="3077" max="3077" width="71.83203125" style="10" bestFit="1" customWidth="1"/>
    <col min="3078" max="3078" width="11.6640625" style="10" customWidth="1"/>
    <col min="3079" max="3079" width="16.5" style="10" customWidth="1"/>
    <col min="3080" max="3080" width="11.83203125" style="10" customWidth="1"/>
    <col min="3081" max="3081" width="12.5" style="10" customWidth="1"/>
    <col min="3082" max="3082" width="13.1640625" style="10" customWidth="1"/>
    <col min="3083" max="3083" width="11.5" style="10" customWidth="1"/>
    <col min="3084" max="3084" width="17" style="10" customWidth="1"/>
    <col min="3085" max="3085" width="12.1640625" style="10" customWidth="1"/>
    <col min="3086" max="3086" width="12.6640625" style="10" customWidth="1"/>
    <col min="3087" max="3087" width="14.5" style="10" customWidth="1"/>
    <col min="3088" max="3088" width="9.1640625" style="10" customWidth="1"/>
    <col min="3089" max="3328" width="9.1640625" style="10"/>
    <col min="3329" max="3329" width="4.5" style="10" customWidth="1"/>
    <col min="3330" max="3332" width="5.1640625" style="10" customWidth="1"/>
    <col min="3333" max="3333" width="71.83203125" style="10" bestFit="1" customWidth="1"/>
    <col min="3334" max="3334" width="11.6640625" style="10" customWidth="1"/>
    <col min="3335" max="3335" width="16.5" style="10" customWidth="1"/>
    <col min="3336" max="3336" width="11.83203125" style="10" customWidth="1"/>
    <col min="3337" max="3337" width="12.5" style="10" customWidth="1"/>
    <col min="3338" max="3338" width="13.1640625" style="10" customWidth="1"/>
    <col min="3339" max="3339" width="11.5" style="10" customWidth="1"/>
    <col min="3340" max="3340" width="17" style="10" customWidth="1"/>
    <col min="3341" max="3341" width="12.1640625" style="10" customWidth="1"/>
    <col min="3342" max="3342" width="12.6640625" style="10" customWidth="1"/>
    <col min="3343" max="3343" width="14.5" style="10" customWidth="1"/>
    <col min="3344" max="3344" width="9.1640625" style="10" customWidth="1"/>
    <col min="3345" max="3584" width="9.1640625" style="10"/>
    <col min="3585" max="3585" width="4.5" style="10" customWidth="1"/>
    <col min="3586" max="3588" width="5.1640625" style="10" customWidth="1"/>
    <col min="3589" max="3589" width="71.83203125" style="10" bestFit="1" customWidth="1"/>
    <col min="3590" max="3590" width="11.6640625" style="10" customWidth="1"/>
    <col min="3591" max="3591" width="16.5" style="10" customWidth="1"/>
    <col min="3592" max="3592" width="11.83203125" style="10" customWidth="1"/>
    <col min="3593" max="3593" width="12.5" style="10" customWidth="1"/>
    <col min="3594" max="3594" width="13.1640625" style="10" customWidth="1"/>
    <col min="3595" max="3595" width="11.5" style="10" customWidth="1"/>
    <col min="3596" max="3596" width="17" style="10" customWidth="1"/>
    <col min="3597" max="3597" width="12.1640625" style="10" customWidth="1"/>
    <col min="3598" max="3598" width="12.6640625" style="10" customWidth="1"/>
    <col min="3599" max="3599" width="14.5" style="10" customWidth="1"/>
    <col min="3600" max="3600" width="9.1640625" style="10" customWidth="1"/>
    <col min="3601" max="3840" width="9.1640625" style="10"/>
    <col min="3841" max="3841" width="4.5" style="10" customWidth="1"/>
    <col min="3842" max="3844" width="5.1640625" style="10" customWidth="1"/>
    <col min="3845" max="3845" width="71.83203125" style="10" bestFit="1" customWidth="1"/>
    <col min="3846" max="3846" width="11.6640625" style="10" customWidth="1"/>
    <col min="3847" max="3847" width="16.5" style="10" customWidth="1"/>
    <col min="3848" max="3848" width="11.83203125" style="10" customWidth="1"/>
    <col min="3849" max="3849" width="12.5" style="10" customWidth="1"/>
    <col min="3850" max="3850" width="13.1640625" style="10" customWidth="1"/>
    <col min="3851" max="3851" width="11.5" style="10" customWidth="1"/>
    <col min="3852" max="3852" width="17" style="10" customWidth="1"/>
    <col min="3853" max="3853" width="12.1640625" style="10" customWidth="1"/>
    <col min="3854" max="3854" width="12.6640625" style="10" customWidth="1"/>
    <col min="3855" max="3855" width="14.5" style="10" customWidth="1"/>
    <col min="3856" max="3856" width="9.1640625" style="10" customWidth="1"/>
    <col min="3857" max="4096" width="9.1640625" style="10"/>
    <col min="4097" max="4097" width="4.5" style="10" customWidth="1"/>
    <col min="4098" max="4100" width="5.1640625" style="10" customWidth="1"/>
    <col min="4101" max="4101" width="71.83203125" style="10" bestFit="1" customWidth="1"/>
    <col min="4102" max="4102" width="11.6640625" style="10" customWidth="1"/>
    <col min="4103" max="4103" width="16.5" style="10" customWidth="1"/>
    <col min="4104" max="4104" width="11.83203125" style="10" customWidth="1"/>
    <col min="4105" max="4105" width="12.5" style="10" customWidth="1"/>
    <col min="4106" max="4106" width="13.1640625" style="10" customWidth="1"/>
    <col min="4107" max="4107" width="11.5" style="10" customWidth="1"/>
    <col min="4108" max="4108" width="17" style="10" customWidth="1"/>
    <col min="4109" max="4109" width="12.1640625" style="10" customWidth="1"/>
    <col min="4110" max="4110" width="12.6640625" style="10" customWidth="1"/>
    <col min="4111" max="4111" width="14.5" style="10" customWidth="1"/>
    <col min="4112" max="4112" width="9.1640625" style="10" customWidth="1"/>
    <col min="4113" max="4352" width="9.1640625" style="10"/>
    <col min="4353" max="4353" width="4.5" style="10" customWidth="1"/>
    <col min="4354" max="4356" width="5.1640625" style="10" customWidth="1"/>
    <col min="4357" max="4357" width="71.83203125" style="10" bestFit="1" customWidth="1"/>
    <col min="4358" max="4358" width="11.6640625" style="10" customWidth="1"/>
    <col min="4359" max="4359" width="16.5" style="10" customWidth="1"/>
    <col min="4360" max="4360" width="11.83203125" style="10" customWidth="1"/>
    <col min="4361" max="4361" width="12.5" style="10" customWidth="1"/>
    <col min="4362" max="4362" width="13.1640625" style="10" customWidth="1"/>
    <col min="4363" max="4363" width="11.5" style="10" customWidth="1"/>
    <col min="4364" max="4364" width="17" style="10" customWidth="1"/>
    <col min="4365" max="4365" width="12.1640625" style="10" customWidth="1"/>
    <col min="4366" max="4366" width="12.6640625" style="10" customWidth="1"/>
    <col min="4367" max="4367" width="14.5" style="10" customWidth="1"/>
    <col min="4368" max="4368" width="9.1640625" style="10" customWidth="1"/>
    <col min="4369" max="4608" width="9.1640625" style="10"/>
    <col min="4609" max="4609" width="4.5" style="10" customWidth="1"/>
    <col min="4610" max="4612" width="5.1640625" style="10" customWidth="1"/>
    <col min="4613" max="4613" width="71.83203125" style="10" bestFit="1" customWidth="1"/>
    <col min="4614" max="4614" width="11.6640625" style="10" customWidth="1"/>
    <col min="4615" max="4615" width="16.5" style="10" customWidth="1"/>
    <col min="4616" max="4616" width="11.83203125" style="10" customWidth="1"/>
    <col min="4617" max="4617" width="12.5" style="10" customWidth="1"/>
    <col min="4618" max="4618" width="13.1640625" style="10" customWidth="1"/>
    <col min="4619" max="4619" width="11.5" style="10" customWidth="1"/>
    <col min="4620" max="4620" width="17" style="10" customWidth="1"/>
    <col min="4621" max="4621" width="12.1640625" style="10" customWidth="1"/>
    <col min="4622" max="4622" width="12.6640625" style="10" customWidth="1"/>
    <col min="4623" max="4623" width="14.5" style="10" customWidth="1"/>
    <col min="4624" max="4624" width="9.1640625" style="10" customWidth="1"/>
    <col min="4625" max="4864" width="9.1640625" style="10"/>
    <col min="4865" max="4865" width="4.5" style="10" customWidth="1"/>
    <col min="4866" max="4868" width="5.1640625" style="10" customWidth="1"/>
    <col min="4869" max="4869" width="71.83203125" style="10" bestFit="1" customWidth="1"/>
    <col min="4870" max="4870" width="11.6640625" style="10" customWidth="1"/>
    <col min="4871" max="4871" width="16.5" style="10" customWidth="1"/>
    <col min="4872" max="4872" width="11.83203125" style="10" customWidth="1"/>
    <col min="4873" max="4873" width="12.5" style="10" customWidth="1"/>
    <col min="4874" max="4874" width="13.1640625" style="10" customWidth="1"/>
    <col min="4875" max="4875" width="11.5" style="10" customWidth="1"/>
    <col min="4876" max="4876" width="17" style="10" customWidth="1"/>
    <col min="4877" max="4877" width="12.1640625" style="10" customWidth="1"/>
    <col min="4878" max="4878" width="12.6640625" style="10" customWidth="1"/>
    <col min="4879" max="4879" width="14.5" style="10" customWidth="1"/>
    <col min="4880" max="4880" width="9.1640625" style="10" customWidth="1"/>
    <col min="4881" max="5120" width="9.1640625" style="10"/>
    <col min="5121" max="5121" width="4.5" style="10" customWidth="1"/>
    <col min="5122" max="5124" width="5.1640625" style="10" customWidth="1"/>
    <col min="5125" max="5125" width="71.83203125" style="10" bestFit="1" customWidth="1"/>
    <col min="5126" max="5126" width="11.6640625" style="10" customWidth="1"/>
    <col min="5127" max="5127" width="16.5" style="10" customWidth="1"/>
    <col min="5128" max="5128" width="11.83203125" style="10" customWidth="1"/>
    <col min="5129" max="5129" width="12.5" style="10" customWidth="1"/>
    <col min="5130" max="5130" width="13.1640625" style="10" customWidth="1"/>
    <col min="5131" max="5131" width="11.5" style="10" customWidth="1"/>
    <col min="5132" max="5132" width="17" style="10" customWidth="1"/>
    <col min="5133" max="5133" width="12.1640625" style="10" customWidth="1"/>
    <col min="5134" max="5134" width="12.6640625" style="10" customWidth="1"/>
    <col min="5135" max="5135" width="14.5" style="10" customWidth="1"/>
    <col min="5136" max="5136" width="9.1640625" style="10" customWidth="1"/>
    <col min="5137" max="5376" width="9.1640625" style="10"/>
    <col min="5377" max="5377" width="4.5" style="10" customWidth="1"/>
    <col min="5378" max="5380" width="5.1640625" style="10" customWidth="1"/>
    <col min="5381" max="5381" width="71.83203125" style="10" bestFit="1" customWidth="1"/>
    <col min="5382" max="5382" width="11.6640625" style="10" customWidth="1"/>
    <col min="5383" max="5383" width="16.5" style="10" customWidth="1"/>
    <col min="5384" max="5384" width="11.83203125" style="10" customWidth="1"/>
    <col min="5385" max="5385" width="12.5" style="10" customWidth="1"/>
    <col min="5386" max="5386" width="13.1640625" style="10" customWidth="1"/>
    <col min="5387" max="5387" width="11.5" style="10" customWidth="1"/>
    <col min="5388" max="5388" width="17" style="10" customWidth="1"/>
    <col min="5389" max="5389" width="12.1640625" style="10" customWidth="1"/>
    <col min="5390" max="5390" width="12.6640625" style="10" customWidth="1"/>
    <col min="5391" max="5391" width="14.5" style="10" customWidth="1"/>
    <col min="5392" max="5392" width="9.1640625" style="10" customWidth="1"/>
    <col min="5393" max="5632" width="9.1640625" style="10"/>
    <col min="5633" max="5633" width="4.5" style="10" customWidth="1"/>
    <col min="5634" max="5636" width="5.1640625" style="10" customWidth="1"/>
    <col min="5637" max="5637" width="71.83203125" style="10" bestFit="1" customWidth="1"/>
    <col min="5638" max="5638" width="11.6640625" style="10" customWidth="1"/>
    <col min="5639" max="5639" width="16.5" style="10" customWidth="1"/>
    <col min="5640" max="5640" width="11.83203125" style="10" customWidth="1"/>
    <col min="5641" max="5641" width="12.5" style="10" customWidth="1"/>
    <col min="5642" max="5642" width="13.1640625" style="10" customWidth="1"/>
    <col min="5643" max="5643" width="11.5" style="10" customWidth="1"/>
    <col min="5644" max="5644" width="17" style="10" customWidth="1"/>
    <col min="5645" max="5645" width="12.1640625" style="10" customWidth="1"/>
    <col min="5646" max="5646" width="12.6640625" style="10" customWidth="1"/>
    <col min="5647" max="5647" width="14.5" style="10" customWidth="1"/>
    <col min="5648" max="5648" width="9.1640625" style="10" customWidth="1"/>
    <col min="5649" max="5888" width="9.1640625" style="10"/>
    <col min="5889" max="5889" width="4.5" style="10" customWidth="1"/>
    <col min="5890" max="5892" width="5.1640625" style="10" customWidth="1"/>
    <col min="5893" max="5893" width="71.83203125" style="10" bestFit="1" customWidth="1"/>
    <col min="5894" max="5894" width="11.6640625" style="10" customWidth="1"/>
    <col min="5895" max="5895" width="16.5" style="10" customWidth="1"/>
    <col min="5896" max="5896" width="11.83203125" style="10" customWidth="1"/>
    <col min="5897" max="5897" width="12.5" style="10" customWidth="1"/>
    <col min="5898" max="5898" width="13.1640625" style="10" customWidth="1"/>
    <col min="5899" max="5899" width="11.5" style="10" customWidth="1"/>
    <col min="5900" max="5900" width="17" style="10" customWidth="1"/>
    <col min="5901" max="5901" width="12.1640625" style="10" customWidth="1"/>
    <col min="5902" max="5902" width="12.6640625" style="10" customWidth="1"/>
    <col min="5903" max="5903" width="14.5" style="10" customWidth="1"/>
    <col min="5904" max="5904" width="9.1640625" style="10" customWidth="1"/>
    <col min="5905" max="6144" width="9.1640625" style="10"/>
    <col min="6145" max="6145" width="4.5" style="10" customWidth="1"/>
    <col min="6146" max="6148" width="5.1640625" style="10" customWidth="1"/>
    <col min="6149" max="6149" width="71.83203125" style="10" bestFit="1" customWidth="1"/>
    <col min="6150" max="6150" width="11.6640625" style="10" customWidth="1"/>
    <col min="6151" max="6151" width="16.5" style="10" customWidth="1"/>
    <col min="6152" max="6152" width="11.83203125" style="10" customWidth="1"/>
    <col min="6153" max="6153" width="12.5" style="10" customWidth="1"/>
    <col min="6154" max="6154" width="13.1640625" style="10" customWidth="1"/>
    <col min="6155" max="6155" width="11.5" style="10" customWidth="1"/>
    <col min="6156" max="6156" width="17" style="10" customWidth="1"/>
    <col min="6157" max="6157" width="12.1640625" style="10" customWidth="1"/>
    <col min="6158" max="6158" width="12.6640625" style="10" customWidth="1"/>
    <col min="6159" max="6159" width="14.5" style="10" customWidth="1"/>
    <col min="6160" max="6160" width="9.1640625" style="10" customWidth="1"/>
    <col min="6161" max="6400" width="9.1640625" style="10"/>
    <col min="6401" max="6401" width="4.5" style="10" customWidth="1"/>
    <col min="6402" max="6404" width="5.1640625" style="10" customWidth="1"/>
    <col min="6405" max="6405" width="71.83203125" style="10" bestFit="1" customWidth="1"/>
    <col min="6406" max="6406" width="11.6640625" style="10" customWidth="1"/>
    <col min="6407" max="6407" width="16.5" style="10" customWidth="1"/>
    <col min="6408" max="6408" width="11.83203125" style="10" customWidth="1"/>
    <col min="6409" max="6409" width="12.5" style="10" customWidth="1"/>
    <col min="6410" max="6410" width="13.1640625" style="10" customWidth="1"/>
    <col min="6411" max="6411" width="11.5" style="10" customWidth="1"/>
    <col min="6412" max="6412" width="17" style="10" customWidth="1"/>
    <col min="6413" max="6413" width="12.1640625" style="10" customWidth="1"/>
    <col min="6414" max="6414" width="12.6640625" style="10" customWidth="1"/>
    <col min="6415" max="6415" width="14.5" style="10" customWidth="1"/>
    <col min="6416" max="6416" width="9.1640625" style="10" customWidth="1"/>
    <col min="6417" max="6656" width="9.1640625" style="10"/>
    <col min="6657" max="6657" width="4.5" style="10" customWidth="1"/>
    <col min="6658" max="6660" width="5.1640625" style="10" customWidth="1"/>
    <col min="6661" max="6661" width="71.83203125" style="10" bestFit="1" customWidth="1"/>
    <col min="6662" max="6662" width="11.6640625" style="10" customWidth="1"/>
    <col min="6663" max="6663" width="16.5" style="10" customWidth="1"/>
    <col min="6664" max="6664" width="11.83203125" style="10" customWidth="1"/>
    <col min="6665" max="6665" width="12.5" style="10" customWidth="1"/>
    <col min="6666" max="6666" width="13.1640625" style="10" customWidth="1"/>
    <col min="6667" max="6667" width="11.5" style="10" customWidth="1"/>
    <col min="6668" max="6668" width="17" style="10" customWidth="1"/>
    <col min="6669" max="6669" width="12.1640625" style="10" customWidth="1"/>
    <col min="6670" max="6670" width="12.6640625" style="10" customWidth="1"/>
    <col min="6671" max="6671" width="14.5" style="10" customWidth="1"/>
    <col min="6672" max="6672" width="9.1640625" style="10" customWidth="1"/>
    <col min="6673" max="6912" width="9.1640625" style="10"/>
    <col min="6913" max="6913" width="4.5" style="10" customWidth="1"/>
    <col min="6914" max="6916" width="5.1640625" style="10" customWidth="1"/>
    <col min="6917" max="6917" width="71.83203125" style="10" bestFit="1" customWidth="1"/>
    <col min="6918" max="6918" width="11.6640625" style="10" customWidth="1"/>
    <col min="6919" max="6919" width="16.5" style="10" customWidth="1"/>
    <col min="6920" max="6920" width="11.83203125" style="10" customWidth="1"/>
    <col min="6921" max="6921" width="12.5" style="10" customWidth="1"/>
    <col min="6922" max="6922" width="13.1640625" style="10" customWidth="1"/>
    <col min="6923" max="6923" width="11.5" style="10" customWidth="1"/>
    <col min="6924" max="6924" width="17" style="10" customWidth="1"/>
    <col min="6925" max="6925" width="12.1640625" style="10" customWidth="1"/>
    <col min="6926" max="6926" width="12.6640625" style="10" customWidth="1"/>
    <col min="6927" max="6927" width="14.5" style="10" customWidth="1"/>
    <col min="6928" max="6928" width="9.1640625" style="10" customWidth="1"/>
    <col min="6929" max="7168" width="9.1640625" style="10"/>
    <col min="7169" max="7169" width="4.5" style="10" customWidth="1"/>
    <col min="7170" max="7172" width="5.1640625" style="10" customWidth="1"/>
    <col min="7173" max="7173" width="71.83203125" style="10" bestFit="1" customWidth="1"/>
    <col min="7174" max="7174" width="11.6640625" style="10" customWidth="1"/>
    <col min="7175" max="7175" width="16.5" style="10" customWidth="1"/>
    <col min="7176" max="7176" width="11.83203125" style="10" customWidth="1"/>
    <col min="7177" max="7177" width="12.5" style="10" customWidth="1"/>
    <col min="7178" max="7178" width="13.1640625" style="10" customWidth="1"/>
    <col min="7179" max="7179" width="11.5" style="10" customWidth="1"/>
    <col min="7180" max="7180" width="17" style="10" customWidth="1"/>
    <col min="7181" max="7181" width="12.1640625" style="10" customWidth="1"/>
    <col min="7182" max="7182" width="12.6640625" style="10" customWidth="1"/>
    <col min="7183" max="7183" width="14.5" style="10" customWidth="1"/>
    <col min="7184" max="7184" width="9.1640625" style="10" customWidth="1"/>
    <col min="7185" max="7424" width="9.1640625" style="10"/>
    <col min="7425" max="7425" width="4.5" style="10" customWidth="1"/>
    <col min="7426" max="7428" width="5.1640625" style="10" customWidth="1"/>
    <col min="7429" max="7429" width="71.83203125" style="10" bestFit="1" customWidth="1"/>
    <col min="7430" max="7430" width="11.6640625" style="10" customWidth="1"/>
    <col min="7431" max="7431" width="16.5" style="10" customWidth="1"/>
    <col min="7432" max="7432" width="11.83203125" style="10" customWidth="1"/>
    <col min="7433" max="7433" width="12.5" style="10" customWidth="1"/>
    <col min="7434" max="7434" width="13.1640625" style="10" customWidth="1"/>
    <col min="7435" max="7435" width="11.5" style="10" customWidth="1"/>
    <col min="7436" max="7436" width="17" style="10" customWidth="1"/>
    <col min="7437" max="7437" width="12.1640625" style="10" customWidth="1"/>
    <col min="7438" max="7438" width="12.6640625" style="10" customWidth="1"/>
    <col min="7439" max="7439" width="14.5" style="10" customWidth="1"/>
    <col min="7440" max="7440" width="9.1640625" style="10" customWidth="1"/>
    <col min="7441" max="7680" width="9.1640625" style="10"/>
    <col min="7681" max="7681" width="4.5" style="10" customWidth="1"/>
    <col min="7682" max="7684" width="5.1640625" style="10" customWidth="1"/>
    <col min="7685" max="7685" width="71.83203125" style="10" bestFit="1" customWidth="1"/>
    <col min="7686" max="7686" width="11.6640625" style="10" customWidth="1"/>
    <col min="7687" max="7687" width="16.5" style="10" customWidth="1"/>
    <col min="7688" max="7688" width="11.83203125" style="10" customWidth="1"/>
    <col min="7689" max="7689" width="12.5" style="10" customWidth="1"/>
    <col min="7690" max="7690" width="13.1640625" style="10" customWidth="1"/>
    <col min="7691" max="7691" width="11.5" style="10" customWidth="1"/>
    <col min="7692" max="7692" width="17" style="10" customWidth="1"/>
    <col min="7693" max="7693" width="12.1640625" style="10" customWidth="1"/>
    <col min="7694" max="7694" width="12.6640625" style="10" customWidth="1"/>
    <col min="7695" max="7695" width="14.5" style="10" customWidth="1"/>
    <col min="7696" max="7696" width="9.1640625" style="10" customWidth="1"/>
    <col min="7697" max="7936" width="9.1640625" style="10"/>
    <col min="7937" max="7937" width="4.5" style="10" customWidth="1"/>
    <col min="7938" max="7940" width="5.1640625" style="10" customWidth="1"/>
    <col min="7941" max="7941" width="71.83203125" style="10" bestFit="1" customWidth="1"/>
    <col min="7942" max="7942" width="11.6640625" style="10" customWidth="1"/>
    <col min="7943" max="7943" width="16.5" style="10" customWidth="1"/>
    <col min="7944" max="7944" width="11.83203125" style="10" customWidth="1"/>
    <col min="7945" max="7945" width="12.5" style="10" customWidth="1"/>
    <col min="7946" max="7946" width="13.1640625" style="10" customWidth="1"/>
    <col min="7947" max="7947" width="11.5" style="10" customWidth="1"/>
    <col min="7948" max="7948" width="17" style="10" customWidth="1"/>
    <col min="7949" max="7949" width="12.1640625" style="10" customWidth="1"/>
    <col min="7950" max="7950" width="12.6640625" style="10" customWidth="1"/>
    <col min="7951" max="7951" width="14.5" style="10" customWidth="1"/>
    <col min="7952" max="7952" width="9.1640625" style="10" customWidth="1"/>
    <col min="7953" max="8192" width="9.1640625" style="10"/>
    <col min="8193" max="8193" width="4.5" style="10" customWidth="1"/>
    <col min="8194" max="8196" width="5.1640625" style="10" customWidth="1"/>
    <col min="8197" max="8197" width="71.83203125" style="10" bestFit="1" customWidth="1"/>
    <col min="8198" max="8198" width="11.6640625" style="10" customWidth="1"/>
    <col min="8199" max="8199" width="16.5" style="10" customWidth="1"/>
    <col min="8200" max="8200" width="11.83203125" style="10" customWidth="1"/>
    <col min="8201" max="8201" width="12.5" style="10" customWidth="1"/>
    <col min="8202" max="8202" width="13.1640625" style="10" customWidth="1"/>
    <col min="8203" max="8203" width="11.5" style="10" customWidth="1"/>
    <col min="8204" max="8204" width="17" style="10" customWidth="1"/>
    <col min="8205" max="8205" width="12.1640625" style="10" customWidth="1"/>
    <col min="8206" max="8206" width="12.6640625" style="10" customWidth="1"/>
    <col min="8207" max="8207" width="14.5" style="10" customWidth="1"/>
    <col min="8208" max="8208" width="9.1640625" style="10" customWidth="1"/>
    <col min="8209" max="8448" width="9.1640625" style="10"/>
    <col min="8449" max="8449" width="4.5" style="10" customWidth="1"/>
    <col min="8450" max="8452" width="5.1640625" style="10" customWidth="1"/>
    <col min="8453" max="8453" width="71.83203125" style="10" bestFit="1" customWidth="1"/>
    <col min="8454" max="8454" width="11.6640625" style="10" customWidth="1"/>
    <col min="8455" max="8455" width="16.5" style="10" customWidth="1"/>
    <col min="8456" max="8456" width="11.83203125" style="10" customWidth="1"/>
    <col min="8457" max="8457" width="12.5" style="10" customWidth="1"/>
    <col min="8458" max="8458" width="13.1640625" style="10" customWidth="1"/>
    <col min="8459" max="8459" width="11.5" style="10" customWidth="1"/>
    <col min="8460" max="8460" width="17" style="10" customWidth="1"/>
    <col min="8461" max="8461" width="12.1640625" style="10" customWidth="1"/>
    <col min="8462" max="8462" width="12.6640625" style="10" customWidth="1"/>
    <col min="8463" max="8463" width="14.5" style="10" customWidth="1"/>
    <col min="8464" max="8464" width="9.1640625" style="10" customWidth="1"/>
    <col min="8465" max="8704" width="9.1640625" style="10"/>
    <col min="8705" max="8705" width="4.5" style="10" customWidth="1"/>
    <col min="8706" max="8708" width="5.1640625" style="10" customWidth="1"/>
    <col min="8709" max="8709" width="71.83203125" style="10" bestFit="1" customWidth="1"/>
    <col min="8710" max="8710" width="11.6640625" style="10" customWidth="1"/>
    <col min="8711" max="8711" width="16.5" style="10" customWidth="1"/>
    <col min="8712" max="8712" width="11.83203125" style="10" customWidth="1"/>
    <col min="8713" max="8713" width="12.5" style="10" customWidth="1"/>
    <col min="8714" max="8714" width="13.1640625" style="10" customWidth="1"/>
    <col min="8715" max="8715" width="11.5" style="10" customWidth="1"/>
    <col min="8716" max="8716" width="17" style="10" customWidth="1"/>
    <col min="8717" max="8717" width="12.1640625" style="10" customWidth="1"/>
    <col min="8718" max="8718" width="12.6640625" style="10" customWidth="1"/>
    <col min="8719" max="8719" width="14.5" style="10" customWidth="1"/>
    <col min="8720" max="8720" width="9.1640625" style="10" customWidth="1"/>
    <col min="8721" max="8960" width="9.1640625" style="10"/>
    <col min="8961" max="8961" width="4.5" style="10" customWidth="1"/>
    <col min="8962" max="8964" width="5.1640625" style="10" customWidth="1"/>
    <col min="8965" max="8965" width="71.83203125" style="10" bestFit="1" customWidth="1"/>
    <col min="8966" max="8966" width="11.6640625" style="10" customWidth="1"/>
    <col min="8967" max="8967" width="16.5" style="10" customWidth="1"/>
    <col min="8968" max="8968" width="11.83203125" style="10" customWidth="1"/>
    <col min="8969" max="8969" width="12.5" style="10" customWidth="1"/>
    <col min="8970" max="8970" width="13.1640625" style="10" customWidth="1"/>
    <col min="8971" max="8971" width="11.5" style="10" customWidth="1"/>
    <col min="8972" max="8972" width="17" style="10" customWidth="1"/>
    <col min="8973" max="8973" width="12.1640625" style="10" customWidth="1"/>
    <col min="8974" max="8974" width="12.6640625" style="10" customWidth="1"/>
    <col min="8975" max="8975" width="14.5" style="10" customWidth="1"/>
    <col min="8976" max="8976" width="9.1640625" style="10" customWidth="1"/>
    <col min="8977" max="9216" width="9.1640625" style="10"/>
    <col min="9217" max="9217" width="4.5" style="10" customWidth="1"/>
    <col min="9218" max="9220" width="5.1640625" style="10" customWidth="1"/>
    <col min="9221" max="9221" width="71.83203125" style="10" bestFit="1" customWidth="1"/>
    <col min="9222" max="9222" width="11.6640625" style="10" customWidth="1"/>
    <col min="9223" max="9223" width="16.5" style="10" customWidth="1"/>
    <col min="9224" max="9224" width="11.83203125" style="10" customWidth="1"/>
    <col min="9225" max="9225" width="12.5" style="10" customWidth="1"/>
    <col min="9226" max="9226" width="13.1640625" style="10" customWidth="1"/>
    <col min="9227" max="9227" width="11.5" style="10" customWidth="1"/>
    <col min="9228" max="9228" width="17" style="10" customWidth="1"/>
    <col min="9229" max="9229" width="12.1640625" style="10" customWidth="1"/>
    <col min="9230" max="9230" width="12.6640625" style="10" customWidth="1"/>
    <col min="9231" max="9231" width="14.5" style="10" customWidth="1"/>
    <col min="9232" max="9232" width="9.1640625" style="10" customWidth="1"/>
    <col min="9233" max="9472" width="9.1640625" style="10"/>
    <col min="9473" max="9473" width="4.5" style="10" customWidth="1"/>
    <col min="9474" max="9476" width="5.1640625" style="10" customWidth="1"/>
    <col min="9477" max="9477" width="71.83203125" style="10" bestFit="1" customWidth="1"/>
    <col min="9478" max="9478" width="11.6640625" style="10" customWidth="1"/>
    <col min="9479" max="9479" width="16.5" style="10" customWidth="1"/>
    <col min="9480" max="9480" width="11.83203125" style="10" customWidth="1"/>
    <col min="9481" max="9481" width="12.5" style="10" customWidth="1"/>
    <col min="9482" max="9482" width="13.1640625" style="10" customWidth="1"/>
    <col min="9483" max="9483" width="11.5" style="10" customWidth="1"/>
    <col min="9484" max="9484" width="17" style="10" customWidth="1"/>
    <col min="9485" max="9485" width="12.1640625" style="10" customWidth="1"/>
    <col min="9486" max="9486" width="12.6640625" style="10" customWidth="1"/>
    <col min="9487" max="9487" width="14.5" style="10" customWidth="1"/>
    <col min="9488" max="9488" width="9.1640625" style="10" customWidth="1"/>
    <col min="9489" max="9728" width="9.1640625" style="10"/>
    <col min="9729" max="9729" width="4.5" style="10" customWidth="1"/>
    <col min="9730" max="9732" width="5.1640625" style="10" customWidth="1"/>
    <col min="9733" max="9733" width="71.83203125" style="10" bestFit="1" customWidth="1"/>
    <col min="9734" max="9734" width="11.6640625" style="10" customWidth="1"/>
    <col min="9735" max="9735" width="16.5" style="10" customWidth="1"/>
    <col min="9736" max="9736" width="11.83203125" style="10" customWidth="1"/>
    <col min="9737" max="9737" width="12.5" style="10" customWidth="1"/>
    <col min="9738" max="9738" width="13.1640625" style="10" customWidth="1"/>
    <col min="9739" max="9739" width="11.5" style="10" customWidth="1"/>
    <col min="9740" max="9740" width="17" style="10" customWidth="1"/>
    <col min="9741" max="9741" width="12.1640625" style="10" customWidth="1"/>
    <col min="9742" max="9742" width="12.6640625" style="10" customWidth="1"/>
    <col min="9743" max="9743" width="14.5" style="10" customWidth="1"/>
    <col min="9744" max="9744" width="9.1640625" style="10" customWidth="1"/>
    <col min="9745" max="9984" width="9.1640625" style="10"/>
    <col min="9985" max="9985" width="4.5" style="10" customWidth="1"/>
    <col min="9986" max="9988" width="5.1640625" style="10" customWidth="1"/>
    <col min="9989" max="9989" width="71.83203125" style="10" bestFit="1" customWidth="1"/>
    <col min="9990" max="9990" width="11.6640625" style="10" customWidth="1"/>
    <col min="9991" max="9991" width="16.5" style="10" customWidth="1"/>
    <col min="9992" max="9992" width="11.83203125" style="10" customWidth="1"/>
    <col min="9993" max="9993" width="12.5" style="10" customWidth="1"/>
    <col min="9994" max="9994" width="13.1640625" style="10" customWidth="1"/>
    <col min="9995" max="9995" width="11.5" style="10" customWidth="1"/>
    <col min="9996" max="9996" width="17" style="10" customWidth="1"/>
    <col min="9997" max="9997" width="12.1640625" style="10" customWidth="1"/>
    <col min="9998" max="9998" width="12.6640625" style="10" customWidth="1"/>
    <col min="9999" max="9999" width="14.5" style="10" customWidth="1"/>
    <col min="10000" max="10000" width="9.1640625" style="10" customWidth="1"/>
    <col min="10001" max="10240" width="9.1640625" style="10"/>
    <col min="10241" max="10241" width="4.5" style="10" customWidth="1"/>
    <col min="10242" max="10244" width="5.1640625" style="10" customWidth="1"/>
    <col min="10245" max="10245" width="71.83203125" style="10" bestFit="1" customWidth="1"/>
    <col min="10246" max="10246" width="11.6640625" style="10" customWidth="1"/>
    <col min="10247" max="10247" width="16.5" style="10" customWidth="1"/>
    <col min="10248" max="10248" width="11.83203125" style="10" customWidth="1"/>
    <col min="10249" max="10249" width="12.5" style="10" customWidth="1"/>
    <col min="10250" max="10250" width="13.1640625" style="10" customWidth="1"/>
    <col min="10251" max="10251" width="11.5" style="10" customWidth="1"/>
    <col min="10252" max="10252" width="17" style="10" customWidth="1"/>
    <col min="10253" max="10253" width="12.1640625" style="10" customWidth="1"/>
    <col min="10254" max="10254" width="12.6640625" style="10" customWidth="1"/>
    <col min="10255" max="10255" width="14.5" style="10" customWidth="1"/>
    <col min="10256" max="10256" width="9.1640625" style="10" customWidth="1"/>
    <col min="10257" max="10496" width="9.1640625" style="10"/>
    <col min="10497" max="10497" width="4.5" style="10" customWidth="1"/>
    <col min="10498" max="10500" width="5.1640625" style="10" customWidth="1"/>
    <col min="10501" max="10501" width="71.83203125" style="10" bestFit="1" customWidth="1"/>
    <col min="10502" max="10502" width="11.6640625" style="10" customWidth="1"/>
    <col min="10503" max="10503" width="16.5" style="10" customWidth="1"/>
    <col min="10504" max="10504" width="11.83203125" style="10" customWidth="1"/>
    <col min="10505" max="10505" width="12.5" style="10" customWidth="1"/>
    <col min="10506" max="10506" width="13.1640625" style="10" customWidth="1"/>
    <col min="10507" max="10507" width="11.5" style="10" customWidth="1"/>
    <col min="10508" max="10508" width="17" style="10" customWidth="1"/>
    <col min="10509" max="10509" width="12.1640625" style="10" customWidth="1"/>
    <col min="10510" max="10510" width="12.6640625" style="10" customWidth="1"/>
    <col min="10511" max="10511" width="14.5" style="10" customWidth="1"/>
    <col min="10512" max="10512" width="9.1640625" style="10" customWidth="1"/>
    <col min="10513" max="10752" width="9.1640625" style="10"/>
    <col min="10753" max="10753" width="4.5" style="10" customWidth="1"/>
    <col min="10754" max="10756" width="5.1640625" style="10" customWidth="1"/>
    <col min="10757" max="10757" width="71.83203125" style="10" bestFit="1" customWidth="1"/>
    <col min="10758" max="10758" width="11.6640625" style="10" customWidth="1"/>
    <col min="10759" max="10759" width="16.5" style="10" customWidth="1"/>
    <col min="10760" max="10760" width="11.83203125" style="10" customWidth="1"/>
    <col min="10761" max="10761" width="12.5" style="10" customWidth="1"/>
    <col min="10762" max="10762" width="13.1640625" style="10" customWidth="1"/>
    <col min="10763" max="10763" width="11.5" style="10" customWidth="1"/>
    <col min="10764" max="10764" width="17" style="10" customWidth="1"/>
    <col min="10765" max="10765" width="12.1640625" style="10" customWidth="1"/>
    <col min="10766" max="10766" width="12.6640625" style="10" customWidth="1"/>
    <col min="10767" max="10767" width="14.5" style="10" customWidth="1"/>
    <col min="10768" max="10768" width="9.1640625" style="10" customWidth="1"/>
    <col min="10769" max="11008" width="9.1640625" style="10"/>
    <col min="11009" max="11009" width="4.5" style="10" customWidth="1"/>
    <col min="11010" max="11012" width="5.1640625" style="10" customWidth="1"/>
    <col min="11013" max="11013" width="71.83203125" style="10" bestFit="1" customWidth="1"/>
    <col min="11014" max="11014" width="11.6640625" style="10" customWidth="1"/>
    <col min="11015" max="11015" width="16.5" style="10" customWidth="1"/>
    <col min="11016" max="11016" width="11.83203125" style="10" customWidth="1"/>
    <col min="11017" max="11017" width="12.5" style="10" customWidth="1"/>
    <col min="11018" max="11018" width="13.1640625" style="10" customWidth="1"/>
    <col min="11019" max="11019" width="11.5" style="10" customWidth="1"/>
    <col min="11020" max="11020" width="17" style="10" customWidth="1"/>
    <col min="11021" max="11021" width="12.1640625" style="10" customWidth="1"/>
    <col min="11022" max="11022" width="12.6640625" style="10" customWidth="1"/>
    <col min="11023" max="11023" width="14.5" style="10" customWidth="1"/>
    <col min="11024" max="11024" width="9.1640625" style="10" customWidth="1"/>
    <col min="11025" max="11264" width="9.1640625" style="10"/>
    <col min="11265" max="11265" width="4.5" style="10" customWidth="1"/>
    <col min="11266" max="11268" width="5.1640625" style="10" customWidth="1"/>
    <col min="11269" max="11269" width="71.83203125" style="10" bestFit="1" customWidth="1"/>
    <col min="11270" max="11270" width="11.6640625" style="10" customWidth="1"/>
    <col min="11271" max="11271" width="16.5" style="10" customWidth="1"/>
    <col min="11272" max="11272" width="11.83203125" style="10" customWidth="1"/>
    <col min="11273" max="11273" width="12.5" style="10" customWidth="1"/>
    <col min="11274" max="11274" width="13.1640625" style="10" customWidth="1"/>
    <col min="11275" max="11275" width="11.5" style="10" customWidth="1"/>
    <col min="11276" max="11276" width="17" style="10" customWidth="1"/>
    <col min="11277" max="11277" width="12.1640625" style="10" customWidth="1"/>
    <col min="11278" max="11278" width="12.6640625" style="10" customWidth="1"/>
    <col min="11279" max="11279" width="14.5" style="10" customWidth="1"/>
    <col min="11280" max="11280" width="9.1640625" style="10" customWidth="1"/>
    <col min="11281" max="11520" width="9.1640625" style="10"/>
    <col min="11521" max="11521" width="4.5" style="10" customWidth="1"/>
    <col min="11522" max="11524" width="5.1640625" style="10" customWidth="1"/>
    <col min="11525" max="11525" width="71.83203125" style="10" bestFit="1" customWidth="1"/>
    <col min="11526" max="11526" width="11.6640625" style="10" customWidth="1"/>
    <col min="11527" max="11527" width="16.5" style="10" customWidth="1"/>
    <col min="11528" max="11528" width="11.83203125" style="10" customWidth="1"/>
    <col min="11529" max="11529" width="12.5" style="10" customWidth="1"/>
    <col min="11530" max="11530" width="13.1640625" style="10" customWidth="1"/>
    <col min="11531" max="11531" width="11.5" style="10" customWidth="1"/>
    <col min="11532" max="11532" width="17" style="10" customWidth="1"/>
    <col min="11533" max="11533" width="12.1640625" style="10" customWidth="1"/>
    <col min="11534" max="11534" width="12.6640625" style="10" customWidth="1"/>
    <col min="11535" max="11535" width="14.5" style="10" customWidth="1"/>
    <col min="11536" max="11536" width="9.1640625" style="10" customWidth="1"/>
    <col min="11537" max="11776" width="9.1640625" style="10"/>
    <col min="11777" max="11777" width="4.5" style="10" customWidth="1"/>
    <col min="11778" max="11780" width="5.1640625" style="10" customWidth="1"/>
    <col min="11781" max="11781" width="71.83203125" style="10" bestFit="1" customWidth="1"/>
    <col min="11782" max="11782" width="11.6640625" style="10" customWidth="1"/>
    <col min="11783" max="11783" width="16.5" style="10" customWidth="1"/>
    <col min="11784" max="11784" width="11.83203125" style="10" customWidth="1"/>
    <col min="11785" max="11785" width="12.5" style="10" customWidth="1"/>
    <col min="11786" max="11786" width="13.1640625" style="10" customWidth="1"/>
    <col min="11787" max="11787" width="11.5" style="10" customWidth="1"/>
    <col min="11788" max="11788" width="17" style="10" customWidth="1"/>
    <col min="11789" max="11789" width="12.1640625" style="10" customWidth="1"/>
    <col min="11790" max="11790" width="12.6640625" style="10" customWidth="1"/>
    <col min="11791" max="11791" width="14.5" style="10" customWidth="1"/>
    <col min="11792" max="11792" width="9.1640625" style="10" customWidth="1"/>
    <col min="11793" max="12032" width="9.1640625" style="10"/>
    <col min="12033" max="12033" width="4.5" style="10" customWidth="1"/>
    <col min="12034" max="12036" width="5.1640625" style="10" customWidth="1"/>
    <col min="12037" max="12037" width="71.83203125" style="10" bestFit="1" customWidth="1"/>
    <col min="12038" max="12038" width="11.6640625" style="10" customWidth="1"/>
    <col min="12039" max="12039" width="16.5" style="10" customWidth="1"/>
    <col min="12040" max="12040" width="11.83203125" style="10" customWidth="1"/>
    <col min="12041" max="12041" width="12.5" style="10" customWidth="1"/>
    <col min="12042" max="12042" width="13.1640625" style="10" customWidth="1"/>
    <col min="12043" max="12043" width="11.5" style="10" customWidth="1"/>
    <col min="12044" max="12044" width="17" style="10" customWidth="1"/>
    <col min="12045" max="12045" width="12.1640625" style="10" customWidth="1"/>
    <col min="12046" max="12046" width="12.6640625" style="10" customWidth="1"/>
    <col min="12047" max="12047" width="14.5" style="10" customWidth="1"/>
    <col min="12048" max="12048" width="9.1640625" style="10" customWidth="1"/>
    <col min="12049" max="12288" width="9.1640625" style="10"/>
    <col min="12289" max="12289" width="4.5" style="10" customWidth="1"/>
    <col min="12290" max="12292" width="5.1640625" style="10" customWidth="1"/>
    <col min="12293" max="12293" width="71.83203125" style="10" bestFit="1" customWidth="1"/>
    <col min="12294" max="12294" width="11.6640625" style="10" customWidth="1"/>
    <col min="12295" max="12295" width="16.5" style="10" customWidth="1"/>
    <col min="12296" max="12296" width="11.83203125" style="10" customWidth="1"/>
    <col min="12297" max="12297" width="12.5" style="10" customWidth="1"/>
    <col min="12298" max="12298" width="13.1640625" style="10" customWidth="1"/>
    <col min="12299" max="12299" width="11.5" style="10" customWidth="1"/>
    <col min="12300" max="12300" width="17" style="10" customWidth="1"/>
    <col min="12301" max="12301" width="12.1640625" style="10" customWidth="1"/>
    <col min="12302" max="12302" width="12.6640625" style="10" customWidth="1"/>
    <col min="12303" max="12303" width="14.5" style="10" customWidth="1"/>
    <col min="12304" max="12304" width="9.1640625" style="10" customWidth="1"/>
    <col min="12305" max="12544" width="9.1640625" style="10"/>
    <col min="12545" max="12545" width="4.5" style="10" customWidth="1"/>
    <col min="12546" max="12548" width="5.1640625" style="10" customWidth="1"/>
    <col min="12549" max="12549" width="71.83203125" style="10" bestFit="1" customWidth="1"/>
    <col min="12550" max="12550" width="11.6640625" style="10" customWidth="1"/>
    <col min="12551" max="12551" width="16.5" style="10" customWidth="1"/>
    <col min="12552" max="12552" width="11.83203125" style="10" customWidth="1"/>
    <col min="12553" max="12553" width="12.5" style="10" customWidth="1"/>
    <col min="12554" max="12554" width="13.1640625" style="10" customWidth="1"/>
    <col min="12555" max="12555" width="11.5" style="10" customWidth="1"/>
    <col min="12556" max="12556" width="17" style="10" customWidth="1"/>
    <col min="12557" max="12557" width="12.1640625" style="10" customWidth="1"/>
    <col min="12558" max="12558" width="12.6640625" style="10" customWidth="1"/>
    <col min="12559" max="12559" width="14.5" style="10" customWidth="1"/>
    <col min="12560" max="12560" width="9.1640625" style="10" customWidth="1"/>
    <col min="12561" max="12800" width="9.1640625" style="10"/>
    <col min="12801" max="12801" width="4.5" style="10" customWidth="1"/>
    <col min="12802" max="12804" width="5.1640625" style="10" customWidth="1"/>
    <col min="12805" max="12805" width="71.83203125" style="10" bestFit="1" customWidth="1"/>
    <col min="12806" max="12806" width="11.6640625" style="10" customWidth="1"/>
    <col min="12807" max="12807" width="16.5" style="10" customWidth="1"/>
    <col min="12808" max="12808" width="11.83203125" style="10" customWidth="1"/>
    <col min="12809" max="12809" width="12.5" style="10" customWidth="1"/>
    <col min="12810" max="12810" width="13.1640625" style="10" customWidth="1"/>
    <col min="12811" max="12811" width="11.5" style="10" customWidth="1"/>
    <col min="12812" max="12812" width="17" style="10" customWidth="1"/>
    <col min="12813" max="12813" width="12.1640625" style="10" customWidth="1"/>
    <col min="12814" max="12814" width="12.6640625" style="10" customWidth="1"/>
    <col min="12815" max="12815" width="14.5" style="10" customWidth="1"/>
    <col min="12816" max="12816" width="9.1640625" style="10" customWidth="1"/>
    <col min="12817" max="13056" width="9.1640625" style="10"/>
    <col min="13057" max="13057" width="4.5" style="10" customWidth="1"/>
    <col min="13058" max="13060" width="5.1640625" style="10" customWidth="1"/>
    <col min="13061" max="13061" width="71.83203125" style="10" bestFit="1" customWidth="1"/>
    <col min="13062" max="13062" width="11.6640625" style="10" customWidth="1"/>
    <col min="13063" max="13063" width="16.5" style="10" customWidth="1"/>
    <col min="13064" max="13064" width="11.83203125" style="10" customWidth="1"/>
    <col min="13065" max="13065" width="12.5" style="10" customWidth="1"/>
    <col min="13066" max="13066" width="13.1640625" style="10" customWidth="1"/>
    <col min="13067" max="13067" width="11.5" style="10" customWidth="1"/>
    <col min="13068" max="13068" width="17" style="10" customWidth="1"/>
    <col min="13069" max="13069" width="12.1640625" style="10" customWidth="1"/>
    <col min="13070" max="13070" width="12.6640625" style="10" customWidth="1"/>
    <col min="13071" max="13071" width="14.5" style="10" customWidth="1"/>
    <col min="13072" max="13072" width="9.1640625" style="10" customWidth="1"/>
    <col min="13073" max="13312" width="9.1640625" style="10"/>
    <col min="13313" max="13313" width="4.5" style="10" customWidth="1"/>
    <col min="13314" max="13316" width="5.1640625" style="10" customWidth="1"/>
    <col min="13317" max="13317" width="71.83203125" style="10" bestFit="1" customWidth="1"/>
    <col min="13318" max="13318" width="11.6640625" style="10" customWidth="1"/>
    <col min="13319" max="13319" width="16.5" style="10" customWidth="1"/>
    <col min="13320" max="13320" width="11.83203125" style="10" customWidth="1"/>
    <col min="13321" max="13321" width="12.5" style="10" customWidth="1"/>
    <col min="13322" max="13322" width="13.1640625" style="10" customWidth="1"/>
    <col min="13323" max="13323" width="11.5" style="10" customWidth="1"/>
    <col min="13324" max="13324" width="17" style="10" customWidth="1"/>
    <col min="13325" max="13325" width="12.1640625" style="10" customWidth="1"/>
    <col min="13326" max="13326" width="12.6640625" style="10" customWidth="1"/>
    <col min="13327" max="13327" width="14.5" style="10" customWidth="1"/>
    <col min="13328" max="13328" width="9.1640625" style="10" customWidth="1"/>
    <col min="13329" max="13568" width="9.1640625" style="10"/>
    <col min="13569" max="13569" width="4.5" style="10" customWidth="1"/>
    <col min="13570" max="13572" width="5.1640625" style="10" customWidth="1"/>
    <col min="13573" max="13573" width="71.83203125" style="10" bestFit="1" customWidth="1"/>
    <col min="13574" max="13574" width="11.6640625" style="10" customWidth="1"/>
    <col min="13575" max="13575" width="16.5" style="10" customWidth="1"/>
    <col min="13576" max="13576" width="11.83203125" style="10" customWidth="1"/>
    <col min="13577" max="13577" width="12.5" style="10" customWidth="1"/>
    <col min="13578" max="13578" width="13.1640625" style="10" customWidth="1"/>
    <col min="13579" max="13579" width="11.5" style="10" customWidth="1"/>
    <col min="13580" max="13580" width="17" style="10" customWidth="1"/>
    <col min="13581" max="13581" width="12.1640625" style="10" customWidth="1"/>
    <col min="13582" max="13582" width="12.6640625" style="10" customWidth="1"/>
    <col min="13583" max="13583" width="14.5" style="10" customWidth="1"/>
    <col min="13584" max="13584" width="9.1640625" style="10" customWidth="1"/>
    <col min="13585" max="13824" width="9.1640625" style="10"/>
    <col min="13825" max="13825" width="4.5" style="10" customWidth="1"/>
    <col min="13826" max="13828" width="5.1640625" style="10" customWidth="1"/>
    <col min="13829" max="13829" width="71.83203125" style="10" bestFit="1" customWidth="1"/>
    <col min="13830" max="13830" width="11.6640625" style="10" customWidth="1"/>
    <col min="13831" max="13831" width="16.5" style="10" customWidth="1"/>
    <col min="13832" max="13832" width="11.83203125" style="10" customWidth="1"/>
    <col min="13833" max="13833" width="12.5" style="10" customWidth="1"/>
    <col min="13834" max="13834" width="13.1640625" style="10" customWidth="1"/>
    <col min="13835" max="13835" width="11.5" style="10" customWidth="1"/>
    <col min="13836" max="13836" width="17" style="10" customWidth="1"/>
    <col min="13837" max="13837" width="12.1640625" style="10" customWidth="1"/>
    <col min="13838" max="13838" width="12.6640625" style="10" customWidth="1"/>
    <col min="13839" max="13839" width="14.5" style="10" customWidth="1"/>
    <col min="13840" max="13840" width="9.1640625" style="10" customWidth="1"/>
    <col min="13841" max="14080" width="9.1640625" style="10"/>
    <col min="14081" max="14081" width="4.5" style="10" customWidth="1"/>
    <col min="14082" max="14084" width="5.1640625" style="10" customWidth="1"/>
    <col min="14085" max="14085" width="71.83203125" style="10" bestFit="1" customWidth="1"/>
    <col min="14086" max="14086" width="11.6640625" style="10" customWidth="1"/>
    <col min="14087" max="14087" width="16.5" style="10" customWidth="1"/>
    <col min="14088" max="14088" width="11.83203125" style="10" customWidth="1"/>
    <col min="14089" max="14089" width="12.5" style="10" customWidth="1"/>
    <col min="14090" max="14090" width="13.1640625" style="10" customWidth="1"/>
    <col min="14091" max="14091" width="11.5" style="10" customWidth="1"/>
    <col min="14092" max="14092" width="17" style="10" customWidth="1"/>
    <col min="14093" max="14093" width="12.1640625" style="10" customWidth="1"/>
    <col min="14094" max="14094" width="12.6640625" style="10" customWidth="1"/>
    <col min="14095" max="14095" width="14.5" style="10" customWidth="1"/>
    <col min="14096" max="14096" width="9.1640625" style="10" customWidth="1"/>
    <col min="14097" max="14336" width="9.1640625" style="10"/>
    <col min="14337" max="14337" width="4.5" style="10" customWidth="1"/>
    <col min="14338" max="14340" width="5.1640625" style="10" customWidth="1"/>
    <col min="14341" max="14341" width="71.83203125" style="10" bestFit="1" customWidth="1"/>
    <col min="14342" max="14342" width="11.6640625" style="10" customWidth="1"/>
    <col min="14343" max="14343" width="16.5" style="10" customWidth="1"/>
    <col min="14344" max="14344" width="11.83203125" style="10" customWidth="1"/>
    <col min="14345" max="14345" width="12.5" style="10" customWidth="1"/>
    <col min="14346" max="14346" width="13.1640625" style="10" customWidth="1"/>
    <col min="14347" max="14347" width="11.5" style="10" customWidth="1"/>
    <col min="14348" max="14348" width="17" style="10" customWidth="1"/>
    <col min="14349" max="14349" width="12.1640625" style="10" customWidth="1"/>
    <col min="14350" max="14350" width="12.6640625" style="10" customWidth="1"/>
    <col min="14351" max="14351" width="14.5" style="10" customWidth="1"/>
    <col min="14352" max="14352" width="9.1640625" style="10" customWidth="1"/>
    <col min="14353" max="14592" width="9.1640625" style="10"/>
    <col min="14593" max="14593" width="4.5" style="10" customWidth="1"/>
    <col min="14594" max="14596" width="5.1640625" style="10" customWidth="1"/>
    <col min="14597" max="14597" width="71.83203125" style="10" bestFit="1" customWidth="1"/>
    <col min="14598" max="14598" width="11.6640625" style="10" customWidth="1"/>
    <col min="14599" max="14599" width="16.5" style="10" customWidth="1"/>
    <col min="14600" max="14600" width="11.83203125" style="10" customWidth="1"/>
    <col min="14601" max="14601" width="12.5" style="10" customWidth="1"/>
    <col min="14602" max="14602" width="13.1640625" style="10" customWidth="1"/>
    <col min="14603" max="14603" width="11.5" style="10" customWidth="1"/>
    <col min="14604" max="14604" width="17" style="10" customWidth="1"/>
    <col min="14605" max="14605" width="12.1640625" style="10" customWidth="1"/>
    <col min="14606" max="14606" width="12.6640625" style="10" customWidth="1"/>
    <col min="14607" max="14607" width="14.5" style="10" customWidth="1"/>
    <col min="14608" max="14608" width="9.1640625" style="10" customWidth="1"/>
    <col min="14609" max="14848" width="9.1640625" style="10"/>
    <col min="14849" max="14849" width="4.5" style="10" customWidth="1"/>
    <col min="14850" max="14852" width="5.1640625" style="10" customWidth="1"/>
    <col min="14853" max="14853" width="71.83203125" style="10" bestFit="1" customWidth="1"/>
    <col min="14854" max="14854" width="11.6640625" style="10" customWidth="1"/>
    <col min="14855" max="14855" width="16.5" style="10" customWidth="1"/>
    <col min="14856" max="14856" width="11.83203125" style="10" customWidth="1"/>
    <col min="14857" max="14857" width="12.5" style="10" customWidth="1"/>
    <col min="14858" max="14858" width="13.1640625" style="10" customWidth="1"/>
    <col min="14859" max="14859" width="11.5" style="10" customWidth="1"/>
    <col min="14860" max="14860" width="17" style="10" customWidth="1"/>
    <col min="14861" max="14861" width="12.1640625" style="10" customWidth="1"/>
    <col min="14862" max="14862" width="12.6640625" style="10" customWidth="1"/>
    <col min="14863" max="14863" width="14.5" style="10" customWidth="1"/>
    <col min="14864" max="14864" width="9.1640625" style="10" customWidth="1"/>
    <col min="14865" max="15104" width="9.1640625" style="10"/>
    <col min="15105" max="15105" width="4.5" style="10" customWidth="1"/>
    <col min="15106" max="15108" width="5.1640625" style="10" customWidth="1"/>
    <col min="15109" max="15109" width="71.83203125" style="10" bestFit="1" customWidth="1"/>
    <col min="15110" max="15110" width="11.6640625" style="10" customWidth="1"/>
    <col min="15111" max="15111" width="16.5" style="10" customWidth="1"/>
    <col min="15112" max="15112" width="11.83203125" style="10" customWidth="1"/>
    <col min="15113" max="15113" width="12.5" style="10" customWidth="1"/>
    <col min="15114" max="15114" width="13.1640625" style="10" customWidth="1"/>
    <col min="15115" max="15115" width="11.5" style="10" customWidth="1"/>
    <col min="15116" max="15116" width="17" style="10" customWidth="1"/>
    <col min="15117" max="15117" width="12.1640625" style="10" customWidth="1"/>
    <col min="15118" max="15118" width="12.6640625" style="10" customWidth="1"/>
    <col min="15119" max="15119" width="14.5" style="10" customWidth="1"/>
    <col min="15120" max="15120" width="9.1640625" style="10" customWidth="1"/>
    <col min="15121" max="15360" width="9.1640625" style="10"/>
    <col min="15361" max="15361" width="4.5" style="10" customWidth="1"/>
    <col min="15362" max="15364" width="5.1640625" style="10" customWidth="1"/>
    <col min="15365" max="15365" width="71.83203125" style="10" bestFit="1" customWidth="1"/>
    <col min="15366" max="15366" width="11.6640625" style="10" customWidth="1"/>
    <col min="15367" max="15367" width="16.5" style="10" customWidth="1"/>
    <col min="15368" max="15368" width="11.83203125" style="10" customWidth="1"/>
    <col min="15369" max="15369" width="12.5" style="10" customWidth="1"/>
    <col min="15370" max="15370" width="13.1640625" style="10" customWidth="1"/>
    <col min="15371" max="15371" width="11.5" style="10" customWidth="1"/>
    <col min="15372" max="15372" width="17" style="10" customWidth="1"/>
    <col min="15373" max="15373" width="12.1640625" style="10" customWidth="1"/>
    <col min="15374" max="15374" width="12.6640625" style="10" customWidth="1"/>
    <col min="15375" max="15375" width="14.5" style="10" customWidth="1"/>
    <col min="15376" max="15376" width="9.1640625" style="10" customWidth="1"/>
    <col min="15377" max="15616" width="9.1640625" style="10"/>
    <col min="15617" max="15617" width="4.5" style="10" customWidth="1"/>
    <col min="15618" max="15620" width="5.1640625" style="10" customWidth="1"/>
    <col min="15621" max="15621" width="71.83203125" style="10" bestFit="1" customWidth="1"/>
    <col min="15622" max="15622" width="11.6640625" style="10" customWidth="1"/>
    <col min="15623" max="15623" width="16.5" style="10" customWidth="1"/>
    <col min="15624" max="15624" width="11.83203125" style="10" customWidth="1"/>
    <col min="15625" max="15625" width="12.5" style="10" customWidth="1"/>
    <col min="15626" max="15626" width="13.1640625" style="10" customWidth="1"/>
    <col min="15627" max="15627" width="11.5" style="10" customWidth="1"/>
    <col min="15628" max="15628" width="17" style="10" customWidth="1"/>
    <col min="15629" max="15629" width="12.1640625" style="10" customWidth="1"/>
    <col min="15630" max="15630" width="12.6640625" style="10" customWidth="1"/>
    <col min="15631" max="15631" width="14.5" style="10" customWidth="1"/>
    <col min="15632" max="15632" width="9.1640625" style="10" customWidth="1"/>
    <col min="15633" max="15872" width="9.1640625" style="10"/>
    <col min="15873" max="15873" width="4.5" style="10" customWidth="1"/>
    <col min="15874" max="15876" width="5.1640625" style="10" customWidth="1"/>
    <col min="15877" max="15877" width="71.83203125" style="10" bestFit="1" customWidth="1"/>
    <col min="15878" max="15878" width="11.6640625" style="10" customWidth="1"/>
    <col min="15879" max="15879" width="16.5" style="10" customWidth="1"/>
    <col min="15880" max="15880" width="11.83203125" style="10" customWidth="1"/>
    <col min="15881" max="15881" width="12.5" style="10" customWidth="1"/>
    <col min="15882" max="15882" width="13.1640625" style="10" customWidth="1"/>
    <col min="15883" max="15883" width="11.5" style="10" customWidth="1"/>
    <col min="15884" max="15884" width="17" style="10" customWidth="1"/>
    <col min="15885" max="15885" width="12.1640625" style="10" customWidth="1"/>
    <col min="15886" max="15886" width="12.6640625" style="10" customWidth="1"/>
    <col min="15887" max="15887" width="14.5" style="10" customWidth="1"/>
    <col min="15888" max="15888" width="9.1640625" style="10" customWidth="1"/>
    <col min="15889" max="16128" width="9.1640625" style="10"/>
    <col min="16129" max="16129" width="4.5" style="10" customWidth="1"/>
    <col min="16130" max="16132" width="5.1640625" style="10" customWidth="1"/>
    <col min="16133" max="16133" width="71.83203125" style="10" bestFit="1" customWidth="1"/>
    <col min="16134" max="16134" width="11.6640625" style="10" customWidth="1"/>
    <col min="16135" max="16135" width="16.5" style="10" customWidth="1"/>
    <col min="16136" max="16136" width="11.83203125" style="10" customWidth="1"/>
    <col min="16137" max="16137" width="12.5" style="10" customWidth="1"/>
    <col min="16138" max="16138" width="13.1640625" style="10" customWidth="1"/>
    <col min="16139" max="16139" width="11.5" style="10" customWidth="1"/>
    <col min="16140" max="16140" width="17" style="10" customWidth="1"/>
    <col min="16141" max="16141" width="12.1640625" style="10" customWidth="1"/>
    <col min="16142" max="16142" width="12.6640625" style="10" customWidth="1"/>
    <col min="16143" max="16143" width="14.5" style="10" customWidth="1"/>
    <col min="16144" max="16144" width="9.1640625" style="10" customWidth="1"/>
    <col min="16145" max="16384" width="9.1640625" style="10"/>
  </cols>
  <sheetData>
    <row r="1" spans="1:17" ht="18" x14ac:dyDescent="0.15">
      <c r="A1" s="337" t="s">
        <v>224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</row>
    <row r="2" spans="1:17" x14ac:dyDescent="0.15">
      <c r="A2" s="11"/>
      <c r="B2" s="12"/>
      <c r="E2" s="132"/>
      <c r="F2" s="117"/>
      <c r="G2" s="140"/>
      <c r="H2" s="117"/>
      <c r="I2" s="117"/>
      <c r="J2" s="117"/>
      <c r="K2" s="117"/>
      <c r="L2" s="117"/>
      <c r="M2" s="117"/>
      <c r="N2" s="117"/>
      <c r="O2" s="117"/>
    </row>
    <row r="3" spans="1:17" s="37" customFormat="1" ht="18" x14ac:dyDescent="0.2">
      <c r="A3" s="330" t="s">
        <v>228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106"/>
      <c r="Q3" s="141"/>
    </row>
    <row r="4" spans="1:17" s="37" customFormat="1" ht="18" x14ac:dyDescent="0.2">
      <c r="A4" s="330" t="s">
        <v>255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106"/>
      <c r="Q4" s="141"/>
    </row>
    <row r="5" spans="1:17" x14ac:dyDescent="0.15">
      <c r="A5" s="14"/>
      <c r="B5" s="12"/>
      <c r="E5" s="132"/>
      <c r="F5" s="117"/>
      <c r="G5" s="140"/>
      <c r="H5" s="117"/>
      <c r="I5" s="117"/>
      <c r="J5" s="117"/>
      <c r="K5" s="117"/>
      <c r="L5" s="117"/>
      <c r="M5" s="117"/>
      <c r="N5" s="117"/>
      <c r="O5" s="117"/>
    </row>
    <row r="6" spans="1:17" ht="12.75" customHeight="1" x14ac:dyDescent="0.15">
      <c r="A6" s="338" t="s">
        <v>0</v>
      </c>
      <c r="B6" s="340" t="s">
        <v>33</v>
      </c>
      <c r="C6" s="341"/>
      <c r="D6" s="341"/>
      <c r="E6" s="342"/>
      <c r="F6" s="346" t="s">
        <v>34</v>
      </c>
      <c r="G6" s="347"/>
      <c r="H6" s="347"/>
      <c r="I6" s="347"/>
      <c r="J6" s="348"/>
      <c r="K6" s="346" t="s">
        <v>4</v>
      </c>
      <c r="L6" s="347"/>
      <c r="M6" s="347"/>
      <c r="N6" s="347"/>
      <c r="O6" s="348"/>
      <c r="P6" s="114"/>
    </row>
    <row r="7" spans="1:17" ht="70" x14ac:dyDescent="0.15">
      <c r="A7" s="339"/>
      <c r="B7" s="343"/>
      <c r="C7" s="344"/>
      <c r="D7" s="344"/>
      <c r="E7" s="345"/>
      <c r="F7" s="118" t="s">
        <v>225</v>
      </c>
      <c r="G7" s="142" t="s">
        <v>35</v>
      </c>
      <c r="H7" s="118" t="s">
        <v>36</v>
      </c>
      <c r="I7" s="118" t="s">
        <v>12</v>
      </c>
      <c r="J7" s="118" t="s">
        <v>24</v>
      </c>
      <c r="K7" s="118" t="s">
        <v>225</v>
      </c>
      <c r="L7" s="118" t="s">
        <v>226</v>
      </c>
      <c r="M7" s="118" t="s">
        <v>227</v>
      </c>
      <c r="N7" s="118" t="s">
        <v>12</v>
      </c>
      <c r="O7" s="118" t="s">
        <v>24</v>
      </c>
      <c r="P7" s="115" t="s">
        <v>243</v>
      </c>
    </row>
    <row r="8" spans="1:17" s="19" customFormat="1" x14ac:dyDescent="0.15">
      <c r="A8" s="17">
        <v>1</v>
      </c>
      <c r="B8" s="349">
        <v>2</v>
      </c>
      <c r="C8" s="349"/>
      <c r="D8" s="349"/>
      <c r="E8" s="349"/>
      <c r="F8" s="119">
        <v>3</v>
      </c>
      <c r="G8" s="143">
        <v>4</v>
      </c>
      <c r="H8" s="119">
        <v>5</v>
      </c>
      <c r="I8" s="119">
        <v>6</v>
      </c>
      <c r="J8" s="144">
        <v>7</v>
      </c>
      <c r="K8" s="144">
        <v>8</v>
      </c>
      <c r="L8" s="144">
        <v>9</v>
      </c>
      <c r="M8" s="144">
        <v>10</v>
      </c>
      <c r="N8" s="144">
        <v>11</v>
      </c>
      <c r="O8" s="144">
        <v>12</v>
      </c>
      <c r="P8" s="107"/>
      <c r="Q8" s="145"/>
    </row>
    <row r="9" spans="1:17" s="22" customFormat="1" x14ac:dyDescent="0.15">
      <c r="A9" s="20"/>
      <c r="B9" s="21" t="s">
        <v>32</v>
      </c>
      <c r="C9" s="39"/>
      <c r="D9" s="41"/>
      <c r="E9" s="130"/>
      <c r="F9" s="120">
        <v>1</v>
      </c>
      <c r="G9" s="131"/>
      <c r="H9" s="120"/>
      <c r="I9" s="120"/>
      <c r="J9" s="120"/>
      <c r="K9" s="120">
        <v>1</v>
      </c>
      <c r="L9" s="120"/>
      <c r="M9" s="120"/>
      <c r="N9" s="120"/>
      <c r="O9" s="120"/>
      <c r="P9" s="81"/>
      <c r="Q9" s="139"/>
    </row>
    <row r="10" spans="1:17" s="22" customFormat="1" x14ac:dyDescent="0.15">
      <c r="A10" s="85"/>
      <c r="B10" s="79">
        <v>1</v>
      </c>
      <c r="C10" s="85" t="s">
        <v>37</v>
      </c>
      <c r="D10" s="85"/>
      <c r="E10" s="85"/>
      <c r="F10" s="120"/>
      <c r="G10" s="131">
        <v>1</v>
      </c>
      <c r="H10" s="120"/>
      <c r="I10" s="120"/>
      <c r="J10" s="120"/>
      <c r="K10" s="120"/>
      <c r="L10" s="120">
        <v>1</v>
      </c>
      <c r="M10" s="120"/>
      <c r="N10" s="120"/>
      <c r="O10" s="120"/>
      <c r="P10" s="81"/>
      <c r="Q10" s="139"/>
    </row>
    <row r="11" spans="1:17" s="22" customFormat="1" x14ac:dyDescent="0.15">
      <c r="A11" s="85"/>
      <c r="B11" s="85"/>
      <c r="C11" s="79" t="s">
        <v>38</v>
      </c>
      <c r="D11" s="85" t="s">
        <v>39</v>
      </c>
      <c r="E11" s="85"/>
      <c r="F11" s="120"/>
      <c r="G11" s="131"/>
      <c r="H11" s="120">
        <v>1</v>
      </c>
      <c r="I11" s="120"/>
      <c r="J11" s="120"/>
      <c r="K11" s="120"/>
      <c r="L11" s="120"/>
      <c r="M11" s="120">
        <v>1</v>
      </c>
      <c r="N11" s="120"/>
      <c r="O11" s="120"/>
      <c r="P11" s="81"/>
      <c r="Q11" s="139"/>
    </row>
    <row r="12" spans="1:17" s="22" customFormat="1" x14ac:dyDescent="0.15">
      <c r="A12" s="85"/>
      <c r="B12" s="85"/>
      <c r="C12" s="79"/>
      <c r="D12" s="79" t="s">
        <v>40</v>
      </c>
      <c r="E12" s="91" t="s">
        <v>41</v>
      </c>
      <c r="F12" s="120"/>
      <c r="G12" s="131"/>
      <c r="H12" s="120"/>
      <c r="I12" s="121">
        <v>1</v>
      </c>
      <c r="J12" s="120"/>
      <c r="K12" s="120"/>
      <c r="L12" s="120"/>
      <c r="M12" s="120"/>
      <c r="N12" s="121">
        <v>1</v>
      </c>
      <c r="O12" s="120"/>
      <c r="P12" s="81"/>
      <c r="Q12" s="139"/>
    </row>
    <row r="13" spans="1:17" s="22" customFormat="1" x14ac:dyDescent="0.15">
      <c r="A13" s="85"/>
      <c r="B13" s="85"/>
      <c r="C13" s="79"/>
      <c r="D13" s="79" t="s">
        <v>42</v>
      </c>
      <c r="E13" s="91" t="s">
        <v>43</v>
      </c>
      <c r="F13" s="120"/>
      <c r="G13" s="131"/>
      <c r="H13" s="120"/>
      <c r="I13" s="121">
        <v>2</v>
      </c>
      <c r="J13" s="120"/>
      <c r="K13" s="120"/>
      <c r="L13" s="120"/>
      <c r="M13" s="120"/>
      <c r="N13" s="121">
        <v>2</v>
      </c>
      <c r="O13" s="120"/>
      <c r="P13" s="81"/>
      <c r="Q13" s="139"/>
    </row>
    <row r="14" spans="1:17" s="22" customFormat="1" x14ac:dyDescent="0.15">
      <c r="A14" s="85"/>
      <c r="B14" s="85"/>
      <c r="C14" s="79"/>
      <c r="D14" s="79" t="s">
        <v>44</v>
      </c>
      <c r="E14" s="91" t="s">
        <v>45</v>
      </c>
      <c r="F14" s="120"/>
      <c r="G14" s="131"/>
      <c r="H14" s="120"/>
      <c r="I14" s="121">
        <v>1</v>
      </c>
      <c r="J14" s="120"/>
      <c r="K14" s="120"/>
      <c r="L14" s="120"/>
      <c r="M14" s="120"/>
      <c r="N14" s="121">
        <v>1</v>
      </c>
      <c r="O14" s="120"/>
      <c r="P14" s="81"/>
      <c r="Q14" s="139"/>
    </row>
    <row r="15" spans="1:17" s="22" customFormat="1" x14ac:dyDescent="0.15">
      <c r="A15" s="85"/>
      <c r="B15" s="85"/>
      <c r="C15" s="79"/>
      <c r="D15" s="79" t="s">
        <v>46</v>
      </c>
      <c r="E15" s="91" t="s">
        <v>47</v>
      </c>
      <c r="F15" s="120"/>
      <c r="G15" s="131"/>
      <c r="H15" s="120"/>
      <c r="I15" s="122">
        <v>2</v>
      </c>
      <c r="J15" s="123"/>
      <c r="K15" s="123"/>
      <c r="L15" s="123"/>
      <c r="M15" s="123"/>
      <c r="N15" s="122">
        <v>2</v>
      </c>
      <c r="O15" s="120"/>
      <c r="P15" s="81"/>
      <c r="Q15" s="139"/>
    </row>
    <row r="16" spans="1:17" s="22" customFormat="1" x14ac:dyDescent="0.15">
      <c r="A16" s="85"/>
      <c r="B16" s="85"/>
      <c r="C16" s="79"/>
      <c r="D16" s="79" t="s">
        <v>48</v>
      </c>
      <c r="E16" s="91" t="s">
        <v>49</v>
      </c>
      <c r="F16" s="120"/>
      <c r="G16" s="131"/>
      <c r="H16" s="120"/>
      <c r="I16" s="122">
        <v>3</v>
      </c>
      <c r="J16" s="123"/>
      <c r="K16" s="123"/>
      <c r="L16" s="123"/>
      <c r="M16" s="123"/>
      <c r="N16" s="122">
        <v>3</v>
      </c>
      <c r="O16" s="120"/>
      <c r="P16" s="81"/>
      <c r="Q16" s="139"/>
    </row>
    <row r="17" spans="1:17" s="22" customFormat="1" x14ac:dyDescent="0.15">
      <c r="A17" s="85"/>
      <c r="B17" s="85"/>
      <c r="C17" s="79" t="s">
        <v>50</v>
      </c>
      <c r="D17" s="85" t="s">
        <v>51</v>
      </c>
      <c r="E17" s="85"/>
      <c r="F17" s="120"/>
      <c r="G17" s="131"/>
      <c r="H17" s="120">
        <v>1</v>
      </c>
      <c r="I17" s="120"/>
      <c r="J17" s="120"/>
      <c r="K17" s="120"/>
      <c r="L17" s="120"/>
      <c r="M17" s="120">
        <v>1</v>
      </c>
      <c r="N17" s="120"/>
      <c r="O17" s="120"/>
      <c r="P17" s="81"/>
      <c r="Q17" s="139"/>
    </row>
    <row r="18" spans="1:17" s="22" customFormat="1" x14ac:dyDescent="0.15">
      <c r="A18" s="85"/>
      <c r="B18" s="85"/>
      <c r="C18" s="79"/>
      <c r="D18" s="79" t="s">
        <v>40</v>
      </c>
      <c r="E18" s="85" t="s">
        <v>52</v>
      </c>
      <c r="F18" s="120"/>
      <c r="G18" s="131"/>
      <c r="H18" s="120"/>
      <c r="I18" s="120">
        <v>2</v>
      </c>
      <c r="J18" s="120"/>
      <c r="K18" s="120"/>
      <c r="L18" s="120"/>
      <c r="M18" s="120"/>
      <c r="N18" s="120">
        <v>2</v>
      </c>
      <c r="O18" s="120"/>
      <c r="P18" s="81"/>
      <c r="Q18" s="139"/>
    </row>
    <row r="19" spans="1:17" s="22" customFormat="1" x14ac:dyDescent="0.15">
      <c r="A19" s="85"/>
      <c r="B19" s="85"/>
      <c r="C19" s="79"/>
      <c r="D19" s="79" t="s">
        <v>42</v>
      </c>
      <c r="E19" s="85" t="s">
        <v>53</v>
      </c>
      <c r="F19" s="120"/>
      <c r="G19" s="131"/>
      <c r="H19" s="120"/>
      <c r="I19" s="123">
        <v>1</v>
      </c>
      <c r="J19" s="123"/>
      <c r="K19" s="123"/>
      <c r="L19" s="123"/>
      <c r="M19" s="123"/>
      <c r="N19" s="123">
        <v>3</v>
      </c>
      <c r="O19" s="120"/>
      <c r="P19" s="81"/>
      <c r="Q19" s="139"/>
    </row>
    <row r="20" spans="1:17" s="22" customFormat="1" x14ac:dyDescent="0.15">
      <c r="A20" s="85"/>
      <c r="B20" s="85"/>
      <c r="C20" s="79" t="s">
        <v>54</v>
      </c>
      <c r="D20" s="85" t="s">
        <v>55</v>
      </c>
      <c r="E20" s="85"/>
      <c r="F20" s="120"/>
      <c r="G20" s="131"/>
      <c r="H20" s="120">
        <v>1</v>
      </c>
      <c r="I20" s="120"/>
      <c r="J20" s="120"/>
      <c r="K20" s="120"/>
      <c r="L20" s="120"/>
      <c r="M20" s="120">
        <v>1</v>
      </c>
      <c r="N20" s="120"/>
      <c r="O20" s="120"/>
      <c r="P20" s="81"/>
      <c r="Q20" s="139" t="s">
        <v>56</v>
      </c>
    </row>
    <row r="21" spans="1:17" s="22" customFormat="1" ht="14" x14ac:dyDescent="0.15">
      <c r="A21" s="85"/>
      <c r="B21" s="85"/>
      <c r="C21" s="79"/>
      <c r="D21" s="79" t="s">
        <v>40</v>
      </c>
      <c r="E21" s="92" t="s">
        <v>57</v>
      </c>
      <c r="F21" s="120"/>
      <c r="G21" s="131"/>
      <c r="H21" s="120"/>
      <c r="I21" s="120">
        <v>1</v>
      </c>
      <c r="J21" s="120"/>
      <c r="K21" s="120"/>
      <c r="L21" s="120"/>
      <c r="M21" s="120"/>
      <c r="N21" s="120">
        <v>1</v>
      </c>
      <c r="O21" s="120"/>
      <c r="P21" s="81"/>
      <c r="Q21" s="139"/>
    </row>
    <row r="22" spans="1:17" s="22" customFormat="1" ht="14" x14ac:dyDescent="0.15">
      <c r="A22" s="85"/>
      <c r="B22" s="85"/>
      <c r="C22" s="79"/>
      <c r="D22" s="79" t="s">
        <v>42</v>
      </c>
      <c r="E22" s="92" t="s">
        <v>58</v>
      </c>
      <c r="F22" s="120"/>
      <c r="G22" s="131"/>
      <c r="H22" s="120"/>
      <c r="I22" s="120">
        <v>1</v>
      </c>
      <c r="J22" s="120"/>
      <c r="K22" s="120"/>
      <c r="L22" s="120"/>
      <c r="M22" s="120"/>
      <c r="N22" s="120">
        <v>2</v>
      </c>
      <c r="O22" s="120"/>
      <c r="P22" s="81"/>
      <c r="Q22" s="139"/>
    </row>
    <row r="23" spans="1:17" s="22" customFormat="1" ht="14" x14ac:dyDescent="0.15">
      <c r="A23" s="85"/>
      <c r="B23" s="85"/>
      <c r="C23" s="79"/>
      <c r="D23" s="79" t="s">
        <v>44</v>
      </c>
      <c r="E23" s="92" t="s">
        <v>59</v>
      </c>
      <c r="F23" s="120"/>
      <c r="G23" s="131"/>
      <c r="H23" s="120"/>
      <c r="I23" s="124">
        <v>0</v>
      </c>
      <c r="J23" s="124"/>
      <c r="K23" s="124"/>
      <c r="L23" s="124"/>
      <c r="M23" s="124"/>
      <c r="N23" s="124">
        <v>1</v>
      </c>
      <c r="O23" s="120"/>
      <c r="P23" s="81"/>
      <c r="Q23" s="139"/>
    </row>
    <row r="24" spans="1:17" s="25" customFormat="1" ht="15" customHeight="1" x14ac:dyDescent="0.15">
      <c r="A24" s="82"/>
      <c r="B24" s="82"/>
      <c r="C24" s="93"/>
      <c r="D24" s="93" t="s">
        <v>46</v>
      </c>
      <c r="E24" s="94" t="s">
        <v>60</v>
      </c>
      <c r="F24" s="120"/>
      <c r="G24" s="131"/>
      <c r="H24" s="120"/>
      <c r="I24" s="123">
        <v>1</v>
      </c>
      <c r="J24" s="123"/>
      <c r="K24" s="123"/>
      <c r="L24" s="123"/>
      <c r="M24" s="123"/>
      <c r="N24" s="123">
        <v>1</v>
      </c>
      <c r="O24" s="120"/>
      <c r="P24" s="108"/>
      <c r="Q24" s="146"/>
    </row>
    <row r="25" spans="1:17" s="27" customFormat="1" ht="12.75" customHeight="1" x14ac:dyDescent="0.15">
      <c r="A25" s="83"/>
      <c r="B25" s="84" t="s">
        <v>61</v>
      </c>
      <c r="C25" s="336" t="s">
        <v>62</v>
      </c>
      <c r="D25" s="336"/>
      <c r="E25" s="336"/>
      <c r="F25" s="120"/>
      <c r="G25" s="131">
        <v>1</v>
      </c>
      <c r="H25" s="120"/>
      <c r="I25" s="120"/>
      <c r="J25" s="120"/>
      <c r="K25" s="120"/>
      <c r="L25" s="120">
        <v>1</v>
      </c>
      <c r="M25" s="120"/>
      <c r="N25" s="133"/>
      <c r="O25" s="120"/>
      <c r="P25" s="109"/>
      <c r="Q25" s="147"/>
    </row>
    <row r="26" spans="1:17" s="25" customFormat="1" ht="12.75" customHeight="1" x14ac:dyDescent="0.15">
      <c r="A26" s="85"/>
      <c r="B26" s="79"/>
      <c r="C26" s="79" t="s">
        <v>38</v>
      </c>
      <c r="D26" s="336" t="s">
        <v>63</v>
      </c>
      <c r="E26" s="336"/>
      <c r="F26" s="120"/>
      <c r="G26" s="131"/>
      <c r="H26" s="120">
        <v>1</v>
      </c>
      <c r="I26" s="125"/>
      <c r="J26" s="120"/>
      <c r="K26" s="120"/>
      <c r="L26" s="120"/>
      <c r="M26" s="120">
        <v>1</v>
      </c>
      <c r="N26" s="120"/>
      <c r="O26" s="120"/>
      <c r="P26" s="108"/>
      <c r="Q26" s="146"/>
    </row>
    <row r="27" spans="1:17" s="25" customFormat="1" x14ac:dyDescent="0.15">
      <c r="A27" s="85"/>
      <c r="B27" s="79"/>
      <c r="C27" s="79"/>
      <c r="D27" s="79" t="s">
        <v>40</v>
      </c>
      <c r="E27" s="85" t="s">
        <v>64</v>
      </c>
      <c r="F27" s="120"/>
      <c r="G27" s="131"/>
      <c r="H27" s="120"/>
      <c r="I27" s="120">
        <v>4</v>
      </c>
      <c r="J27" s="120"/>
      <c r="K27" s="120"/>
      <c r="L27" s="120"/>
      <c r="M27" s="120"/>
      <c r="N27" s="120">
        <v>5</v>
      </c>
      <c r="O27" s="120"/>
      <c r="P27" s="108"/>
      <c r="Q27" s="146"/>
    </row>
    <row r="28" spans="1:17" s="25" customFormat="1" ht="15" customHeight="1" x14ac:dyDescent="0.15">
      <c r="A28" s="85"/>
      <c r="B28" s="79"/>
      <c r="C28" s="79"/>
      <c r="D28" s="79" t="s">
        <v>42</v>
      </c>
      <c r="E28" s="83" t="s">
        <v>65</v>
      </c>
      <c r="F28" s="120"/>
      <c r="G28" s="131"/>
      <c r="H28" s="120"/>
      <c r="I28" s="120">
        <v>1</v>
      </c>
      <c r="J28" s="120"/>
      <c r="K28" s="120"/>
      <c r="L28" s="120"/>
      <c r="M28" s="120"/>
      <c r="N28" s="120">
        <v>1</v>
      </c>
      <c r="O28" s="120"/>
      <c r="P28" s="108"/>
      <c r="Q28" s="146"/>
    </row>
    <row r="29" spans="1:17" s="25" customFormat="1" ht="12.75" customHeight="1" x14ac:dyDescent="0.15">
      <c r="A29" s="85"/>
      <c r="B29" s="79"/>
      <c r="C29" s="79" t="s">
        <v>50</v>
      </c>
      <c r="D29" s="336" t="s">
        <v>66</v>
      </c>
      <c r="E29" s="336"/>
      <c r="F29" s="120"/>
      <c r="G29" s="131"/>
      <c r="H29" s="125">
        <v>1</v>
      </c>
      <c r="I29" s="125"/>
      <c r="J29" s="120"/>
      <c r="K29" s="120"/>
      <c r="L29" s="120"/>
      <c r="M29" s="125">
        <v>1</v>
      </c>
      <c r="N29" s="120"/>
      <c r="O29" s="120"/>
      <c r="P29" s="108"/>
      <c r="Q29" s="146"/>
    </row>
    <row r="30" spans="1:17" s="25" customFormat="1" ht="14" x14ac:dyDescent="0.15">
      <c r="A30" s="85"/>
      <c r="B30" s="79"/>
      <c r="C30" s="79"/>
      <c r="D30" s="79" t="s">
        <v>40</v>
      </c>
      <c r="E30" s="83" t="s">
        <v>67</v>
      </c>
      <c r="F30" s="120"/>
      <c r="G30" s="131"/>
      <c r="H30" s="120"/>
      <c r="I30" s="120">
        <v>4</v>
      </c>
      <c r="J30" s="120"/>
      <c r="K30" s="120"/>
      <c r="L30" s="120"/>
      <c r="M30" s="120"/>
      <c r="N30" s="120">
        <v>4</v>
      </c>
      <c r="O30" s="120"/>
      <c r="P30" s="108"/>
      <c r="Q30" s="146"/>
    </row>
    <row r="31" spans="1:17" s="25" customFormat="1" ht="14" x14ac:dyDescent="0.15">
      <c r="A31" s="85"/>
      <c r="B31" s="79"/>
      <c r="C31" s="79"/>
      <c r="D31" s="79" t="s">
        <v>42</v>
      </c>
      <c r="E31" s="83" t="s">
        <v>68</v>
      </c>
      <c r="F31" s="120"/>
      <c r="G31" s="131"/>
      <c r="H31" s="120"/>
      <c r="I31" s="123">
        <v>1</v>
      </c>
      <c r="J31" s="123"/>
      <c r="K31" s="123"/>
      <c r="L31" s="123"/>
      <c r="M31" s="123"/>
      <c r="N31" s="123">
        <v>1</v>
      </c>
      <c r="O31" s="120"/>
      <c r="P31" s="108"/>
      <c r="Q31" s="146"/>
    </row>
    <row r="32" spans="1:17" s="25" customFormat="1" ht="12.75" customHeight="1" x14ac:dyDescent="0.15">
      <c r="A32" s="85"/>
      <c r="B32" s="79"/>
      <c r="C32" s="79" t="s">
        <v>54</v>
      </c>
      <c r="D32" s="336" t="s">
        <v>69</v>
      </c>
      <c r="E32" s="336"/>
      <c r="F32" s="120"/>
      <c r="G32" s="131"/>
      <c r="H32" s="125">
        <v>1</v>
      </c>
      <c r="I32" s="125"/>
      <c r="J32" s="120"/>
      <c r="K32" s="120"/>
      <c r="L32" s="120"/>
      <c r="M32" s="125">
        <v>1</v>
      </c>
      <c r="N32" s="120"/>
      <c r="O32" s="120"/>
      <c r="P32" s="108"/>
      <c r="Q32" s="146"/>
    </row>
    <row r="33" spans="1:17" s="25" customFormat="1" ht="14" x14ac:dyDescent="0.15">
      <c r="A33" s="85"/>
      <c r="B33" s="79"/>
      <c r="C33" s="79"/>
      <c r="D33" s="79" t="s">
        <v>40</v>
      </c>
      <c r="E33" s="83" t="s">
        <v>70</v>
      </c>
      <c r="F33" s="120"/>
      <c r="G33" s="131"/>
      <c r="H33" s="120"/>
      <c r="I33" s="79">
        <v>5</v>
      </c>
      <c r="J33" s="120"/>
      <c r="K33" s="120"/>
      <c r="L33" s="120"/>
      <c r="M33" s="120"/>
      <c r="N33" s="125">
        <v>5</v>
      </c>
      <c r="O33" s="120"/>
      <c r="P33" s="108"/>
      <c r="Q33" s="146"/>
    </row>
    <row r="34" spans="1:17" s="25" customFormat="1" ht="15" customHeight="1" x14ac:dyDescent="0.15">
      <c r="A34" s="85"/>
      <c r="B34" s="79"/>
      <c r="C34" s="79"/>
      <c r="D34" s="79" t="s">
        <v>42</v>
      </c>
      <c r="E34" s="83" t="s">
        <v>71</v>
      </c>
      <c r="F34" s="120"/>
      <c r="G34" s="131"/>
      <c r="H34" s="120"/>
      <c r="I34" s="126">
        <v>1</v>
      </c>
      <c r="J34" s="123"/>
      <c r="K34" s="123"/>
      <c r="L34" s="123"/>
      <c r="M34" s="123"/>
      <c r="N34" s="126">
        <v>1</v>
      </c>
      <c r="O34" s="120"/>
      <c r="P34" s="108"/>
      <c r="Q34" s="146"/>
    </row>
    <row r="35" spans="1:17" s="25" customFormat="1" ht="12.75" customHeight="1" x14ac:dyDescent="0.15">
      <c r="A35" s="85"/>
      <c r="B35" s="84" t="s">
        <v>72</v>
      </c>
      <c r="C35" s="336" t="s">
        <v>73</v>
      </c>
      <c r="D35" s="336"/>
      <c r="E35" s="336"/>
      <c r="F35" s="120"/>
      <c r="G35" s="134">
        <v>1</v>
      </c>
      <c r="H35" s="120"/>
      <c r="I35" s="125"/>
      <c r="J35" s="120"/>
      <c r="K35" s="120"/>
      <c r="L35" s="125">
        <v>1</v>
      </c>
      <c r="M35" s="120"/>
      <c r="N35" s="125"/>
      <c r="O35" s="120"/>
      <c r="P35" s="108"/>
      <c r="Q35" s="146"/>
    </row>
    <row r="36" spans="1:17" s="25" customFormat="1" ht="12.75" customHeight="1" x14ac:dyDescent="0.15">
      <c r="A36" s="85"/>
      <c r="B36" s="79"/>
      <c r="C36" s="79" t="s">
        <v>38</v>
      </c>
      <c r="D36" s="336" t="s">
        <v>74</v>
      </c>
      <c r="E36" s="336"/>
      <c r="F36" s="120"/>
      <c r="G36" s="131"/>
      <c r="H36" s="125">
        <v>1</v>
      </c>
      <c r="I36" s="125"/>
      <c r="J36" s="120"/>
      <c r="K36" s="120"/>
      <c r="L36" s="120"/>
      <c r="M36" s="125">
        <v>1</v>
      </c>
      <c r="N36" s="120"/>
      <c r="O36" s="120"/>
      <c r="P36" s="108"/>
      <c r="Q36" s="146"/>
    </row>
    <row r="37" spans="1:17" s="25" customFormat="1" x14ac:dyDescent="0.15">
      <c r="A37" s="85"/>
      <c r="B37" s="79"/>
      <c r="C37" s="79"/>
      <c r="D37" s="79" t="s">
        <v>40</v>
      </c>
      <c r="E37" s="85" t="s">
        <v>75</v>
      </c>
      <c r="F37" s="120"/>
      <c r="G37" s="131"/>
      <c r="H37" s="120"/>
      <c r="I37" s="125">
        <v>5</v>
      </c>
      <c r="J37" s="120"/>
      <c r="K37" s="120"/>
      <c r="L37" s="120"/>
      <c r="M37" s="120"/>
      <c r="N37" s="125">
        <v>5</v>
      </c>
      <c r="O37" s="120"/>
      <c r="P37" s="108"/>
      <c r="Q37" s="146"/>
    </row>
    <row r="38" spans="1:17" s="25" customFormat="1" ht="14" x14ac:dyDescent="0.15">
      <c r="A38" s="85"/>
      <c r="B38" s="79"/>
      <c r="C38" s="79"/>
      <c r="D38" s="79" t="s">
        <v>42</v>
      </c>
      <c r="E38" s="83" t="s">
        <v>76</v>
      </c>
      <c r="F38" s="120"/>
      <c r="G38" s="131"/>
      <c r="H38" s="120"/>
      <c r="I38" s="126">
        <v>1</v>
      </c>
      <c r="J38" s="123"/>
      <c r="K38" s="123"/>
      <c r="L38" s="123"/>
      <c r="M38" s="123"/>
      <c r="N38" s="126">
        <v>1</v>
      </c>
      <c r="O38" s="120"/>
      <c r="P38" s="108"/>
      <c r="Q38" s="146"/>
    </row>
    <row r="39" spans="1:17" s="25" customFormat="1" ht="12.75" customHeight="1" x14ac:dyDescent="0.15">
      <c r="A39" s="85"/>
      <c r="B39" s="79"/>
      <c r="C39" s="79" t="s">
        <v>50</v>
      </c>
      <c r="D39" s="336" t="s">
        <v>77</v>
      </c>
      <c r="E39" s="336"/>
      <c r="F39" s="120"/>
      <c r="G39" s="131"/>
      <c r="H39" s="125">
        <v>1</v>
      </c>
      <c r="I39" s="125"/>
      <c r="J39" s="120"/>
      <c r="K39" s="120"/>
      <c r="L39" s="120"/>
      <c r="M39" s="125">
        <v>1</v>
      </c>
      <c r="N39" s="120"/>
      <c r="O39" s="120"/>
      <c r="P39" s="108"/>
      <c r="Q39" s="146"/>
    </row>
    <row r="40" spans="1:17" s="25" customFormat="1" x14ac:dyDescent="0.15">
      <c r="A40" s="85"/>
      <c r="B40" s="79"/>
      <c r="C40" s="79"/>
      <c r="D40" s="79" t="s">
        <v>40</v>
      </c>
      <c r="E40" s="85" t="s">
        <v>78</v>
      </c>
      <c r="F40" s="120"/>
      <c r="G40" s="131"/>
      <c r="H40" s="120"/>
      <c r="I40" s="125">
        <v>4</v>
      </c>
      <c r="J40" s="120"/>
      <c r="K40" s="120"/>
      <c r="L40" s="120"/>
      <c r="M40" s="120"/>
      <c r="N40" s="125">
        <v>4</v>
      </c>
      <c r="O40" s="120"/>
      <c r="P40" s="108">
        <v>1</v>
      </c>
      <c r="Q40" s="146"/>
    </row>
    <row r="41" spans="1:17" s="25" customFormat="1" ht="14" x14ac:dyDescent="0.15">
      <c r="A41" s="85"/>
      <c r="B41" s="79"/>
      <c r="C41" s="79"/>
      <c r="D41" s="79" t="s">
        <v>42</v>
      </c>
      <c r="E41" s="83" t="s">
        <v>79</v>
      </c>
      <c r="F41" s="120"/>
      <c r="G41" s="131"/>
      <c r="H41" s="120"/>
      <c r="I41" s="126">
        <v>1</v>
      </c>
      <c r="J41" s="123"/>
      <c r="K41" s="123"/>
      <c r="L41" s="123"/>
      <c r="M41" s="123"/>
      <c r="N41" s="126">
        <v>1</v>
      </c>
      <c r="O41" s="120"/>
      <c r="P41" s="108"/>
      <c r="Q41" s="146"/>
    </row>
    <row r="42" spans="1:17" s="25" customFormat="1" ht="12.75" customHeight="1" x14ac:dyDescent="0.15">
      <c r="A42" s="85"/>
      <c r="B42" s="79"/>
      <c r="C42" s="79" t="s">
        <v>54</v>
      </c>
      <c r="D42" s="336" t="s">
        <v>80</v>
      </c>
      <c r="E42" s="336"/>
      <c r="F42" s="120"/>
      <c r="G42" s="131"/>
      <c r="H42" s="125">
        <v>1</v>
      </c>
      <c r="I42" s="125"/>
      <c r="J42" s="120"/>
      <c r="K42" s="120"/>
      <c r="L42" s="120"/>
      <c r="M42" s="125">
        <v>1</v>
      </c>
      <c r="N42" s="120"/>
      <c r="O42" s="120"/>
      <c r="P42" s="108"/>
      <c r="Q42" s="146"/>
    </row>
    <row r="43" spans="1:17" s="25" customFormat="1" ht="14" x14ac:dyDescent="0.15">
      <c r="A43" s="85"/>
      <c r="B43" s="79"/>
      <c r="C43" s="79"/>
      <c r="D43" s="79" t="s">
        <v>40</v>
      </c>
      <c r="E43" s="83" t="s">
        <v>81</v>
      </c>
      <c r="F43" s="120"/>
      <c r="G43" s="131"/>
      <c r="H43" s="120"/>
      <c r="I43" s="125">
        <v>4</v>
      </c>
      <c r="J43" s="120"/>
      <c r="K43" s="120"/>
      <c r="L43" s="120"/>
      <c r="M43" s="120"/>
      <c r="N43" s="125">
        <v>4</v>
      </c>
      <c r="O43" s="120"/>
      <c r="P43" s="108"/>
      <c r="Q43" s="146"/>
    </row>
    <row r="44" spans="1:17" s="25" customFormat="1" ht="15" customHeight="1" x14ac:dyDescent="0.15">
      <c r="A44" s="85"/>
      <c r="B44" s="79"/>
      <c r="C44" s="79"/>
      <c r="D44" s="79" t="s">
        <v>42</v>
      </c>
      <c r="E44" s="83" t="s">
        <v>82</v>
      </c>
      <c r="F44" s="120"/>
      <c r="G44" s="131"/>
      <c r="H44" s="120"/>
      <c r="I44" s="126">
        <v>1</v>
      </c>
      <c r="J44" s="123"/>
      <c r="K44" s="123"/>
      <c r="L44" s="123"/>
      <c r="M44" s="123"/>
      <c r="N44" s="126">
        <v>1</v>
      </c>
      <c r="O44" s="120"/>
      <c r="P44" s="108"/>
      <c r="Q44" s="146"/>
    </row>
    <row r="45" spans="1:17" s="25" customFormat="1" ht="12.75" customHeight="1" x14ac:dyDescent="0.15">
      <c r="A45" s="85"/>
      <c r="B45" s="84" t="s">
        <v>83</v>
      </c>
      <c r="C45" s="336" t="s">
        <v>84</v>
      </c>
      <c r="D45" s="336"/>
      <c r="E45" s="336"/>
      <c r="F45" s="120"/>
      <c r="G45" s="134">
        <v>1</v>
      </c>
      <c r="H45" s="120"/>
      <c r="I45" s="125"/>
      <c r="J45" s="120"/>
      <c r="K45" s="120"/>
      <c r="L45" s="125">
        <v>1</v>
      </c>
      <c r="M45" s="120"/>
      <c r="N45" s="125"/>
      <c r="O45" s="120"/>
      <c r="P45" s="108"/>
      <c r="Q45" s="146"/>
    </row>
    <row r="46" spans="1:17" s="25" customFormat="1" ht="12.75" customHeight="1" x14ac:dyDescent="0.15">
      <c r="A46" s="85"/>
      <c r="B46" s="79"/>
      <c r="C46" s="79" t="s">
        <v>38</v>
      </c>
      <c r="D46" s="336" t="s">
        <v>85</v>
      </c>
      <c r="E46" s="336"/>
      <c r="F46" s="120"/>
      <c r="G46" s="131"/>
      <c r="H46" s="125">
        <v>1</v>
      </c>
      <c r="I46" s="125"/>
      <c r="J46" s="120"/>
      <c r="K46" s="120"/>
      <c r="L46" s="120"/>
      <c r="M46" s="125">
        <v>1</v>
      </c>
      <c r="N46" s="125"/>
      <c r="O46" s="120"/>
      <c r="P46" s="108"/>
      <c r="Q46" s="146"/>
    </row>
    <row r="47" spans="1:17" s="25" customFormat="1" x14ac:dyDescent="0.15">
      <c r="A47" s="85"/>
      <c r="B47" s="79"/>
      <c r="C47" s="79"/>
      <c r="D47" s="79" t="s">
        <v>40</v>
      </c>
      <c r="E47" s="85" t="s">
        <v>86</v>
      </c>
      <c r="F47" s="120"/>
      <c r="G47" s="131"/>
      <c r="H47" s="120"/>
      <c r="I47" s="125">
        <v>4</v>
      </c>
      <c r="J47" s="120"/>
      <c r="K47" s="120"/>
      <c r="L47" s="120"/>
      <c r="M47" s="120"/>
      <c r="N47" s="125">
        <v>4</v>
      </c>
      <c r="O47" s="120"/>
      <c r="P47" s="108"/>
      <c r="Q47" s="146"/>
    </row>
    <row r="48" spans="1:17" s="29" customFormat="1" x14ac:dyDescent="0.15">
      <c r="A48" s="85"/>
      <c r="B48" s="79"/>
      <c r="C48" s="79"/>
      <c r="D48" s="79" t="s">
        <v>42</v>
      </c>
      <c r="E48" s="85" t="s">
        <v>87</v>
      </c>
      <c r="F48" s="120"/>
      <c r="G48" s="131"/>
      <c r="H48" s="120"/>
      <c r="I48" s="127">
        <v>0</v>
      </c>
      <c r="J48" s="120"/>
      <c r="K48" s="120"/>
      <c r="L48" s="120"/>
      <c r="M48" s="120"/>
      <c r="N48" s="127">
        <v>1</v>
      </c>
      <c r="O48" s="120"/>
      <c r="P48" s="108"/>
      <c r="Q48" s="148"/>
    </row>
    <row r="49" spans="1:17" s="25" customFormat="1" ht="14" x14ac:dyDescent="0.15">
      <c r="A49" s="85"/>
      <c r="B49" s="79"/>
      <c r="C49" s="79"/>
      <c r="D49" s="79" t="s">
        <v>44</v>
      </c>
      <c r="E49" s="83" t="s">
        <v>88</v>
      </c>
      <c r="F49" s="120"/>
      <c r="G49" s="131"/>
      <c r="H49" s="120"/>
      <c r="I49" s="126">
        <v>1</v>
      </c>
      <c r="J49" s="123"/>
      <c r="K49" s="123"/>
      <c r="L49" s="123"/>
      <c r="M49" s="123"/>
      <c r="N49" s="126">
        <v>1</v>
      </c>
      <c r="O49" s="120"/>
      <c r="P49" s="108"/>
      <c r="Q49" s="146"/>
    </row>
    <row r="50" spans="1:17" s="25" customFormat="1" ht="14" x14ac:dyDescent="0.15">
      <c r="A50" s="85"/>
      <c r="B50" s="79"/>
      <c r="C50" s="79"/>
      <c r="D50" s="79" t="s">
        <v>46</v>
      </c>
      <c r="E50" s="83" t="s">
        <v>89</v>
      </c>
      <c r="F50" s="120"/>
      <c r="G50" s="131"/>
      <c r="H50" s="120"/>
      <c r="I50" s="125">
        <v>1</v>
      </c>
      <c r="J50" s="120"/>
      <c r="K50" s="120"/>
      <c r="L50" s="120"/>
      <c r="M50" s="120"/>
      <c r="N50" s="125">
        <v>1</v>
      </c>
      <c r="O50" s="120"/>
      <c r="P50" s="108"/>
      <c r="Q50" s="146"/>
    </row>
    <row r="51" spans="1:17" s="25" customFormat="1" ht="12.75" customHeight="1" x14ac:dyDescent="0.15">
      <c r="A51" s="85"/>
      <c r="B51" s="79"/>
      <c r="C51" s="79" t="s">
        <v>50</v>
      </c>
      <c r="D51" s="336" t="s">
        <v>90</v>
      </c>
      <c r="E51" s="336"/>
      <c r="F51" s="120"/>
      <c r="G51" s="131"/>
      <c r="H51" s="125">
        <v>1</v>
      </c>
      <c r="I51" s="125"/>
      <c r="J51" s="120"/>
      <c r="K51" s="120"/>
      <c r="L51" s="120"/>
      <c r="M51" s="125">
        <v>1</v>
      </c>
      <c r="N51" s="125"/>
      <c r="O51" s="120"/>
      <c r="P51" s="108"/>
      <c r="Q51" s="146"/>
    </row>
    <row r="52" spans="1:17" s="25" customFormat="1" x14ac:dyDescent="0.15">
      <c r="A52" s="85"/>
      <c r="B52" s="79"/>
      <c r="C52" s="79"/>
      <c r="D52" s="79" t="s">
        <v>40</v>
      </c>
      <c r="E52" s="85" t="s">
        <v>91</v>
      </c>
      <c r="F52" s="120"/>
      <c r="G52" s="131"/>
      <c r="H52" s="120"/>
      <c r="I52" s="125">
        <v>4</v>
      </c>
      <c r="J52" s="120"/>
      <c r="K52" s="120"/>
      <c r="L52" s="120"/>
      <c r="M52" s="120"/>
      <c r="N52" s="125">
        <v>5</v>
      </c>
      <c r="O52" s="120"/>
      <c r="P52" s="108"/>
      <c r="Q52" s="146"/>
    </row>
    <row r="53" spans="1:17" s="25" customFormat="1" ht="14" x14ac:dyDescent="0.15">
      <c r="A53" s="85"/>
      <c r="B53" s="79"/>
      <c r="C53" s="79"/>
      <c r="D53" s="79" t="s">
        <v>42</v>
      </c>
      <c r="E53" s="83" t="s">
        <v>92</v>
      </c>
      <c r="F53" s="120"/>
      <c r="G53" s="131"/>
      <c r="H53" s="120"/>
      <c r="I53" s="126">
        <v>1</v>
      </c>
      <c r="J53" s="123"/>
      <c r="K53" s="123"/>
      <c r="L53" s="123"/>
      <c r="M53" s="123"/>
      <c r="N53" s="126">
        <v>1</v>
      </c>
      <c r="O53" s="120"/>
      <c r="P53" s="108"/>
      <c r="Q53" s="146"/>
    </row>
    <row r="54" spans="1:17" s="25" customFormat="1" ht="12.75" customHeight="1" x14ac:dyDescent="0.15">
      <c r="A54" s="85"/>
      <c r="B54" s="79"/>
      <c r="C54" s="79" t="s">
        <v>54</v>
      </c>
      <c r="D54" s="336" t="s">
        <v>93</v>
      </c>
      <c r="E54" s="336"/>
      <c r="F54" s="120"/>
      <c r="G54" s="131"/>
      <c r="H54" s="125">
        <v>1</v>
      </c>
      <c r="I54" s="125"/>
      <c r="J54" s="120"/>
      <c r="K54" s="120"/>
      <c r="L54" s="120"/>
      <c r="M54" s="125">
        <v>1</v>
      </c>
      <c r="N54" s="125"/>
      <c r="O54" s="120"/>
      <c r="P54" s="108"/>
      <c r="Q54" s="146"/>
    </row>
    <row r="55" spans="1:17" s="25" customFormat="1" ht="14" x14ac:dyDescent="0.15">
      <c r="A55" s="85"/>
      <c r="B55" s="79"/>
      <c r="C55" s="79"/>
      <c r="D55" s="79" t="s">
        <v>40</v>
      </c>
      <c r="E55" s="83" t="s">
        <v>94</v>
      </c>
      <c r="F55" s="120"/>
      <c r="G55" s="134"/>
      <c r="H55" s="120"/>
      <c r="I55" s="125">
        <v>4</v>
      </c>
      <c r="J55" s="120"/>
      <c r="K55" s="120"/>
      <c r="L55" s="125"/>
      <c r="M55" s="120"/>
      <c r="N55" s="125">
        <v>4</v>
      </c>
      <c r="O55" s="120"/>
      <c r="P55" s="108"/>
      <c r="Q55" s="146"/>
    </row>
    <row r="56" spans="1:17" s="25" customFormat="1" ht="15" customHeight="1" x14ac:dyDescent="0.15">
      <c r="A56" s="85"/>
      <c r="B56" s="79"/>
      <c r="C56" s="79"/>
      <c r="D56" s="79" t="s">
        <v>42</v>
      </c>
      <c r="E56" s="83" t="s">
        <v>95</v>
      </c>
      <c r="F56" s="120"/>
      <c r="G56" s="134"/>
      <c r="H56" s="120"/>
      <c r="I56" s="126">
        <v>1</v>
      </c>
      <c r="J56" s="123"/>
      <c r="K56" s="123"/>
      <c r="L56" s="126"/>
      <c r="M56" s="123"/>
      <c r="N56" s="126">
        <v>1</v>
      </c>
      <c r="O56" s="120"/>
      <c r="P56" s="108"/>
      <c r="Q56" s="146"/>
    </row>
    <row r="57" spans="1:17" s="25" customFormat="1" ht="12.75" customHeight="1" x14ac:dyDescent="0.15">
      <c r="A57" s="85"/>
      <c r="B57" s="84" t="s">
        <v>96</v>
      </c>
      <c r="C57" s="336" t="s">
        <v>97</v>
      </c>
      <c r="D57" s="336"/>
      <c r="E57" s="336"/>
      <c r="F57" s="120"/>
      <c r="G57" s="134">
        <v>1</v>
      </c>
      <c r="H57" s="125"/>
      <c r="I57" s="125"/>
      <c r="J57" s="120"/>
      <c r="K57" s="120"/>
      <c r="L57" s="125">
        <v>1</v>
      </c>
      <c r="M57" s="125"/>
      <c r="N57" s="125"/>
      <c r="O57" s="120"/>
      <c r="P57" s="108"/>
      <c r="Q57" s="146"/>
    </row>
    <row r="58" spans="1:17" s="25" customFormat="1" ht="12.75" customHeight="1" x14ac:dyDescent="0.15">
      <c r="A58" s="85"/>
      <c r="B58" s="79"/>
      <c r="C58" s="79" t="s">
        <v>38</v>
      </c>
      <c r="D58" s="336" t="s">
        <v>98</v>
      </c>
      <c r="E58" s="336"/>
      <c r="F58" s="120"/>
      <c r="G58" s="131"/>
      <c r="H58" s="125">
        <v>1</v>
      </c>
      <c r="I58" s="125"/>
      <c r="J58" s="120"/>
      <c r="K58" s="120"/>
      <c r="L58" s="120"/>
      <c r="M58" s="125">
        <v>1</v>
      </c>
      <c r="N58" s="125"/>
      <c r="O58" s="120"/>
      <c r="P58" s="108"/>
      <c r="Q58" s="146"/>
    </row>
    <row r="59" spans="1:17" s="25" customFormat="1" ht="14" x14ac:dyDescent="0.15">
      <c r="A59" s="85"/>
      <c r="B59" s="79"/>
      <c r="C59" s="79"/>
      <c r="D59" s="79" t="s">
        <v>40</v>
      </c>
      <c r="E59" s="83" t="s">
        <v>99</v>
      </c>
      <c r="F59" s="120"/>
      <c r="G59" s="131"/>
      <c r="H59" s="120"/>
      <c r="I59" s="125">
        <v>7</v>
      </c>
      <c r="J59" s="120"/>
      <c r="K59" s="120"/>
      <c r="L59" s="120"/>
      <c r="M59" s="120"/>
      <c r="N59" s="125">
        <v>7</v>
      </c>
      <c r="O59" s="120"/>
      <c r="P59" s="108"/>
      <c r="Q59" s="146"/>
    </row>
    <row r="60" spans="1:17" s="25" customFormat="1" ht="15" customHeight="1" x14ac:dyDescent="0.15">
      <c r="A60" s="85"/>
      <c r="B60" s="79"/>
      <c r="C60" s="79"/>
      <c r="D60" s="79" t="s">
        <v>42</v>
      </c>
      <c r="E60" s="83" t="s">
        <v>100</v>
      </c>
      <c r="F60" s="120"/>
      <c r="G60" s="131"/>
      <c r="H60" s="120"/>
      <c r="I60" s="126">
        <v>1</v>
      </c>
      <c r="J60" s="123"/>
      <c r="K60" s="123"/>
      <c r="L60" s="123"/>
      <c r="M60" s="123"/>
      <c r="N60" s="126">
        <v>2</v>
      </c>
      <c r="O60" s="120"/>
      <c r="P60" s="108"/>
      <c r="Q60" s="146"/>
    </row>
    <row r="61" spans="1:17" s="25" customFormat="1" ht="12.75" customHeight="1" x14ac:dyDescent="0.15">
      <c r="A61" s="85"/>
      <c r="B61" s="79"/>
      <c r="C61" s="79" t="s">
        <v>50</v>
      </c>
      <c r="D61" s="336" t="s">
        <v>101</v>
      </c>
      <c r="E61" s="336"/>
      <c r="F61" s="120"/>
      <c r="G61" s="131"/>
      <c r="H61" s="125">
        <v>1</v>
      </c>
      <c r="I61" s="125"/>
      <c r="J61" s="120"/>
      <c r="K61" s="120"/>
      <c r="L61" s="120"/>
      <c r="M61" s="125">
        <v>1</v>
      </c>
      <c r="N61" s="125"/>
      <c r="O61" s="120"/>
      <c r="P61" s="108"/>
      <c r="Q61" s="146"/>
    </row>
    <row r="62" spans="1:17" s="25" customFormat="1" ht="14" x14ac:dyDescent="0.15">
      <c r="A62" s="85"/>
      <c r="B62" s="79"/>
      <c r="C62" s="79"/>
      <c r="D62" s="79" t="s">
        <v>40</v>
      </c>
      <c r="E62" s="83" t="s">
        <v>102</v>
      </c>
      <c r="F62" s="120"/>
      <c r="G62" s="131"/>
      <c r="H62" s="120"/>
      <c r="I62" s="125">
        <v>7</v>
      </c>
      <c r="J62" s="120"/>
      <c r="K62" s="120"/>
      <c r="L62" s="120"/>
      <c r="M62" s="120"/>
      <c r="N62" s="125">
        <v>7</v>
      </c>
      <c r="O62" s="120"/>
      <c r="P62" s="108"/>
      <c r="Q62" s="146"/>
    </row>
    <row r="63" spans="1:17" s="25" customFormat="1" ht="15" customHeight="1" x14ac:dyDescent="0.15">
      <c r="A63" s="85"/>
      <c r="B63" s="79"/>
      <c r="C63" s="79"/>
      <c r="D63" s="79" t="s">
        <v>42</v>
      </c>
      <c r="E63" s="83" t="s">
        <v>103</v>
      </c>
      <c r="F63" s="120"/>
      <c r="G63" s="131"/>
      <c r="H63" s="120"/>
      <c r="I63" s="126">
        <v>1</v>
      </c>
      <c r="J63" s="123"/>
      <c r="K63" s="123"/>
      <c r="L63" s="123"/>
      <c r="M63" s="123"/>
      <c r="N63" s="126">
        <v>2</v>
      </c>
      <c r="O63" s="120"/>
      <c r="P63" s="108"/>
      <c r="Q63" s="146"/>
    </row>
    <row r="64" spans="1:17" s="25" customFormat="1" ht="12.75" customHeight="1" x14ac:dyDescent="0.15">
      <c r="A64" s="85"/>
      <c r="B64" s="79"/>
      <c r="C64" s="79" t="s">
        <v>54</v>
      </c>
      <c r="D64" s="336" t="s">
        <v>104</v>
      </c>
      <c r="E64" s="336"/>
      <c r="F64" s="120"/>
      <c r="G64" s="131"/>
      <c r="H64" s="125">
        <v>1</v>
      </c>
      <c r="I64" s="125"/>
      <c r="J64" s="120"/>
      <c r="K64" s="120"/>
      <c r="L64" s="120"/>
      <c r="M64" s="125">
        <v>1</v>
      </c>
      <c r="N64" s="125"/>
      <c r="O64" s="120"/>
      <c r="P64" s="108"/>
      <c r="Q64" s="146"/>
    </row>
    <row r="65" spans="1:17" s="25" customFormat="1" ht="14" x14ac:dyDescent="0.15">
      <c r="A65" s="85"/>
      <c r="B65" s="79"/>
      <c r="C65" s="79"/>
      <c r="D65" s="79" t="s">
        <v>40</v>
      </c>
      <c r="E65" s="83" t="s">
        <v>105</v>
      </c>
      <c r="F65" s="120"/>
      <c r="G65" s="131"/>
      <c r="H65" s="120"/>
      <c r="I65" s="125">
        <v>7</v>
      </c>
      <c r="J65" s="120"/>
      <c r="K65" s="120"/>
      <c r="L65" s="120"/>
      <c r="M65" s="120"/>
      <c r="N65" s="125">
        <v>7</v>
      </c>
      <c r="O65" s="120"/>
      <c r="P65" s="108"/>
      <c r="Q65" s="146"/>
    </row>
    <row r="66" spans="1:17" s="25" customFormat="1" ht="15" customHeight="1" x14ac:dyDescent="0.15">
      <c r="A66" s="85"/>
      <c r="B66" s="79"/>
      <c r="C66" s="79"/>
      <c r="D66" s="79" t="s">
        <v>42</v>
      </c>
      <c r="E66" s="83" t="s">
        <v>106</v>
      </c>
      <c r="F66" s="120"/>
      <c r="G66" s="131"/>
      <c r="H66" s="120"/>
      <c r="I66" s="126">
        <v>1</v>
      </c>
      <c r="J66" s="123"/>
      <c r="K66" s="123"/>
      <c r="L66" s="123"/>
      <c r="M66" s="123"/>
      <c r="N66" s="126">
        <v>2</v>
      </c>
      <c r="O66" s="120"/>
      <c r="P66" s="108"/>
      <c r="Q66" s="146"/>
    </row>
    <row r="67" spans="1:17" s="25" customFormat="1" ht="12.75" customHeight="1" x14ac:dyDescent="0.15">
      <c r="A67" s="85"/>
      <c r="B67" s="84" t="s">
        <v>107</v>
      </c>
      <c r="C67" s="336" t="s">
        <v>108</v>
      </c>
      <c r="D67" s="336"/>
      <c r="E67" s="336"/>
      <c r="F67" s="120"/>
      <c r="G67" s="134">
        <v>1</v>
      </c>
      <c r="H67" s="120"/>
      <c r="I67" s="125"/>
      <c r="J67" s="120"/>
      <c r="K67" s="120"/>
      <c r="L67" s="125">
        <v>1</v>
      </c>
      <c r="M67" s="120"/>
      <c r="N67" s="125"/>
      <c r="O67" s="120"/>
      <c r="P67" s="108"/>
      <c r="Q67" s="146"/>
    </row>
    <row r="68" spans="1:17" s="25" customFormat="1" ht="12.75" customHeight="1" x14ac:dyDescent="0.15">
      <c r="A68" s="85"/>
      <c r="B68" s="79"/>
      <c r="C68" s="79" t="s">
        <v>38</v>
      </c>
      <c r="D68" s="336" t="s">
        <v>109</v>
      </c>
      <c r="E68" s="336"/>
      <c r="F68" s="120"/>
      <c r="G68" s="131"/>
      <c r="H68" s="125">
        <v>1</v>
      </c>
      <c r="I68" s="125"/>
      <c r="J68" s="120"/>
      <c r="K68" s="120"/>
      <c r="L68" s="120"/>
      <c r="M68" s="125">
        <v>1</v>
      </c>
      <c r="N68" s="125"/>
      <c r="O68" s="120"/>
      <c r="P68" s="108"/>
      <c r="Q68" s="146"/>
    </row>
    <row r="69" spans="1:17" s="25" customFormat="1" ht="14" x14ac:dyDescent="0.15">
      <c r="A69" s="85"/>
      <c r="B69" s="79"/>
      <c r="C69" s="79"/>
      <c r="D69" s="79" t="s">
        <v>40</v>
      </c>
      <c r="E69" s="83" t="s">
        <v>110</v>
      </c>
      <c r="F69" s="120"/>
      <c r="G69" s="131"/>
      <c r="H69" s="120"/>
      <c r="I69" s="79">
        <v>10</v>
      </c>
      <c r="J69" s="120"/>
      <c r="K69" s="120"/>
      <c r="L69" s="120"/>
      <c r="M69" s="120"/>
      <c r="N69" s="125">
        <v>14</v>
      </c>
      <c r="O69" s="120"/>
      <c r="P69" s="108"/>
      <c r="Q69" s="146"/>
    </row>
    <row r="70" spans="1:17" s="25" customFormat="1" ht="14" x14ac:dyDescent="0.15">
      <c r="A70" s="85"/>
      <c r="B70" s="79"/>
      <c r="C70" s="79"/>
      <c r="D70" s="79" t="s">
        <v>42</v>
      </c>
      <c r="E70" s="83" t="s">
        <v>111</v>
      </c>
      <c r="F70" s="120"/>
      <c r="G70" s="131"/>
      <c r="H70" s="120"/>
      <c r="I70" s="126">
        <v>1</v>
      </c>
      <c r="J70" s="123"/>
      <c r="K70" s="123"/>
      <c r="L70" s="123"/>
      <c r="M70" s="123"/>
      <c r="N70" s="126">
        <v>1</v>
      </c>
      <c r="O70" s="120"/>
      <c r="P70" s="108"/>
      <c r="Q70" s="146"/>
    </row>
    <row r="71" spans="1:17" s="25" customFormat="1" ht="12.75" customHeight="1" x14ac:dyDescent="0.15">
      <c r="A71" s="85"/>
      <c r="B71" s="79"/>
      <c r="C71" s="79" t="s">
        <v>50</v>
      </c>
      <c r="D71" s="336" t="s">
        <v>112</v>
      </c>
      <c r="E71" s="336"/>
      <c r="F71" s="120"/>
      <c r="G71" s="131"/>
      <c r="H71" s="125">
        <v>1</v>
      </c>
      <c r="I71" s="125"/>
      <c r="J71" s="120"/>
      <c r="K71" s="120"/>
      <c r="L71" s="120"/>
      <c r="M71" s="125">
        <v>1</v>
      </c>
      <c r="N71" s="125"/>
      <c r="O71" s="120"/>
      <c r="P71" s="108"/>
      <c r="Q71" s="146"/>
    </row>
    <row r="72" spans="1:17" s="25" customFormat="1" ht="14" x14ac:dyDescent="0.15">
      <c r="A72" s="85"/>
      <c r="B72" s="79"/>
      <c r="C72" s="79"/>
      <c r="D72" s="79" t="s">
        <v>40</v>
      </c>
      <c r="E72" s="83" t="s">
        <v>113</v>
      </c>
      <c r="F72" s="120"/>
      <c r="G72" s="131"/>
      <c r="H72" s="120"/>
      <c r="I72" s="79">
        <v>7</v>
      </c>
      <c r="J72" s="120"/>
      <c r="K72" s="120"/>
      <c r="L72" s="120"/>
      <c r="M72" s="120"/>
      <c r="N72" s="125">
        <v>7</v>
      </c>
      <c r="O72" s="120"/>
      <c r="P72" s="108"/>
      <c r="Q72" s="146"/>
    </row>
    <row r="73" spans="1:17" s="25" customFormat="1" ht="14" x14ac:dyDescent="0.15">
      <c r="A73" s="85"/>
      <c r="B73" s="79"/>
      <c r="C73" s="79"/>
      <c r="D73" s="79" t="s">
        <v>42</v>
      </c>
      <c r="E73" s="83" t="s">
        <v>114</v>
      </c>
      <c r="F73" s="120"/>
      <c r="G73" s="131"/>
      <c r="H73" s="120"/>
      <c r="I73" s="126">
        <v>1</v>
      </c>
      <c r="J73" s="123"/>
      <c r="K73" s="123"/>
      <c r="L73" s="123"/>
      <c r="M73" s="123"/>
      <c r="N73" s="126">
        <v>1</v>
      </c>
      <c r="O73" s="120"/>
      <c r="P73" s="108"/>
      <c r="Q73" s="146"/>
    </row>
    <row r="74" spans="1:17" s="25" customFormat="1" ht="12.75" customHeight="1" x14ac:dyDescent="0.15">
      <c r="A74" s="85"/>
      <c r="B74" s="79"/>
      <c r="C74" s="79" t="s">
        <v>54</v>
      </c>
      <c r="D74" s="336" t="s">
        <v>115</v>
      </c>
      <c r="E74" s="336"/>
      <c r="F74" s="120"/>
      <c r="G74" s="131"/>
      <c r="H74" s="125">
        <v>1</v>
      </c>
      <c r="I74" s="125"/>
      <c r="J74" s="120"/>
      <c r="K74" s="120"/>
      <c r="L74" s="120"/>
      <c r="M74" s="125">
        <v>1</v>
      </c>
      <c r="N74" s="125"/>
      <c r="O74" s="120"/>
      <c r="P74" s="108"/>
      <c r="Q74" s="146"/>
    </row>
    <row r="75" spans="1:17" s="25" customFormat="1" ht="14" x14ac:dyDescent="0.15">
      <c r="A75" s="85"/>
      <c r="B75" s="79"/>
      <c r="C75" s="79"/>
      <c r="D75" s="79" t="s">
        <v>40</v>
      </c>
      <c r="E75" s="83" t="s">
        <v>116</v>
      </c>
      <c r="F75" s="120"/>
      <c r="G75" s="131"/>
      <c r="H75" s="120"/>
      <c r="I75" s="125">
        <v>4</v>
      </c>
      <c r="J75" s="120"/>
      <c r="K75" s="120"/>
      <c r="L75" s="120"/>
      <c r="M75" s="120"/>
      <c r="N75" s="125">
        <v>4</v>
      </c>
      <c r="O75" s="120"/>
      <c r="P75" s="108"/>
      <c r="Q75" s="146"/>
    </row>
    <row r="76" spans="1:17" s="25" customFormat="1" ht="15" customHeight="1" x14ac:dyDescent="0.15">
      <c r="A76" s="85"/>
      <c r="B76" s="79"/>
      <c r="C76" s="79"/>
      <c r="D76" s="79" t="s">
        <v>42</v>
      </c>
      <c r="E76" s="83" t="s">
        <v>117</v>
      </c>
      <c r="F76" s="120"/>
      <c r="G76" s="131"/>
      <c r="H76" s="120"/>
      <c r="I76" s="126">
        <v>1</v>
      </c>
      <c r="J76" s="123"/>
      <c r="K76" s="123"/>
      <c r="L76" s="123"/>
      <c r="M76" s="123"/>
      <c r="N76" s="126">
        <v>1</v>
      </c>
      <c r="O76" s="120"/>
      <c r="P76" s="108"/>
      <c r="Q76" s="146"/>
    </row>
    <row r="77" spans="1:17" s="25" customFormat="1" ht="12.75" customHeight="1" x14ac:dyDescent="0.15">
      <c r="A77" s="85"/>
      <c r="B77" s="84" t="s">
        <v>118</v>
      </c>
      <c r="C77" s="336" t="s">
        <v>119</v>
      </c>
      <c r="D77" s="336"/>
      <c r="E77" s="336"/>
      <c r="F77" s="120"/>
      <c r="G77" s="134">
        <v>1</v>
      </c>
      <c r="H77" s="120"/>
      <c r="I77" s="125"/>
      <c r="J77" s="120"/>
      <c r="K77" s="120"/>
      <c r="L77" s="125">
        <v>1</v>
      </c>
      <c r="M77" s="120"/>
      <c r="N77" s="125"/>
      <c r="O77" s="120"/>
      <c r="P77" s="108"/>
      <c r="Q77" s="146"/>
    </row>
    <row r="78" spans="1:17" s="25" customFormat="1" ht="12.75" customHeight="1" x14ac:dyDescent="0.15">
      <c r="A78" s="85"/>
      <c r="B78" s="79"/>
      <c r="C78" s="79" t="s">
        <v>38</v>
      </c>
      <c r="D78" s="336" t="s">
        <v>120</v>
      </c>
      <c r="E78" s="336"/>
      <c r="F78" s="120"/>
      <c r="G78" s="131"/>
      <c r="H78" s="125">
        <v>1</v>
      </c>
      <c r="I78" s="125"/>
      <c r="J78" s="120"/>
      <c r="K78" s="120"/>
      <c r="L78" s="120"/>
      <c r="M78" s="125">
        <v>1</v>
      </c>
      <c r="N78" s="125"/>
      <c r="O78" s="120"/>
      <c r="P78" s="108"/>
      <c r="Q78" s="146"/>
    </row>
    <row r="79" spans="1:17" s="25" customFormat="1" ht="14" x14ac:dyDescent="0.15">
      <c r="A79" s="85"/>
      <c r="B79" s="79"/>
      <c r="C79" s="79"/>
      <c r="D79" s="79" t="s">
        <v>40</v>
      </c>
      <c r="E79" s="83" t="s">
        <v>121</v>
      </c>
      <c r="F79" s="120"/>
      <c r="G79" s="131"/>
      <c r="H79" s="120"/>
      <c r="I79" s="125">
        <v>4</v>
      </c>
      <c r="J79" s="120"/>
      <c r="K79" s="120"/>
      <c r="L79" s="120"/>
      <c r="M79" s="120"/>
      <c r="N79" s="125">
        <v>5</v>
      </c>
      <c r="O79" s="120"/>
      <c r="P79" s="108"/>
      <c r="Q79" s="146"/>
    </row>
    <row r="80" spans="1:17" s="25" customFormat="1" ht="14" x14ac:dyDescent="0.15">
      <c r="A80" s="85"/>
      <c r="B80" s="79"/>
      <c r="C80" s="79"/>
      <c r="D80" s="79" t="s">
        <v>42</v>
      </c>
      <c r="E80" s="83" t="s">
        <v>122</v>
      </c>
      <c r="F80" s="120"/>
      <c r="G80" s="131"/>
      <c r="H80" s="120"/>
      <c r="I80" s="126">
        <v>1</v>
      </c>
      <c r="J80" s="123"/>
      <c r="K80" s="123"/>
      <c r="L80" s="123"/>
      <c r="M80" s="123"/>
      <c r="N80" s="126">
        <v>1</v>
      </c>
      <c r="O80" s="120"/>
      <c r="P80" s="108"/>
      <c r="Q80" s="146"/>
    </row>
    <row r="81" spans="1:17" s="25" customFormat="1" ht="12.75" customHeight="1" x14ac:dyDescent="0.15">
      <c r="A81" s="85"/>
      <c r="B81" s="79"/>
      <c r="C81" s="79" t="s">
        <v>50</v>
      </c>
      <c r="D81" s="336" t="s">
        <v>123</v>
      </c>
      <c r="E81" s="336"/>
      <c r="F81" s="120"/>
      <c r="G81" s="131"/>
      <c r="H81" s="125">
        <v>1</v>
      </c>
      <c r="I81" s="125"/>
      <c r="J81" s="120"/>
      <c r="K81" s="120"/>
      <c r="L81" s="120"/>
      <c r="M81" s="125">
        <v>1</v>
      </c>
      <c r="N81" s="125"/>
      <c r="O81" s="120"/>
      <c r="P81" s="108"/>
      <c r="Q81" s="146"/>
    </row>
    <row r="82" spans="1:17" s="25" customFormat="1" ht="14" x14ac:dyDescent="0.15">
      <c r="A82" s="85"/>
      <c r="B82" s="79"/>
      <c r="C82" s="79"/>
      <c r="D82" s="79" t="s">
        <v>40</v>
      </c>
      <c r="E82" s="83" t="s">
        <v>124</v>
      </c>
      <c r="F82" s="120"/>
      <c r="G82" s="131"/>
      <c r="H82" s="120"/>
      <c r="I82" s="125">
        <v>6</v>
      </c>
      <c r="J82" s="120"/>
      <c r="K82" s="120"/>
      <c r="L82" s="120"/>
      <c r="M82" s="120"/>
      <c r="N82" s="125">
        <v>6</v>
      </c>
      <c r="O82" s="120"/>
      <c r="P82" s="108">
        <v>3</v>
      </c>
      <c r="Q82" s="146"/>
    </row>
    <row r="83" spans="1:17" s="25" customFormat="1" ht="14" x14ac:dyDescent="0.15">
      <c r="A83" s="85"/>
      <c r="B83" s="79"/>
      <c r="C83" s="79"/>
      <c r="D83" s="79" t="s">
        <v>42</v>
      </c>
      <c r="E83" s="83" t="s">
        <v>125</v>
      </c>
      <c r="F83" s="120"/>
      <c r="G83" s="131"/>
      <c r="H83" s="120"/>
      <c r="I83" s="126">
        <v>1</v>
      </c>
      <c r="J83" s="123"/>
      <c r="K83" s="123"/>
      <c r="L83" s="123"/>
      <c r="M83" s="123"/>
      <c r="N83" s="126">
        <v>1</v>
      </c>
      <c r="O83" s="120"/>
      <c r="P83" s="108"/>
      <c r="Q83" s="146"/>
    </row>
    <row r="84" spans="1:17" s="25" customFormat="1" ht="12.75" customHeight="1" x14ac:dyDescent="0.15">
      <c r="A84" s="85"/>
      <c r="B84" s="79"/>
      <c r="C84" s="79" t="s">
        <v>54</v>
      </c>
      <c r="D84" s="336" t="s">
        <v>126</v>
      </c>
      <c r="E84" s="336"/>
      <c r="F84" s="120"/>
      <c r="G84" s="131"/>
      <c r="H84" s="125">
        <v>1</v>
      </c>
      <c r="I84" s="125"/>
      <c r="J84" s="120"/>
      <c r="K84" s="120"/>
      <c r="L84" s="120"/>
      <c r="M84" s="125">
        <v>1</v>
      </c>
      <c r="N84" s="125"/>
      <c r="O84" s="120"/>
      <c r="P84" s="108"/>
      <c r="Q84" s="146"/>
    </row>
    <row r="85" spans="1:17" s="25" customFormat="1" ht="14" x14ac:dyDescent="0.15">
      <c r="A85" s="85"/>
      <c r="B85" s="79"/>
      <c r="C85" s="79"/>
      <c r="D85" s="79" t="s">
        <v>40</v>
      </c>
      <c r="E85" s="83" t="s">
        <v>127</v>
      </c>
      <c r="F85" s="120"/>
      <c r="G85" s="131"/>
      <c r="H85" s="120"/>
      <c r="I85" s="125">
        <v>4</v>
      </c>
      <c r="J85" s="120"/>
      <c r="K85" s="120"/>
      <c r="L85" s="120"/>
      <c r="M85" s="120"/>
      <c r="N85" s="125">
        <v>4</v>
      </c>
      <c r="O85" s="120"/>
      <c r="P85" s="108"/>
      <c r="Q85" s="146"/>
    </row>
    <row r="86" spans="1:17" s="25" customFormat="1" ht="14" x14ac:dyDescent="0.15">
      <c r="A86" s="85"/>
      <c r="B86" s="79"/>
      <c r="C86" s="79"/>
      <c r="D86" s="79" t="s">
        <v>42</v>
      </c>
      <c r="E86" s="83" t="s">
        <v>128</v>
      </c>
      <c r="F86" s="120"/>
      <c r="G86" s="131"/>
      <c r="H86" s="120"/>
      <c r="I86" s="126">
        <v>1</v>
      </c>
      <c r="J86" s="123"/>
      <c r="K86" s="123"/>
      <c r="L86" s="123"/>
      <c r="M86" s="123"/>
      <c r="N86" s="126">
        <v>1</v>
      </c>
      <c r="O86" s="120"/>
      <c r="P86" s="108"/>
      <c r="Q86" s="146"/>
    </row>
    <row r="87" spans="1:17" s="25" customFormat="1" ht="15" customHeight="1" x14ac:dyDescent="0.15">
      <c r="A87" s="85"/>
      <c r="B87" s="85"/>
      <c r="C87" s="79"/>
      <c r="D87" s="86"/>
      <c r="E87" s="80"/>
      <c r="F87" s="72"/>
      <c r="G87" s="135"/>
      <c r="H87" s="72"/>
      <c r="I87" s="72"/>
      <c r="J87" s="120"/>
      <c r="K87" s="120"/>
      <c r="L87" s="72"/>
      <c r="M87" s="120"/>
      <c r="N87" s="120"/>
      <c r="O87" s="120"/>
      <c r="P87" s="81"/>
      <c r="Q87" s="146"/>
    </row>
    <row r="88" spans="1:17" s="22" customFormat="1" ht="14" x14ac:dyDescent="0.15">
      <c r="A88" s="85"/>
      <c r="B88" s="79" t="s">
        <v>129</v>
      </c>
      <c r="C88" s="326" t="s">
        <v>250</v>
      </c>
      <c r="D88" s="327"/>
      <c r="E88" s="328"/>
      <c r="F88" s="72"/>
      <c r="G88" s="135">
        <v>1</v>
      </c>
      <c r="H88" s="72"/>
      <c r="I88" s="72"/>
      <c r="J88" s="120"/>
      <c r="K88" s="120"/>
      <c r="L88" s="120">
        <v>1</v>
      </c>
      <c r="M88" s="120"/>
      <c r="N88" s="120"/>
      <c r="O88" s="120"/>
      <c r="P88" s="81"/>
      <c r="Q88" s="139"/>
    </row>
    <row r="89" spans="1:17" s="22" customFormat="1" x14ac:dyDescent="0.15">
      <c r="A89" s="85"/>
      <c r="B89" s="79"/>
      <c r="C89" s="79" t="s">
        <v>38</v>
      </c>
      <c r="D89" s="96" t="s">
        <v>130</v>
      </c>
      <c r="E89" s="96"/>
      <c r="F89" s="72"/>
      <c r="G89" s="135"/>
      <c r="H89" s="72">
        <v>1</v>
      </c>
      <c r="I89" s="72"/>
      <c r="J89" s="120"/>
      <c r="K89" s="120"/>
      <c r="L89" s="120"/>
      <c r="M89" s="120">
        <v>1</v>
      </c>
      <c r="N89" s="120"/>
      <c r="O89" s="120"/>
      <c r="P89" s="81"/>
      <c r="Q89" s="139"/>
    </row>
    <row r="90" spans="1:17" s="22" customFormat="1" x14ac:dyDescent="0.15">
      <c r="A90" s="85"/>
      <c r="B90" s="79"/>
      <c r="C90" s="79"/>
      <c r="D90" s="97" t="s">
        <v>40</v>
      </c>
      <c r="E90" s="91" t="s">
        <v>230</v>
      </c>
      <c r="F90" s="72"/>
      <c r="G90" s="135"/>
      <c r="H90" s="72"/>
      <c r="I90" s="72">
        <v>1</v>
      </c>
      <c r="J90" s="120"/>
      <c r="K90" s="120"/>
      <c r="L90" s="120"/>
      <c r="M90" s="120"/>
      <c r="N90" s="120">
        <v>1</v>
      </c>
      <c r="O90" s="120"/>
      <c r="P90" s="81"/>
      <c r="Q90" s="139"/>
    </row>
    <row r="91" spans="1:17" s="22" customFormat="1" x14ac:dyDescent="0.15">
      <c r="A91" s="85"/>
      <c r="B91" s="79"/>
      <c r="C91" s="79"/>
      <c r="D91" s="97" t="s">
        <v>42</v>
      </c>
      <c r="E91" s="91" t="s">
        <v>131</v>
      </c>
      <c r="F91" s="72"/>
      <c r="G91" s="135"/>
      <c r="H91" s="72"/>
      <c r="I91" s="72">
        <v>1</v>
      </c>
      <c r="J91" s="120"/>
      <c r="K91" s="120"/>
      <c r="L91" s="120"/>
      <c r="M91" s="120"/>
      <c r="N91" s="120">
        <v>1</v>
      </c>
      <c r="O91" s="120"/>
      <c r="P91" s="81"/>
      <c r="Q91" s="139"/>
    </row>
    <row r="92" spans="1:17" s="22" customFormat="1" x14ac:dyDescent="0.15">
      <c r="A92" s="85"/>
      <c r="B92" s="79"/>
      <c r="C92" s="79"/>
      <c r="D92" s="97" t="s">
        <v>44</v>
      </c>
      <c r="E92" s="91" t="s">
        <v>132</v>
      </c>
      <c r="F92" s="72"/>
      <c r="G92" s="135"/>
      <c r="H92" s="72"/>
      <c r="I92" s="124">
        <v>1</v>
      </c>
      <c r="J92" s="124"/>
      <c r="K92" s="124"/>
      <c r="L92" s="124"/>
      <c r="M92" s="124"/>
      <c r="N92" s="124">
        <v>1</v>
      </c>
      <c r="O92" s="120"/>
      <c r="P92" s="81"/>
      <c r="Q92" s="139"/>
    </row>
    <row r="93" spans="1:17" s="22" customFormat="1" x14ac:dyDescent="0.15">
      <c r="A93" s="85"/>
      <c r="B93" s="79"/>
      <c r="C93" s="79"/>
      <c r="D93" s="97" t="s">
        <v>46</v>
      </c>
      <c r="E93" s="91" t="s">
        <v>49</v>
      </c>
      <c r="F93" s="72"/>
      <c r="G93" s="135"/>
      <c r="H93" s="72"/>
      <c r="I93" s="72">
        <v>2</v>
      </c>
      <c r="J93" s="120"/>
      <c r="K93" s="120"/>
      <c r="L93" s="120"/>
      <c r="M93" s="120"/>
      <c r="N93" s="120">
        <v>2</v>
      </c>
      <c r="O93" s="120"/>
      <c r="P93" s="81"/>
      <c r="Q93" s="139"/>
    </row>
    <row r="94" spans="1:17" s="22" customFormat="1" x14ac:dyDescent="0.15">
      <c r="A94" s="85"/>
      <c r="B94" s="79"/>
      <c r="C94" s="79"/>
      <c r="D94" s="97" t="s">
        <v>48</v>
      </c>
      <c r="E94" s="91" t="s">
        <v>133</v>
      </c>
      <c r="F94" s="72"/>
      <c r="G94" s="135"/>
      <c r="H94" s="72"/>
      <c r="I94" s="72">
        <v>1</v>
      </c>
      <c r="J94" s="120"/>
      <c r="K94" s="120"/>
      <c r="L94" s="120"/>
      <c r="M94" s="120"/>
      <c r="N94" s="120">
        <v>1</v>
      </c>
      <c r="O94" s="120"/>
      <c r="P94" s="81"/>
      <c r="Q94" s="139"/>
    </row>
    <row r="95" spans="1:17" s="22" customFormat="1" ht="12.75" customHeight="1" x14ac:dyDescent="0.15">
      <c r="A95" s="85"/>
      <c r="B95" s="79"/>
      <c r="C95" s="79" t="s">
        <v>50</v>
      </c>
      <c r="D95" s="333" t="s">
        <v>134</v>
      </c>
      <c r="E95" s="333"/>
      <c r="F95" s="72"/>
      <c r="G95" s="135"/>
      <c r="H95" s="72">
        <v>1</v>
      </c>
      <c r="I95" s="72"/>
      <c r="J95" s="120"/>
      <c r="K95" s="120"/>
      <c r="L95" s="120"/>
      <c r="M95" s="120">
        <v>1</v>
      </c>
      <c r="N95" s="120"/>
      <c r="O95" s="120"/>
      <c r="P95" s="81"/>
      <c r="Q95" s="139"/>
    </row>
    <row r="96" spans="1:17" s="22" customFormat="1" ht="14" x14ac:dyDescent="0.15">
      <c r="A96" s="85"/>
      <c r="B96" s="79"/>
      <c r="C96" s="79"/>
      <c r="D96" s="79" t="s">
        <v>40</v>
      </c>
      <c r="E96" s="92" t="s">
        <v>135</v>
      </c>
      <c r="F96" s="72"/>
      <c r="G96" s="135"/>
      <c r="H96" s="72"/>
      <c r="I96" s="72">
        <v>4</v>
      </c>
      <c r="J96" s="120"/>
      <c r="K96" s="120"/>
      <c r="L96" s="120"/>
      <c r="M96" s="120"/>
      <c r="N96" s="120">
        <v>5</v>
      </c>
      <c r="O96" s="120"/>
      <c r="P96" s="81"/>
      <c r="Q96" s="139"/>
    </row>
    <row r="97" spans="1:17" s="22" customFormat="1" ht="14" x14ac:dyDescent="0.15">
      <c r="A97" s="85"/>
      <c r="B97" s="79"/>
      <c r="C97" s="79"/>
      <c r="D97" s="79" t="s">
        <v>42</v>
      </c>
      <c r="E97" s="92" t="s">
        <v>136</v>
      </c>
      <c r="F97" s="72"/>
      <c r="G97" s="135"/>
      <c r="H97" s="72"/>
      <c r="I97" s="72">
        <v>1</v>
      </c>
      <c r="J97" s="120"/>
      <c r="K97" s="120"/>
      <c r="L97" s="120"/>
      <c r="M97" s="120"/>
      <c r="N97" s="120">
        <v>1</v>
      </c>
      <c r="O97" s="120"/>
      <c r="P97" s="81"/>
      <c r="Q97" s="139"/>
    </row>
    <row r="98" spans="1:17" s="22" customFormat="1" ht="12.75" customHeight="1" x14ac:dyDescent="0.15">
      <c r="A98" s="85"/>
      <c r="B98" s="79"/>
      <c r="C98" s="79" t="s">
        <v>54</v>
      </c>
      <c r="D98" s="333" t="s">
        <v>137</v>
      </c>
      <c r="E98" s="333"/>
      <c r="F98" s="72"/>
      <c r="G98" s="135"/>
      <c r="H98" s="72">
        <v>1</v>
      </c>
      <c r="I98" s="72"/>
      <c r="J98" s="120"/>
      <c r="K98" s="120"/>
      <c r="L98" s="120"/>
      <c r="M98" s="120">
        <v>1</v>
      </c>
      <c r="N98" s="120"/>
      <c r="O98" s="120"/>
      <c r="P98" s="81"/>
      <c r="Q98" s="139"/>
    </row>
    <row r="99" spans="1:17" s="22" customFormat="1" x14ac:dyDescent="0.15">
      <c r="A99" s="85"/>
      <c r="B99" s="79"/>
      <c r="C99" s="79"/>
      <c r="D99" s="79" t="s">
        <v>40</v>
      </c>
      <c r="E99" s="91" t="s">
        <v>138</v>
      </c>
      <c r="F99" s="72"/>
      <c r="G99" s="135"/>
      <c r="H99" s="72"/>
      <c r="I99" s="72">
        <v>4</v>
      </c>
      <c r="J99" s="120"/>
      <c r="K99" s="120"/>
      <c r="L99" s="120"/>
      <c r="M99" s="120"/>
      <c r="N99" s="120">
        <v>5</v>
      </c>
      <c r="O99" s="120"/>
      <c r="P99" s="81"/>
      <c r="Q99" s="139"/>
    </row>
    <row r="100" spans="1:17" s="22" customFormat="1" ht="14" x14ac:dyDescent="0.15">
      <c r="A100" s="85"/>
      <c r="B100" s="79"/>
      <c r="C100" s="79"/>
      <c r="D100" s="79" t="s">
        <v>42</v>
      </c>
      <c r="E100" s="92" t="s">
        <v>139</v>
      </c>
      <c r="F100" s="72"/>
      <c r="G100" s="135"/>
      <c r="H100" s="72"/>
      <c r="I100" s="72">
        <v>1</v>
      </c>
      <c r="J100" s="120"/>
      <c r="K100" s="120"/>
      <c r="L100" s="120"/>
      <c r="M100" s="120"/>
      <c r="N100" s="120">
        <v>5</v>
      </c>
      <c r="O100" s="120"/>
      <c r="P100" s="81"/>
      <c r="Q100" s="139"/>
    </row>
    <row r="101" spans="1:17" s="22" customFormat="1" ht="12.75" customHeight="1" x14ac:dyDescent="0.15">
      <c r="A101" s="85"/>
      <c r="B101" s="79"/>
      <c r="C101" s="79" t="s">
        <v>140</v>
      </c>
      <c r="D101" s="333" t="s">
        <v>141</v>
      </c>
      <c r="E101" s="333"/>
      <c r="F101" s="72"/>
      <c r="G101" s="135"/>
      <c r="H101" s="72">
        <v>1</v>
      </c>
      <c r="I101" s="72"/>
      <c r="J101" s="120"/>
      <c r="K101" s="120"/>
      <c r="L101" s="120"/>
      <c r="M101" s="120">
        <v>1</v>
      </c>
      <c r="N101" s="120"/>
      <c r="O101" s="120"/>
      <c r="P101" s="81"/>
      <c r="Q101" s="139"/>
    </row>
    <row r="102" spans="1:17" s="22" customFormat="1" ht="14" x14ac:dyDescent="0.15">
      <c r="A102" s="85"/>
      <c r="B102" s="79"/>
      <c r="C102" s="79"/>
      <c r="D102" s="79" t="s">
        <v>40</v>
      </c>
      <c r="E102" s="92" t="s">
        <v>142</v>
      </c>
      <c r="F102" s="72"/>
      <c r="G102" s="135"/>
      <c r="H102" s="72"/>
      <c r="I102" s="72">
        <v>4</v>
      </c>
      <c r="J102" s="120"/>
      <c r="K102" s="120"/>
      <c r="L102" s="120"/>
      <c r="M102" s="120"/>
      <c r="N102" s="120">
        <v>8</v>
      </c>
      <c r="O102" s="120"/>
      <c r="P102" s="81"/>
      <c r="Q102" s="139"/>
    </row>
    <row r="103" spans="1:17" s="22" customFormat="1" ht="14" x14ac:dyDescent="0.15">
      <c r="A103" s="85"/>
      <c r="B103" s="79"/>
      <c r="C103" s="79"/>
      <c r="D103" s="79" t="s">
        <v>42</v>
      </c>
      <c r="E103" s="92" t="s">
        <v>143</v>
      </c>
      <c r="F103" s="72"/>
      <c r="G103" s="135"/>
      <c r="H103" s="72"/>
      <c r="I103" s="72">
        <v>1</v>
      </c>
      <c r="J103" s="120"/>
      <c r="K103" s="120"/>
      <c r="L103" s="120"/>
      <c r="M103" s="120"/>
      <c r="N103" s="120">
        <v>1</v>
      </c>
      <c r="O103" s="120"/>
      <c r="P103" s="81"/>
      <c r="Q103" s="139"/>
    </row>
    <row r="104" spans="1:17" s="22" customFormat="1" ht="12.75" customHeight="1" x14ac:dyDescent="0.15">
      <c r="A104" s="85"/>
      <c r="B104" s="79"/>
      <c r="C104" s="79" t="s">
        <v>144</v>
      </c>
      <c r="D104" s="333" t="s">
        <v>145</v>
      </c>
      <c r="E104" s="333"/>
      <c r="F104" s="72"/>
      <c r="G104" s="135"/>
      <c r="H104" s="72">
        <v>1</v>
      </c>
      <c r="I104" s="72"/>
      <c r="J104" s="120"/>
      <c r="K104" s="120"/>
      <c r="L104" s="120"/>
      <c r="M104" s="120">
        <v>1</v>
      </c>
      <c r="N104" s="120"/>
      <c r="O104" s="120"/>
      <c r="P104" s="81"/>
      <c r="Q104" s="139"/>
    </row>
    <row r="105" spans="1:17" s="22" customFormat="1" ht="14" x14ac:dyDescent="0.15">
      <c r="A105" s="85"/>
      <c r="B105" s="79"/>
      <c r="C105" s="79"/>
      <c r="D105" s="79" t="s">
        <v>40</v>
      </c>
      <c r="E105" s="92" t="s">
        <v>146</v>
      </c>
      <c r="F105" s="72"/>
      <c r="G105" s="135"/>
      <c r="H105" s="72"/>
      <c r="I105" s="72">
        <v>4</v>
      </c>
      <c r="J105" s="120"/>
      <c r="K105" s="120"/>
      <c r="L105" s="120"/>
      <c r="M105" s="120"/>
      <c r="N105" s="120">
        <v>7</v>
      </c>
      <c r="O105" s="120"/>
      <c r="P105" s="81"/>
      <c r="Q105" s="139"/>
    </row>
    <row r="106" spans="1:17" s="22" customFormat="1" ht="14" x14ac:dyDescent="0.15">
      <c r="A106" s="85"/>
      <c r="B106" s="79"/>
      <c r="C106" s="79"/>
      <c r="D106" s="79" t="s">
        <v>42</v>
      </c>
      <c r="E106" s="92" t="s">
        <v>147</v>
      </c>
      <c r="F106" s="72"/>
      <c r="G106" s="135"/>
      <c r="H106" s="72"/>
      <c r="I106" s="72">
        <v>1</v>
      </c>
      <c r="J106" s="120"/>
      <c r="K106" s="120"/>
      <c r="L106" s="120"/>
      <c r="M106" s="120"/>
      <c r="N106" s="120">
        <v>1</v>
      </c>
      <c r="O106" s="120"/>
      <c r="P106" s="81"/>
      <c r="Q106" s="139"/>
    </row>
    <row r="107" spans="1:17" s="22" customFormat="1" ht="15" customHeight="1" x14ac:dyDescent="0.15">
      <c r="A107" s="85"/>
      <c r="B107" s="79"/>
      <c r="C107" s="79"/>
      <c r="D107" s="99"/>
      <c r="E107" s="100"/>
      <c r="F107" s="72"/>
      <c r="G107" s="135"/>
      <c r="H107" s="72"/>
      <c r="I107" s="72"/>
      <c r="J107" s="120"/>
      <c r="K107" s="120"/>
      <c r="L107" s="120"/>
      <c r="M107" s="120"/>
      <c r="N107" s="120"/>
      <c r="O107" s="120"/>
      <c r="P107" s="81"/>
      <c r="Q107" s="139"/>
    </row>
    <row r="108" spans="1:17" s="22" customFormat="1" ht="27" customHeight="1" x14ac:dyDescent="0.15">
      <c r="A108" s="85"/>
      <c r="B108" s="79"/>
      <c r="C108" s="79" t="s">
        <v>148</v>
      </c>
      <c r="D108" s="333" t="s">
        <v>149</v>
      </c>
      <c r="E108" s="333"/>
      <c r="F108" s="72"/>
      <c r="G108" s="135"/>
      <c r="H108" s="128">
        <v>1</v>
      </c>
      <c r="I108" s="128"/>
      <c r="J108" s="136"/>
      <c r="K108" s="136"/>
      <c r="L108" s="136"/>
      <c r="M108" s="136">
        <v>1</v>
      </c>
      <c r="N108" s="120"/>
      <c r="O108" s="120"/>
      <c r="P108" s="81"/>
      <c r="Q108" s="139"/>
    </row>
    <row r="109" spans="1:17" s="22" customFormat="1" x14ac:dyDescent="0.15">
      <c r="A109" s="85"/>
      <c r="B109" s="79"/>
      <c r="C109" s="79"/>
      <c r="D109" s="79" t="s">
        <v>40</v>
      </c>
      <c r="E109" s="91" t="s">
        <v>150</v>
      </c>
      <c r="F109" s="72"/>
      <c r="G109" s="135"/>
      <c r="H109" s="72"/>
      <c r="I109" s="72">
        <v>1</v>
      </c>
      <c r="J109" s="120"/>
      <c r="K109" s="120"/>
      <c r="L109" s="120"/>
      <c r="M109" s="120"/>
      <c r="N109" s="120">
        <v>3</v>
      </c>
      <c r="O109" s="120"/>
      <c r="P109" s="81"/>
      <c r="Q109" s="139"/>
    </row>
    <row r="110" spans="1:17" s="22" customFormat="1" ht="15" customHeight="1" x14ac:dyDescent="0.15">
      <c r="A110" s="85"/>
      <c r="B110" s="79"/>
      <c r="C110" s="79"/>
      <c r="D110" s="79" t="s">
        <v>42</v>
      </c>
      <c r="E110" s="91" t="s">
        <v>151</v>
      </c>
      <c r="F110" s="72"/>
      <c r="G110" s="135"/>
      <c r="H110" s="72"/>
      <c r="I110" s="72">
        <v>2</v>
      </c>
      <c r="J110" s="120"/>
      <c r="K110" s="120"/>
      <c r="L110" s="120"/>
      <c r="M110" s="120"/>
      <c r="N110" s="120">
        <v>4</v>
      </c>
      <c r="O110" s="120"/>
      <c r="P110" s="81"/>
      <c r="Q110" s="139"/>
    </row>
    <row r="111" spans="1:17" s="22" customFormat="1" ht="26.25" customHeight="1" x14ac:dyDescent="0.15">
      <c r="A111" s="85"/>
      <c r="B111" s="79"/>
      <c r="C111" s="79" t="s">
        <v>152</v>
      </c>
      <c r="D111" s="333" t="s">
        <v>153</v>
      </c>
      <c r="E111" s="333"/>
      <c r="F111" s="72"/>
      <c r="G111" s="135"/>
      <c r="H111" s="128">
        <v>1</v>
      </c>
      <c r="I111" s="128"/>
      <c r="J111" s="136"/>
      <c r="K111" s="136"/>
      <c r="L111" s="136"/>
      <c r="M111" s="136">
        <v>1</v>
      </c>
      <c r="N111" s="120"/>
      <c r="O111" s="120"/>
      <c r="P111" s="81"/>
      <c r="Q111" s="139"/>
    </row>
    <row r="112" spans="1:17" s="22" customFormat="1" x14ac:dyDescent="0.15">
      <c r="A112" s="85"/>
      <c r="B112" s="79"/>
      <c r="C112" s="79"/>
      <c r="D112" s="79" t="s">
        <v>40</v>
      </c>
      <c r="E112" s="91" t="s">
        <v>150</v>
      </c>
      <c r="F112" s="72"/>
      <c r="G112" s="135"/>
      <c r="H112" s="72"/>
      <c r="I112" s="72">
        <v>0</v>
      </c>
      <c r="J112" s="120"/>
      <c r="K112" s="120"/>
      <c r="L112" s="120"/>
      <c r="M112" s="120"/>
      <c r="N112" s="120">
        <v>3</v>
      </c>
      <c r="O112" s="120"/>
      <c r="P112" s="81"/>
      <c r="Q112" s="139"/>
    </row>
    <row r="113" spans="1:17" s="22" customFormat="1" ht="15" customHeight="1" x14ac:dyDescent="0.15">
      <c r="A113" s="85"/>
      <c r="B113" s="79"/>
      <c r="C113" s="79"/>
      <c r="D113" s="79" t="s">
        <v>42</v>
      </c>
      <c r="E113" s="91" t="s">
        <v>151</v>
      </c>
      <c r="F113" s="72"/>
      <c r="G113" s="135"/>
      <c r="H113" s="72"/>
      <c r="I113" s="72">
        <v>4</v>
      </c>
      <c r="J113" s="120"/>
      <c r="K113" s="120"/>
      <c r="L113" s="120"/>
      <c r="M113" s="120"/>
      <c r="N113" s="120">
        <v>4</v>
      </c>
      <c r="O113" s="120"/>
      <c r="P113" s="81"/>
      <c r="Q113" s="139"/>
    </row>
    <row r="114" spans="1:17" s="22" customFormat="1" ht="27" customHeight="1" x14ac:dyDescent="0.15">
      <c r="A114" s="85"/>
      <c r="B114" s="79"/>
      <c r="C114" s="79" t="s">
        <v>154</v>
      </c>
      <c r="D114" s="333" t="s">
        <v>155</v>
      </c>
      <c r="E114" s="333"/>
      <c r="F114" s="72"/>
      <c r="G114" s="135"/>
      <c r="H114" s="128">
        <v>1</v>
      </c>
      <c r="I114" s="128"/>
      <c r="J114" s="136"/>
      <c r="K114" s="136"/>
      <c r="L114" s="136"/>
      <c r="M114" s="136">
        <v>1</v>
      </c>
      <c r="N114" s="120"/>
      <c r="O114" s="120"/>
      <c r="P114" s="81"/>
      <c r="Q114" s="139"/>
    </row>
    <row r="115" spans="1:17" s="22" customFormat="1" x14ac:dyDescent="0.15">
      <c r="A115" s="85"/>
      <c r="B115" s="79"/>
      <c r="C115" s="79"/>
      <c r="D115" s="79" t="s">
        <v>40</v>
      </c>
      <c r="E115" s="91" t="s">
        <v>150</v>
      </c>
      <c r="F115" s="72"/>
      <c r="G115" s="135"/>
      <c r="H115" s="72"/>
      <c r="I115" s="72">
        <v>2</v>
      </c>
      <c r="J115" s="120"/>
      <c r="K115" s="120"/>
      <c r="L115" s="120"/>
      <c r="M115" s="120"/>
      <c r="N115" s="120">
        <v>3</v>
      </c>
      <c r="O115" s="120"/>
      <c r="P115" s="81"/>
      <c r="Q115" s="139"/>
    </row>
    <row r="116" spans="1:17" s="22" customFormat="1" ht="15" customHeight="1" x14ac:dyDescent="0.15">
      <c r="A116" s="85"/>
      <c r="B116" s="79"/>
      <c r="C116" s="79"/>
      <c r="D116" s="79" t="s">
        <v>42</v>
      </c>
      <c r="E116" s="91" t="s">
        <v>151</v>
      </c>
      <c r="F116" s="72"/>
      <c r="G116" s="135"/>
      <c r="H116" s="72"/>
      <c r="I116" s="72">
        <v>3</v>
      </c>
      <c r="J116" s="120"/>
      <c r="K116" s="120"/>
      <c r="L116" s="120"/>
      <c r="M116" s="120"/>
      <c r="N116" s="120">
        <v>4</v>
      </c>
      <c r="O116" s="120"/>
      <c r="P116" s="81"/>
      <c r="Q116" s="139"/>
    </row>
    <row r="117" spans="1:17" s="22" customFormat="1" ht="26.25" customHeight="1" x14ac:dyDescent="0.15">
      <c r="A117" s="85"/>
      <c r="B117" s="79"/>
      <c r="C117" s="79" t="s">
        <v>156</v>
      </c>
      <c r="D117" s="333" t="s">
        <v>157</v>
      </c>
      <c r="E117" s="333"/>
      <c r="F117" s="72"/>
      <c r="G117" s="135"/>
      <c r="H117" s="128">
        <v>1</v>
      </c>
      <c r="I117" s="128"/>
      <c r="J117" s="136"/>
      <c r="K117" s="136"/>
      <c r="L117" s="136"/>
      <c r="M117" s="136">
        <v>1</v>
      </c>
      <c r="N117" s="120"/>
      <c r="O117" s="120"/>
      <c r="P117" s="81"/>
      <c r="Q117" s="139"/>
    </row>
    <row r="118" spans="1:17" s="22" customFormat="1" x14ac:dyDescent="0.15">
      <c r="A118" s="85"/>
      <c r="B118" s="79"/>
      <c r="C118" s="79"/>
      <c r="D118" s="79" t="s">
        <v>40</v>
      </c>
      <c r="E118" s="91" t="s">
        <v>150</v>
      </c>
      <c r="F118" s="72"/>
      <c r="G118" s="135"/>
      <c r="H118" s="72"/>
      <c r="I118" s="72">
        <v>1</v>
      </c>
      <c r="J118" s="120"/>
      <c r="K118" s="120"/>
      <c r="L118" s="120"/>
      <c r="M118" s="120"/>
      <c r="N118" s="120">
        <v>3</v>
      </c>
      <c r="O118" s="120"/>
      <c r="P118" s="81"/>
      <c r="Q118" s="139"/>
    </row>
    <row r="119" spans="1:17" s="22" customFormat="1" ht="15" customHeight="1" x14ac:dyDescent="0.15">
      <c r="A119" s="85"/>
      <c r="B119" s="79"/>
      <c r="C119" s="79"/>
      <c r="D119" s="79" t="s">
        <v>42</v>
      </c>
      <c r="E119" s="91" t="s">
        <v>151</v>
      </c>
      <c r="F119" s="72"/>
      <c r="G119" s="135"/>
      <c r="H119" s="72"/>
      <c r="I119" s="72">
        <v>3</v>
      </c>
      <c r="J119" s="120"/>
      <c r="K119" s="120"/>
      <c r="L119" s="120"/>
      <c r="M119" s="120"/>
      <c r="N119" s="120">
        <v>4</v>
      </c>
      <c r="O119" s="120"/>
      <c r="P119" s="81"/>
      <c r="Q119" s="139"/>
    </row>
    <row r="120" spans="1:17" s="22" customFormat="1" ht="27" customHeight="1" x14ac:dyDescent="0.15">
      <c r="A120" s="85"/>
      <c r="B120" s="79"/>
      <c r="C120" s="79" t="s">
        <v>158</v>
      </c>
      <c r="D120" s="333" t="s">
        <v>159</v>
      </c>
      <c r="E120" s="333"/>
      <c r="F120" s="72"/>
      <c r="G120" s="135"/>
      <c r="H120" s="128">
        <v>1</v>
      </c>
      <c r="I120" s="128"/>
      <c r="J120" s="136"/>
      <c r="K120" s="136"/>
      <c r="L120" s="136"/>
      <c r="M120" s="136">
        <v>1</v>
      </c>
      <c r="N120" s="120"/>
      <c r="O120" s="120"/>
      <c r="P120" s="81"/>
      <c r="Q120" s="139"/>
    </row>
    <row r="121" spans="1:17" s="22" customFormat="1" x14ac:dyDescent="0.15">
      <c r="A121" s="85"/>
      <c r="B121" s="79"/>
      <c r="C121" s="79"/>
      <c r="D121" s="79" t="s">
        <v>40</v>
      </c>
      <c r="E121" s="91" t="s">
        <v>150</v>
      </c>
      <c r="F121" s="72"/>
      <c r="G121" s="135"/>
      <c r="H121" s="72"/>
      <c r="I121" s="72">
        <v>0</v>
      </c>
      <c r="J121" s="120"/>
      <c r="K121" s="120"/>
      <c r="L121" s="120"/>
      <c r="M121" s="120"/>
      <c r="N121" s="120">
        <v>3</v>
      </c>
      <c r="O121" s="120"/>
      <c r="P121" s="81"/>
      <c r="Q121" s="139"/>
    </row>
    <row r="122" spans="1:17" s="22" customFormat="1" ht="15" customHeight="1" x14ac:dyDescent="0.15">
      <c r="A122" s="85"/>
      <c r="B122" s="79"/>
      <c r="C122" s="79"/>
      <c r="D122" s="79" t="s">
        <v>42</v>
      </c>
      <c r="E122" s="91" t="s">
        <v>151</v>
      </c>
      <c r="F122" s="72"/>
      <c r="G122" s="135"/>
      <c r="H122" s="72"/>
      <c r="I122" s="72">
        <v>4</v>
      </c>
      <c r="J122" s="120"/>
      <c r="K122" s="120"/>
      <c r="L122" s="120"/>
      <c r="M122" s="120"/>
      <c r="N122" s="120">
        <v>4</v>
      </c>
      <c r="O122" s="120"/>
      <c r="P122" s="81"/>
      <c r="Q122" s="139"/>
    </row>
    <row r="123" spans="1:17" s="22" customFormat="1" ht="25.5" customHeight="1" x14ac:dyDescent="0.15">
      <c r="A123" s="85"/>
      <c r="B123" s="79"/>
      <c r="C123" s="79" t="s">
        <v>160</v>
      </c>
      <c r="D123" s="333" t="s">
        <v>161</v>
      </c>
      <c r="E123" s="333"/>
      <c r="F123" s="72"/>
      <c r="G123" s="135"/>
      <c r="H123" s="128">
        <v>1</v>
      </c>
      <c r="I123" s="128"/>
      <c r="J123" s="136"/>
      <c r="K123" s="136"/>
      <c r="L123" s="136"/>
      <c r="M123" s="136">
        <v>1</v>
      </c>
      <c r="N123" s="120"/>
      <c r="O123" s="120"/>
      <c r="P123" s="81"/>
      <c r="Q123" s="139"/>
    </row>
    <row r="124" spans="1:17" s="22" customFormat="1" x14ac:dyDescent="0.15">
      <c r="A124" s="85"/>
      <c r="B124" s="79"/>
      <c r="C124" s="79"/>
      <c r="D124" s="79" t="s">
        <v>40</v>
      </c>
      <c r="E124" s="91" t="s">
        <v>150</v>
      </c>
      <c r="F124" s="72"/>
      <c r="G124" s="135"/>
      <c r="H124" s="72"/>
      <c r="I124" s="72">
        <v>1</v>
      </c>
      <c r="J124" s="120"/>
      <c r="K124" s="120"/>
      <c r="L124" s="120"/>
      <c r="M124" s="120"/>
      <c r="N124" s="120">
        <v>3</v>
      </c>
      <c r="O124" s="120"/>
      <c r="P124" s="81"/>
      <c r="Q124" s="139"/>
    </row>
    <row r="125" spans="1:17" s="22" customFormat="1" ht="15" customHeight="1" x14ac:dyDescent="0.15">
      <c r="A125" s="85"/>
      <c r="B125" s="79"/>
      <c r="C125" s="79"/>
      <c r="D125" s="79" t="s">
        <v>42</v>
      </c>
      <c r="E125" s="91" t="s">
        <v>151</v>
      </c>
      <c r="F125" s="72"/>
      <c r="G125" s="135"/>
      <c r="H125" s="72"/>
      <c r="I125" s="72">
        <v>2</v>
      </c>
      <c r="J125" s="120"/>
      <c r="K125" s="120"/>
      <c r="L125" s="120"/>
      <c r="M125" s="120"/>
      <c r="N125" s="120">
        <v>4</v>
      </c>
      <c r="O125" s="120"/>
      <c r="P125" s="81"/>
      <c r="Q125" s="139"/>
    </row>
    <row r="126" spans="1:17" s="22" customFormat="1" ht="26.25" customHeight="1" x14ac:dyDescent="0.15">
      <c r="A126" s="85"/>
      <c r="B126" s="79"/>
      <c r="C126" s="79" t="s">
        <v>163</v>
      </c>
      <c r="D126" s="333" t="s">
        <v>164</v>
      </c>
      <c r="E126" s="333"/>
      <c r="F126" s="72"/>
      <c r="G126" s="135"/>
      <c r="H126" s="128">
        <v>1</v>
      </c>
      <c r="I126" s="128"/>
      <c r="J126" s="136"/>
      <c r="K126" s="136"/>
      <c r="L126" s="136"/>
      <c r="M126" s="136">
        <v>1</v>
      </c>
      <c r="N126" s="120"/>
      <c r="O126" s="120"/>
      <c r="P126" s="81"/>
      <c r="Q126" s="139"/>
    </row>
    <row r="127" spans="1:17" s="22" customFormat="1" x14ac:dyDescent="0.15">
      <c r="A127" s="85"/>
      <c r="B127" s="79"/>
      <c r="C127" s="79"/>
      <c r="D127" s="79" t="s">
        <v>40</v>
      </c>
      <c r="E127" s="91" t="s">
        <v>150</v>
      </c>
      <c r="F127" s="72"/>
      <c r="G127" s="135"/>
      <c r="H127" s="72"/>
      <c r="I127" s="72">
        <v>1</v>
      </c>
      <c r="J127" s="120"/>
      <c r="K127" s="120"/>
      <c r="L127" s="120"/>
      <c r="M127" s="120"/>
      <c r="N127" s="120">
        <v>3</v>
      </c>
      <c r="O127" s="120"/>
      <c r="P127" s="81"/>
      <c r="Q127" s="139"/>
    </row>
    <row r="128" spans="1:17" s="22" customFormat="1" ht="15" customHeight="1" x14ac:dyDescent="0.15">
      <c r="A128" s="85"/>
      <c r="B128" s="79"/>
      <c r="C128" s="79"/>
      <c r="D128" s="79" t="s">
        <v>42</v>
      </c>
      <c r="E128" s="91" t="s">
        <v>151</v>
      </c>
      <c r="F128" s="72"/>
      <c r="G128" s="135"/>
      <c r="H128" s="72"/>
      <c r="I128" s="72">
        <v>2</v>
      </c>
      <c r="J128" s="120"/>
      <c r="K128" s="120"/>
      <c r="L128" s="120"/>
      <c r="M128" s="120"/>
      <c r="N128" s="120">
        <v>4</v>
      </c>
      <c r="O128" s="120"/>
      <c r="P128" s="81"/>
      <c r="Q128" s="139"/>
    </row>
    <row r="129" spans="1:17" s="22" customFormat="1" ht="29.25" customHeight="1" x14ac:dyDescent="0.15">
      <c r="A129" s="85"/>
      <c r="B129" s="79"/>
      <c r="C129" s="79" t="s">
        <v>165</v>
      </c>
      <c r="D129" s="333" t="s">
        <v>166</v>
      </c>
      <c r="E129" s="333"/>
      <c r="F129" s="72"/>
      <c r="G129" s="135"/>
      <c r="H129" s="128">
        <v>1</v>
      </c>
      <c r="I129" s="128"/>
      <c r="J129" s="136"/>
      <c r="K129" s="136"/>
      <c r="L129" s="136"/>
      <c r="M129" s="136">
        <v>1</v>
      </c>
      <c r="N129" s="120"/>
      <c r="O129" s="120"/>
      <c r="P129" s="81"/>
      <c r="Q129" s="139"/>
    </row>
    <row r="130" spans="1:17" s="22" customFormat="1" ht="15" customHeight="1" x14ac:dyDescent="0.15">
      <c r="A130" s="85"/>
      <c r="B130" s="79"/>
      <c r="C130" s="79"/>
      <c r="D130" s="79" t="s">
        <v>40</v>
      </c>
      <c r="E130" s="91" t="s">
        <v>150</v>
      </c>
      <c r="F130" s="72"/>
      <c r="G130" s="135"/>
      <c r="H130" s="72"/>
      <c r="I130" s="72">
        <v>1</v>
      </c>
      <c r="J130" s="120"/>
      <c r="K130" s="120"/>
      <c r="L130" s="120"/>
      <c r="M130" s="120"/>
      <c r="N130" s="120">
        <v>3</v>
      </c>
      <c r="O130" s="120"/>
      <c r="P130" s="81"/>
      <c r="Q130" s="139"/>
    </row>
    <row r="131" spans="1:17" s="22" customFormat="1" x14ac:dyDescent="0.15">
      <c r="A131" s="85"/>
      <c r="B131" s="79"/>
      <c r="C131" s="79"/>
      <c r="D131" s="79" t="s">
        <v>42</v>
      </c>
      <c r="E131" s="91" t="s">
        <v>151</v>
      </c>
      <c r="F131" s="72"/>
      <c r="G131" s="135"/>
      <c r="H131" s="72"/>
      <c r="I131" s="72">
        <v>3</v>
      </c>
      <c r="J131" s="120"/>
      <c r="K131" s="120"/>
      <c r="L131" s="120"/>
      <c r="M131" s="120"/>
      <c r="N131" s="120">
        <v>4</v>
      </c>
      <c r="O131" s="120"/>
      <c r="P131" s="81"/>
      <c r="Q131" s="139"/>
    </row>
    <row r="132" spans="1:17" s="22" customFormat="1" ht="15" customHeight="1" x14ac:dyDescent="0.15">
      <c r="A132" s="85"/>
      <c r="B132" s="79"/>
      <c r="C132" s="79"/>
      <c r="D132" s="86"/>
      <c r="E132" s="101"/>
      <c r="F132" s="72"/>
      <c r="G132" s="135"/>
      <c r="H132" s="72"/>
      <c r="I132" s="72"/>
      <c r="J132" s="120"/>
      <c r="K132" s="120"/>
      <c r="L132" s="120"/>
      <c r="M132" s="120"/>
      <c r="N132" s="120"/>
      <c r="O132" s="120"/>
      <c r="P132" s="81"/>
      <c r="Q132" s="139"/>
    </row>
    <row r="133" spans="1:17" s="22" customFormat="1" ht="14" x14ac:dyDescent="0.15">
      <c r="A133" s="85"/>
      <c r="B133" s="79" t="s">
        <v>167</v>
      </c>
      <c r="C133" s="326" t="s">
        <v>249</v>
      </c>
      <c r="D133" s="327"/>
      <c r="E133" s="328"/>
      <c r="F133" s="72"/>
      <c r="G133" s="135">
        <v>1</v>
      </c>
      <c r="H133" s="72"/>
      <c r="I133" s="72"/>
      <c r="J133" s="120"/>
      <c r="K133" s="120"/>
      <c r="L133" s="120">
        <v>1</v>
      </c>
      <c r="M133" s="120"/>
      <c r="N133" s="120"/>
      <c r="O133" s="120"/>
      <c r="P133" s="81"/>
      <c r="Q133" s="139"/>
    </row>
    <row r="134" spans="1:17" s="22" customFormat="1" x14ac:dyDescent="0.15">
      <c r="A134" s="85"/>
      <c r="B134" s="79"/>
      <c r="C134" s="79" t="s">
        <v>38</v>
      </c>
      <c r="D134" s="96" t="s">
        <v>130</v>
      </c>
      <c r="E134" s="96"/>
      <c r="F134" s="72"/>
      <c r="G134" s="135"/>
      <c r="H134" s="72">
        <v>1</v>
      </c>
      <c r="I134" s="72"/>
      <c r="J134" s="120"/>
      <c r="K134" s="120"/>
      <c r="L134" s="120"/>
      <c r="M134" s="120">
        <v>1</v>
      </c>
      <c r="N134" s="120"/>
      <c r="O134" s="120"/>
      <c r="P134" s="81"/>
      <c r="Q134" s="139"/>
    </row>
    <row r="135" spans="1:17" s="22" customFormat="1" x14ac:dyDescent="0.15">
      <c r="A135" s="85"/>
      <c r="B135" s="79"/>
      <c r="C135" s="79"/>
      <c r="D135" s="97" t="s">
        <v>40</v>
      </c>
      <c r="E135" s="91" t="s">
        <v>230</v>
      </c>
      <c r="F135" s="72"/>
      <c r="G135" s="135"/>
      <c r="H135" s="72"/>
      <c r="I135" s="72">
        <v>1</v>
      </c>
      <c r="J135" s="120"/>
      <c r="K135" s="120"/>
      <c r="L135" s="120"/>
      <c r="M135" s="120"/>
      <c r="N135" s="120">
        <v>1</v>
      </c>
      <c r="O135" s="120"/>
      <c r="P135" s="81"/>
      <c r="Q135" s="139"/>
    </row>
    <row r="136" spans="1:17" s="22" customFormat="1" x14ac:dyDescent="0.15">
      <c r="A136" s="85"/>
      <c r="B136" s="79"/>
      <c r="C136" s="79"/>
      <c r="D136" s="97" t="s">
        <v>42</v>
      </c>
      <c r="E136" s="91" t="s">
        <v>131</v>
      </c>
      <c r="F136" s="72"/>
      <c r="G136" s="135"/>
      <c r="H136" s="72"/>
      <c r="I136" s="72">
        <v>1</v>
      </c>
      <c r="J136" s="120"/>
      <c r="K136" s="120"/>
      <c r="L136" s="120"/>
      <c r="M136" s="120"/>
      <c r="N136" s="120">
        <v>1</v>
      </c>
      <c r="O136" s="120"/>
      <c r="P136" s="81"/>
      <c r="Q136" s="139"/>
    </row>
    <row r="137" spans="1:17" s="22" customFormat="1" x14ac:dyDescent="0.15">
      <c r="A137" s="85"/>
      <c r="B137" s="79"/>
      <c r="C137" s="79"/>
      <c r="D137" s="97" t="s">
        <v>44</v>
      </c>
      <c r="E137" s="91" t="s">
        <v>132</v>
      </c>
      <c r="F137" s="72"/>
      <c r="G137" s="135"/>
      <c r="H137" s="72"/>
      <c r="I137" s="124">
        <v>1</v>
      </c>
      <c r="J137" s="124"/>
      <c r="K137" s="124"/>
      <c r="L137" s="124"/>
      <c r="M137" s="124"/>
      <c r="N137" s="124">
        <v>1</v>
      </c>
      <c r="O137" s="120"/>
      <c r="P137" s="81"/>
      <c r="Q137" s="139"/>
    </row>
    <row r="138" spans="1:17" s="22" customFormat="1" x14ac:dyDescent="0.15">
      <c r="A138" s="85"/>
      <c r="B138" s="79"/>
      <c r="C138" s="79"/>
      <c r="D138" s="97" t="s">
        <v>46</v>
      </c>
      <c r="E138" s="91" t="s">
        <v>49</v>
      </c>
      <c r="F138" s="72"/>
      <c r="G138" s="135"/>
      <c r="H138" s="72"/>
      <c r="I138" s="72">
        <v>1</v>
      </c>
      <c r="J138" s="120"/>
      <c r="K138" s="120"/>
      <c r="L138" s="120"/>
      <c r="M138" s="120"/>
      <c r="N138" s="120">
        <v>2</v>
      </c>
      <c r="O138" s="120"/>
      <c r="P138" s="81"/>
      <c r="Q138" s="139"/>
    </row>
    <row r="139" spans="1:17" s="22" customFormat="1" x14ac:dyDescent="0.15">
      <c r="A139" s="85"/>
      <c r="B139" s="79"/>
      <c r="C139" s="79"/>
      <c r="D139" s="97" t="s">
        <v>48</v>
      </c>
      <c r="E139" s="91" t="s">
        <v>162</v>
      </c>
      <c r="F139" s="72"/>
      <c r="G139" s="135"/>
      <c r="H139" s="72"/>
      <c r="I139" s="72">
        <v>1</v>
      </c>
      <c r="J139" s="120"/>
      <c r="K139" s="120"/>
      <c r="L139" s="120"/>
      <c r="M139" s="120"/>
      <c r="N139" s="120">
        <v>1</v>
      </c>
      <c r="O139" s="120"/>
      <c r="P139" s="81"/>
      <c r="Q139" s="139"/>
    </row>
    <row r="140" spans="1:17" s="22" customFormat="1" ht="12.75" customHeight="1" x14ac:dyDescent="0.15">
      <c r="A140" s="85"/>
      <c r="B140" s="79"/>
      <c r="C140" s="79" t="s">
        <v>50</v>
      </c>
      <c r="D140" s="333" t="s">
        <v>134</v>
      </c>
      <c r="E140" s="333"/>
      <c r="F140" s="72"/>
      <c r="G140" s="135"/>
      <c r="H140" s="72">
        <v>1</v>
      </c>
      <c r="I140" s="72"/>
      <c r="J140" s="120"/>
      <c r="K140" s="120"/>
      <c r="L140" s="120"/>
      <c r="M140" s="120">
        <v>1</v>
      </c>
      <c r="N140" s="120"/>
      <c r="O140" s="120"/>
      <c r="P140" s="81"/>
      <c r="Q140" s="139"/>
    </row>
    <row r="141" spans="1:17" s="22" customFormat="1" ht="14" x14ac:dyDescent="0.15">
      <c r="A141" s="85"/>
      <c r="B141" s="79"/>
      <c r="C141" s="79"/>
      <c r="D141" s="79" t="s">
        <v>40</v>
      </c>
      <c r="E141" s="92" t="s">
        <v>135</v>
      </c>
      <c r="F141" s="72"/>
      <c r="G141" s="135"/>
      <c r="H141" s="72"/>
      <c r="I141" s="72">
        <v>4</v>
      </c>
      <c r="J141" s="120"/>
      <c r="K141" s="120"/>
      <c r="L141" s="120"/>
      <c r="M141" s="120"/>
      <c r="N141" s="120">
        <v>5</v>
      </c>
      <c r="O141" s="120"/>
      <c r="P141" s="81"/>
      <c r="Q141" s="139"/>
    </row>
    <row r="142" spans="1:17" s="22" customFormat="1" ht="14" x14ac:dyDescent="0.15">
      <c r="A142" s="85"/>
      <c r="B142" s="79"/>
      <c r="C142" s="79"/>
      <c r="D142" s="79" t="s">
        <v>42</v>
      </c>
      <c r="E142" s="92" t="s">
        <v>136</v>
      </c>
      <c r="F142" s="72"/>
      <c r="G142" s="135"/>
      <c r="H142" s="72"/>
      <c r="I142" s="72">
        <v>1</v>
      </c>
      <c r="J142" s="120"/>
      <c r="K142" s="120"/>
      <c r="L142" s="120"/>
      <c r="M142" s="120"/>
      <c r="N142" s="120">
        <v>1</v>
      </c>
      <c r="O142" s="120"/>
      <c r="P142" s="81"/>
      <c r="Q142" s="139"/>
    </row>
    <row r="143" spans="1:17" s="22" customFormat="1" ht="12.75" customHeight="1" x14ac:dyDescent="0.15">
      <c r="A143" s="85"/>
      <c r="B143" s="79"/>
      <c r="C143" s="79" t="s">
        <v>54</v>
      </c>
      <c r="D143" s="333" t="s">
        <v>137</v>
      </c>
      <c r="E143" s="333"/>
      <c r="F143" s="72"/>
      <c r="G143" s="135"/>
      <c r="H143" s="72">
        <v>1</v>
      </c>
      <c r="I143" s="72"/>
      <c r="J143" s="120"/>
      <c r="K143" s="120"/>
      <c r="L143" s="120"/>
      <c r="M143" s="120">
        <v>1</v>
      </c>
      <c r="N143" s="120"/>
      <c r="O143" s="120"/>
      <c r="P143" s="81"/>
      <c r="Q143" s="139"/>
    </row>
    <row r="144" spans="1:17" s="22" customFormat="1" x14ac:dyDescent="0.15">
      <c r="A144" s="85"/>
      <c r="B144" s="79"/>
      <c r="C144" s="79"/>
      <c r="D144" s="79" t="s">
        <v>40</v>
      </c>
      <c r="E144" s="91" t="s">
        <v>138</v>
      </c>
      <c r="F144" s="72"/>
      <c r="G144" s="135"/>
      <c r="H144" s="72"/>
      <c r="I144" s="72">
        <v>5</v>
      </c>
      <c r="J144" s="120"/>
      <c r="K144" s="120"/>
      <c r="L144" s="120"/>
      <c r="M144" s="120"/>
      <c r="N144" s="120">
        <v>5</v>
      </c>
      <c r="O144" s="120"/>
      <c r="P144" s="81"/>
      <c r="Q144" s="139"/>
    </row>
    <row r="145" spans="1:17" s="22" customFormat="1" ht="14" x14ac:dyDescent="0.15">
      <c r="A145" s="85"/>
      <c r="B145" s="79"/>
      <c r="C145" s="79"/>
      <c r="D145" s="79" t="s">
        <v>42</v>
      </c>
      <c r="E145" s="92" t="s">
        <v>139</v>
      </c>
      <c r="F145" s="72"/>
      <c r="G145" s="135"/>
      <c r="H145" s="72"/>
      <c r="I145" s="72">
        <v>2</v>
      </c>
      <c r="J145" s="120"/>
      <c r="K145" s="120"/>
      <c r="L145" s="120"/>
      <c r="M145" s="120"/>
      <c r="N145" s="120">
        <v>5</v>
      </c>
      <c r="O145" s="120"/>
      <c r="P145" s="81"/>
      <c r="Q145" s="139"/>
    </row>
    <row r="146" spans="1:17" s="22" customFormat="1" ht="12.75" customHeight="1" x14ac:dyDescent="0.15">
      <c r="A146" s="85"/>
      <c r="B146" s="79"/>
      <c r="C146" s="79" t="s">
        <v>140</v>
      </c>
      <c r="D146" s="333" t="s">
        <v>141</v>
      </c>
      <c r="E146" s="333"/>
      <c r="F146" s="72"/>
      <c r="G146" s="135"/>
      <c r="H146" s="72">
        <v>1</v>
      </c>
      <c r="I146" s="72"/>
      <c r="J146" s="120"/>
      <c r="K146" s="120"/>
      <c r="L146" s="120"/>
      <c r="M146" s="120">
        <v>1</v>
      </c>
      <c r="N146" s="120"/>
      <c r="O146" s="120"/>
      <c r="P146" s="81"/>
      <c r="Q146" s="139"/>
    </row>
    <row r="147" spans="1:17" s="22" customFormat="1" ht="14" x14ac:dyDescent="0.15">
      <c r="A147" s="85"/>
      <c r="B147" s="79"/>
      <c r="C147" s="79"/>
      <c r="D147" s="79" t="s">
        <v>40</v>
      </c>
      <c r="E147" s="92" t="s">
        <v>142</v>
      </c>
      <c r="F147" s="72"/>
      <c r="G147" s="135"/>
      <c r="H147" s="72"/>
      <c r="I147" s="72">
        <v>5</v>
      </c>
      <c r="J147" s="120"/>
      <c r="K147" s="120"/>
      <c r="L147" s="120"/>
      <c r="M147" s="120"/>
      <c r="N147" s="120">
        <v>8</v>
      </c>
      <c r="O147" s="120"/>
      <c r="P147" s="81"/>
      <c r="Q147" s="139"/>
    </row>
    <row r="148" spans="1:17" s="22" customFormat="1" ht="14" x14ac:dyDescent="0.15">
      <c r="A148" s="85"/>
      <c r="B148" s="79"/>
      <c r="C148" s="79"/>
      <c r="D148" s="79" t="s">
        <v>42</v>
      </c>
      <c r="E148" s="92" t="s">
        <v>143</v>
      </c>
      <c r="F148" s="72"/>
      <c r="G148" s="135"/>
      <c r="H148" s="72"/>
      <c r="I148" s="72">
        <v>1</v>
      </c>
      <c r="J148" s="120"/>
      <c r="K148" s="120"/>
      <c r="L148" s="120"/>
      <c r="M148" s="120"/>
      <c r="N148" s="120">
        <v>1</v>
      </c>
      <c r="O148" s="120"/>
      <c r="P148" s="81"/>
      <c r="Q148" s="139"/>
    </row>
    <row r="149" spans="1:17" s="22" customFormat="1" ht="12.75" customHeight="1" x14ac:dyDescent="0.15">
      <c r="A149" s="85"/>
      <c r="B149" s="79"/>
      <c r="C149" s="79" t="s">
        <v>144</v>
      </c>
      <c r="D149" s="333" t="s">
        <v>145</v>
      </c>
      <c r="E149" s="333"/>
      <c r="F149" s="72"/>
      <c r="G149" s="135"/>
      <c r="H149" s="72">
        <v>1</v>
      </c>
      <c r="I149" s="72"/>
      <c r="J149" s="120"/>
      <c r="K149" s="120"/>
      <c r="L149" s="120"/>
      <c r="M149" s="120">
        <v>1</v>
      </c>
      <c r="N149" s="120"/>
      <c r="O149" s="120"/>
      <c r="P149" s="81"/>
      <c r="Q149" s="139"/>
    </row>
    <row r="150" spans="1:17" s="22" customFormat="1" ht="14" x14ac:dyDescent="0.15">
      <c r="A150" s="85"/>
      <c r="B150" s="79"/>
      <c r="C150" s="79"/>
      <c r="D150" s="79" t="s">
        <v>40</v>
      </c>
      <c r="E150" s="92" t="s">
        <v>146</v>
      </c>
      <c r="F150" s="72"/>
      <c r="G150" s="135"/>
      <c r="H150" s="72"/>
      <c r="I150" s="72">
        <v>4</v>
      </c>
      <c r="J150" s="120"/>
      <c r="K150" s="120"/>
      <c r="L150" s="120"/>
      <c r="M150" s="120"/>
      <c r="N150" s="120">
        <v>7</v>
      </c>
      <c r="O150" s="120"/>
      <c r="P150" s="81"/>
      <c r="Q150" s="139"/>
    </row>
    <row r="151" spans="1:17" s="22" customFormat="1" ht="14" x14ac:dyDescent="0.15">
      <c r="A151" s="85"/>
      <c r="B151" s="79"/>
      <c r="C151" s="79"/>
      <c r="D151" s="79" t="s">
        <v>42</v>
      </c>
      <c r="E151" s="92" t="s">
        <v>147</v>
      </c>
      <c r="F151" s="72"/>
      <c r="G151" s="135"/>
      <c r="H151" s="72"/>
      <c r="I151" s="72">
        <v>1</v>
      </c>
      <c r="J151" s="120"/>
      <c r="K151" s="120"/>
      <c r="L151" s="120"/>
      <c r="M151" s="120"/>
      <c r="N151" s="120">
        <v>1</v>
      </c>
      <c r="O151" s="120"/>
      <c r="P151" s="81"/>
      <c r="Q151" s="139"/>
    </row>
    <row r="152" spans="1:17" s="22" customFormat="1" ht="15" customHeight="1" x14ac:dyDescent="0.15">
      <c r="A152" s="85"/>
      <c r="B152" s="79"/>
      <c r="C152" s="79"/>
      <c r="D152" s="99"/>
      <c r="E152" s="100"/>
      <c r="F152" s="72"/>
      <c r="G152" s="135"/>
      <c r="H152" s="72"/>
      <c r="I152" s="72"/>
      <c r="J152" s="120"/>
      <c r="K152" s="120"/>
      <c r="L152" s="120"/>
      <c r="M152" s="120"/>
      <c r="N152" s="120"/>
      <c r="O152" s="120"/>
      <c r="P152" s="81"/>
      <c r="Q152" s="139"/>
    </row>
    <row r="153" spans="1:17" s="22" customFormat="1" ht="27.75" customHeight="1" x14ac:dyDescent="0.15">
      <c r="A153" s="85"/>
      <c r="B153" s="79"/>
      <c r="C153" s="79" t="s">
        <v>148</v>
      </c>
      <c r="D153" s="333" t="s">
        <v>168</v>
      </c>
      <c r="E153" s="333"/>
      <c r="F153" s="72"/>
      <c r="G153" s="135"/>
      <c r="H153" s="128">
        <v>1</v>
      </c>
      <c r="I153" s="128"/>
      <c r="J153" s="136"/>
      <c r="K153" s="136"/>
      <c r="L153" s="136"/>
      <c r="M153" s="136">
        <v>1</v>
      </c>
      <c r="N153" s="120"/>
      <c r="O153" s="120"/>
      <c r="P153" s="81"/>
      <c r="Q153" s="139"/>
    </row>
    <row r="154" spans="1:17" s="22" customFormat="1" x14ac:dyDescent="0.15">
      <c r="A154" s="85"/>
      <c r="B154" s="79"/>
      <c r="C154" s="79"/>
      <c r="D154" s="79" t="s">
        <v>40</v>
      </c>
      <c r="E154" s="91" t="s">
        <v>150</v>
      </c>
      <c r="F154" s="72"/>
      <c r="G154" s="135"/>
      <c r="H154" s="72"/>
      <c r="I154" s="72">
        <v>1</v>
      </c>
      <c r="J154" s="120"/>
      <c r="K154" s="120"/>
      <c r="L154" s="120"/>
      <c r="M154" s="120"/>
      <c r="N154" s="120">
        <v>3</v>
      </c>
      <c r="O154" s="120"/>
      <c r="P154" s="81"/>
      <c r="Q154" s="139"/>
    </row>
    <row r="155" spans="1:17" s="22" customFormat="1" ht="15" customHeight="1" x14ac:dyDescent="0.15">
      <c r="A155" s="85"/>
      <c r="B155" s="79"/>
      <c r="C155" s="79"/>
      <c r="D155" s="79" t="s">
        <v>42</v>
      </c>
      <c r="E155" s="91" t="s">
        <v>151</v>
      </c>
      <c r="F155" s="72"/>
      <c r="G155" s="135"/>
      <c r="H155" s="72"/>
      <c r="I155" s="72">
        <v>0</v>
      </c>
      <c r="J155" s="120"/>
      <c r="K155" s="120"/>
      <c r="L155" s="120"/>
      <c r="M155" s="120"/>
      <c r="N155" s="120">
        <v>4</v>
      </c>
      <c r="O155" s="120"/>
      <c r="P155" s="81"/>
      <c r="Q155" s="139"/>
    </row>
    <row r="156" spans="1:17" s="22" customFormat="1" ht="27" customHeight="1" x14ac:dyDescent="0.15">
      <c r="A156" s="85"/>
      <c r="B156" s="79"/>
      <c r="C156" s="79" t="s">
        <v>152</v>
      </c>
      <c r="D156" s="333" t="s">
        <v>169</v>
      </c>
      <c r="E156" s="333"/>
      <c r="F156" s="72"/>
      <c r="G156" s="135"/>
      <c r="H156" s="128">
        <v>1</v>
      </c>
      <c r="I156" s="128"/>
      <c r="J156" s="136"/>
      <c r="K156" s="136"/>
      <c r="L156" s="136"/>
      <c r="M156" s="136">
        <v>1</v>
      </c>
      <c r="N156" s="120"/>
      <c r="O156" s="120"/>
      <c r="P156" s="81"/>
      <c r="Q156" s="139"/>
    </row>
    <row r="157" spans="1:17" s="22" customFormat="1" x14ac:dyDescent="0.15">
      <c r="A157" s="85"/>
      <c r="B157" s="79"/>
      <c r="C157" s="79"/>
      <c r="D157" s="79" t="s">
        <v>40</v>
      </c>
      <c r="E157" s="91" t="s">
        <v>150</v>
      </c>
      <c r="F157" s="72"/>
      <c r="G157" s="135"/>
      <c r="H157" s="72"/>
      <c r="I157" s="72">
        <v>1</v>
      </c>
      <c r="J157" s="120"/>
      <c r="K157" s="120"/>
      <c r="L157" s="120"/>
      <c r="M157" s="120"/>
      <c r="N157" s="120">
        <v>3</v>
      </c>
      <c r="O157" s="120"/>
      <c r="P157" s="81"/>
      <c r="Q157" s="139"/>
    </row>
    <row r="158" spans="1:17" s="22" customFormat="1" ht="15" customHeight="1" x14ac:dyDescent="0.15">
      <c r="A158" s="85"/>
      <c r="B158" s="79"/>
      <c r="C158" s="79"/>
      <c r="D158" s="79" t="s">
        <v>42</v>
      </c>
      <c r="E158" s="91" t="s">
        <v>151</v>
      </c>
      <c r="F158" s="72"/>
      <c r="G158" s="135"/>
      <c r="H158" s="72"/>
      <c r="I158" s="72">
        <v>2</v>
      </c>
      <c r="J158" s="120"/>
      <c r="K158" s="120"/>
      <c r="L158" s="120"/>
      <c r="M158" s="120"/>
      <c r="N158" s="120">
        <v>4</v>
      </c>
      <c r="O158" s="120"/>
      <c r="P158" s="81"/>
      <c r="Q158" s="139"/>
    </row>
    <row r="159" spans="1:17" s="22" customFormat="1" ht="28.5" customHeight="1" x14ac:dyDescent="0.15">
      <c r="A159" s="85"/>
      <c r="B159" s="79"/>
      <c r="C159" s="79" t="s">
        <v>154</v>
      </c>
      <c r="D159" s="333" t="s">
        <v>170</v>
      </c>
      <c r="E159" s="333"/>
      <c r="F159" s="72"/>
      <c r="G159" s="135"/>
      <c r="H159" s="128">
        <v>1</v>
      </c>
      <c r="I159" s="128"/>
      <c r="J159" s="136"/>
      <c r="K159" s="136"/>
      <c r="L159" s="136"/>
      <c r="M159" s="136">
        <v>1</v>
      </c>
      <c r="N159" s="120"/>
      <c r="O159" s="120"/>
      <c r="P159" s="81"/>
      <c r="Q159" s="139"/>
    </row>
    <row r="160" spans="1:17" s="22" customFormat="1" x14ac:dyDescent="0.15">
      <c r="A160" s="85"/>
      <c r="B160" s="79"/>
      <c r="C160" s="79"/>
      <c r="D160" s="79" t="s">
        <v>40</v>
      </c>
      <c r="E160" s="91" t="s">
        <v>150</v>
      </c>
      <c r="F160" s="72"/>
      <c r="G160" s="135"/>
      <c r="H160" s="72"/>
      <c r="I160" s="72">
        <v>1</v>
      </c>
      <c r="J160" s="120"/>
      <c r="K160" s="120"/>
      <c r="L160" s="120"/>
      <c r="M160" s="120"/>
      <c r="N160" s="120">
        <v>3</v>
      </c>
      <c r="O160" s="120"/>
      <c r="P160" s="81"/>
      <c r="Q160" s="139"/>
    </row>
    <row r="161" spans="1:17" s="22" customFormat="1" ht="15" customHeight="1" x14ac:dyDescent="0.15">
      <c r="A161" s="85"/>
      <c r="B161" s="79"/>
      <c r="C161" s="79"/>
      <c r="D161" s="79" t="s">
        <v>42</v>
      </c>
      <c r="E161" s="91" t="s">
        <v>151</v>
      </c>
      <c r="F161" s="72"/>
      <c r="G161" s="135"/>
      <c r="H161" s="72"/>
      <c r="I161" s="72">
        <v>1</v>
      </c>
      <c r="J161" s="120"/>
      <c r="K161" s="120"/>
      <c r="L161" s="120"/>
      <c r="M161" s="120"/>
      <c r="N161" s="120">
        <v>4</v>
      </c>
      <c r="O161" s="120"/>
      <c r="P161" s="81"/>
      <c r="Q161" s="139"/>
    </row>
    <row r="162" spans="1:17" s="22" customFormat="1" ht="24" customHeight="1" x14ac:dyDescent="0.15">
      <c r="A162" s="85"/>
      <c r="B162" s="79"/>
      <c r="C162" s="79" t="s">
        <v>156</v>
      </c>
      <c r="D162" s="333" t="s">
        <v>171</v>
      </c>
      <c r="E162" s="333"/>
      <c r="F162" s="72"/>
      <c r="G162" s="135"/>
      <c r="H162" s="128">
        <v>1</v>
      </c>
      <c r="I162" s="128"/>
      <c r="J162" s="136"/>
      <c r="K162" s="136"/>
      <c r="L162" s="136"/>
      <c r="M162" s="136">
        <v>1</v>
      </c>
      <c r="N162" s="120"/>
      <c r="O162" s="120"/>
      <c r="P162" s="81"/>
      <c r="Q162" s="139"/>
    </row>
    <row r="163" spans="1:17" s="22" customFormat="1" x14ac:dyDescent="0.15">
      <c r="A163" s="85"/>
      <c r="B163" s="79"/>
      <c r="C163" s="79"/>
      <c r="D163" s="79" t="s">
        <v>40</v>
      </c>
      <c r="E163" s="91" t="s">
        <v>150</v>
      </c>
      <c r="F163" s="72"/>
      <c r="G163" s="135"/>
      <c r="H163" s="72"/>
      <c r="I163" s="72">
        <v>0</v>
      </c>
      <c r="J163" s="120"/>
      <c r="K163" s="120"/>
      <c r="L163" s="120"/>
      <c r="M163" s="120"/>
      <c r="N163" s="120">
        <v>3</v>
      </c>
      <c r="O163" s="120"/>
      <c r="P163" s="81"/>
      <c r="Q163" s="139"/>
    </row>
    <row r="164" spans="1:17" s="22" customFormat="1" ht="15" customHeight="1" x14ac:dyDescent="0.15">
      <c r="A164" s="85"/>
      <c r="B164" s="79"/>
      <c r="C164" s="79"/>
      <c r="D164" s="79" t="s">
        <v>42</v>
      </c>
      <c r="E164" s="91" t="s">
        <v>151</v>
      </c>
      <c r="F164" s="72"/>
      <c r="G164" s="135"/>
      <c r="H164" s="72"/>
      <c r="I164" s="72">
        <v>3</v>
      </c>
      <c r="J164" s="120"/>
      <c r="K164" s="120"/>
      <c r="L164" s="120"/>
      <c r="M164" s="120"/>
      <c r="N164" s="120">
        <v>4</v>
      </c>
      <c r="O164" s="120"/>
      <c r="P164" s="81"/>
      <c r="Q164" s="139"/>
    </row>
    <row r="165" spans="1:17" s="22" customFormat="1" ht="27.75" customHeight="1" x14ac:dyDescent="0.15">
      <c r="A165" s="85"/>
      <c r="B165" s="79"/>
      <c r="C165" s="79" t="s">
        <v>158</v>
      </c>
      <c r="D165" s="333" t="s">
        <v>172</v>
      </c>
      <c r="E165" s="333"/>
      <c r="F165" s="72"/>
      <c r="G165" s="135"/>
      <c r="H165" s="128">
        <v>1</v>
      </c>
      <c r="I165" s="128"/>
      <c r="J165" s="136"/>
      <c r="K165" s="136"/>
      <c r="L165" s="136"/>
      <c r="M165" s="136">
        <v>1</v>
      </c>
      <c r="N165" s="120"/>
      <c r="O165" s="120"/>
      <c r="P165" s="81"/>
      <c r="Q165" s="139"/>
    </row>
    <row r="166" spans="1:17" s="22" customFormat="1" x14ac:dyDescent="0.15">
      <c r="A166" s="85"/>
      <c r="B166" s="79"/>
      <c r="C166" s="79"/>
      <c r="D166" s="79" t="s">
        <v>40</v>
      </c>
      <c r="E166" s="91" t="s">
        <v>150</v>
      </c>
      <c r="F166" s="72"/>
      <c r="G166" s="135"/>
      <c r="H166" s="72"/>
      <c r="I166" s="72">
        <v>0</v>
      </c>
      <c r="J166" s="120"/>
      <c r="K166" s="120"/>
      <c r="L166" s="120"/>
      <c r="M166" s="120"/>
      <c r="N166" s="120">
        <v>3</v>
      </c>
      <c r="O166" s="120"/>
      <c r="P166" s="81"/>
      <c r="Q166" s="139"/>
    </row>
    <row r="167" spans="1:17" s="22" customFormat="1" ht="15" customHeight="1" x14ac:dyDescent="0.15">
      <c r="A167" s="85"/>
      <c r="B167" s="79"/>
      <c r="C167" s="79"/>
      <c r="D167" s="79" t="s">
        <v>42</v>
      </c>
      <c r="E167" s="91" t="s">
        <v>151</v>
      </c>
      <c r="F167" s="72"/>
      <c r="G167" s="135"/>
      <c r="H167" s="72"/>
      <c r="I167" s="72">
        <v>3</v>
      </c>
      <c r="J167" s="120"/>
      <c r="K167" s="120"/>
      <c r="L167" s="120"/>
      <c r="M167" s="120"/>
      <c r="N167" s="120">
        <v>4</v>
      </c>
      <c r="O167" s="120"/>
      <c r="P167" s="81"/>
      <c r="Q167" s="139"/>
    </row>
    <row r="168" spans="1:17" s="22" customFormat="1" ht="26.25" customHeight="1" x14ac:dyDescent="0.15">
      <c r="A168" s="85"/>
      <c r="B168" s="79"/>
      <c r="C168" s="79" t="s">
        <v>160</v>
      </c>
      <c r="D168" s="333" t="s">
        <v>173</v>
      </c>
      <c r="E168" s="333"/>
      <c r="F168" s="72"/>
      <c r="G168" s="135"/>
      <c r="H168" s="128">
        <v>1</v>
      </c>
      <c r="I168" s="128"/>
      <c r="J168" s="136"/>
      <c r="K168" s="136"/>
      <c r="L168" s="136"/>
      <c r="M168" s="136">
        <v>1</v>
      </c>
      <c r="N168" s="120"/>
      <c r="O168" s="120"/>
      <c r="P168" s="81"/>
      <c r="Q168" s="139"/>
    </row>
    <row r="169" spans="1:17" s="22" customFormat="1" x14ac:dyDescent="0.15">
      <c r="A169" s="85"/>
      <c r="B169" s="79"/>
      <c r="C169" s="79"/>
      <c r="D169" s="79" t="s">
        <v>40</v>
      </c>
      <c r="E169" s="91" t="s">
        <v>150</v>
      </c>
      <c r="F169" s="72"/>
      <c r="G169" s="135"/>
      <c r="H169" s="72"/>
      <c r="I169" s="72">
        <v>2</v>
      </c>
      <c r="J169" s="120"/>
      <c r="K169" s="120"/>
      <c r="L169" s="120"/>
      <c r="M169" s="120"/>
      <c r="N169" s="120">
        <v>3</v>
      </c>
      <c r="O169" s="120"/>
      <c r="P169" s="81"/>
      <c r="Q169" s="139"/>
    </row>
    <row r="170" spans="1:17" s="22" customFormat="1" x14ac:dyDescent="0.15">
      <c r="A170" s="85"/>
      <c r="B170" s="79"/>
      <c r="C170" s="79"/>
      <c r="D170" s="79" t="s">
        <v>42</v>
      </c>
      <c r="E170" s="91" t="s">
        <v>151</v>
      </c>
      <c r="F170" s="72"/>
      <c r="G170" s="135"/>
      <c r="H170" s="72"/>
      <c r="I170" s="72">
        <v>3</v>
      </c>
      <c r="J170" s="120"/>
      <c r="K170" s="120"/>
      <c r="L170" s="120"/>
      <c r="M170" s="120"/>
      <c r="N170" s="120">
        <v>4</v>
      </c>
      <c r="O170" s="120"/>
      <c r="P170" s="81"/>
      <c r="Q170" s="139"/>
    </row>
    <row r="171" spans="1:17" s="22" customFormat="1" ht="15" customHeight="1" x14ac:dyDescent="0.15">
      <c r="A171" s="85"/>
      <c r="B171" s="79"/>
      <c r="C171" s="79"/>
      <c r="D171" s="86"/>
      <c r="E171" s="102"/>
      <c r="F171" s="72"/>
      <c r="G171" s="135"/>
      <c r="H171" s="72"/>
      <c r="I171" s="72"/>
      <c r="J171" s="120"/>
      <c r="K171" s="120"/>
      <c r="L171" s="120"/>
      <c r="M171" s="120"/>
      <c r="N171" s="120"/>
      <c r="O171" s="120"/>
      <c r="P171" s="81"/>
      <c r="Q171" s="139"/>
    </row>
    <row r="172" spans="1:17" s="22" customFormat="1" ht="14" x14ac:dyDescent="0.15">
      <c r="A172" s="85"/>
      <c r="B172" s="79" t="s">
        <v>174</v>
      </c>
      <c r="C172" s="326" t="s">
        <v>248</v>
      </c>
      <c r="D172" s="327"/>
      <c r="E172" s="328"/>
      <c r="F172" s="72"/>
      <c r="G172" s="135">
        <v>1</v>
      </c>
      <c r="H172" s="72"/>
      <c r="I172" s="72"/>
      <c r="J172" s="120"/>
      <c r="K172" s="120"/>
      <c r="L172" s="120">
        <v>1</v>
      </c>
      <c r="M172" s="120"/>
      <c r="N172" s="120"/>
      <c r="O172" s="120"/>
      <c r="P172" s="81"/>
      <c r="Q172" s="139"/>
    </row>
    <row r="173" spans="1:17" s="22" customFormat="1" x14ac:dyDescent="0.15">
      <c r="A173" s="85"/>
      <c r="B173" s="79"/>
      <c r="C173" s="79" t="s">
        <v>38</v>
      </c>
      <c r="D173" s="96" t="s">
        <v>130</v>
      </c>
      <c r="E173" s="96"/>
      <c r="F173" s="72"/>
      <c r="G173" s="135"/>
      <c r="H173" s="72">
        <v>1</v>
      </c>
      <c r="I173" s="72"/>
      <c r="J173" s="120"/>
      <c r="K173" s="120"/>
      <c r="L173" s="120"/>
      <c r="M173" s="120">
        <v>1</v>
      </c>
      <c r="N173" s="120"/>
      <c r="O173" s="120"/>
      <c r="P173" s="81"/>
      <c r="Q173" s="139"/>
    </row>
    <row r="174" spans="1:17" s="22" customFormat="1" x14ac:dyDescent="0.15">
      <c r="A174" s="85"/>
      <c r="B174" s="79"/>
      <c r="C174" s="79"/>
      <c r="D174" s="97" t="s">
        <v>40</v>
      </c>
      <c r="E174" s="91" t="s">
        <v>230</v>
      </c>
      <c r="F174" s="72"/>
      <c r="G174" s="135"/>
      <c r="H174" s="72"/>
      <c r="I174" s="72">
        <v>1</v>
      </c>
      <c r="J174" s="120"/>
      <c r="K174" s="120"/>
      <c r="L174" s="120"/>
      <c r="M174" s="120"/>
      <c r="N174" s="120">
        <v>1</v>
      </c>
      <c r="O174" s="120"/>
      <c r="P174" s="81"/>
      <c r="Q174" s="139"/>
    </row>
    <row r="175" spans="1:17" s="22" customFormat="1" x14ac:dyDescent="0.15">
      <c r="A175" s="85"/>
      <c r="B175" s="79"/>
      <c r="C175" s="79"/>
      <c r="D175" s="97" t="s">
        <v>42</v>
      </c>
      <c r="E175" s="91" t="s">
        <v>131</v>
      </c>
      <c r="F175" s="72"/>
      <c r="G175" s="135"/>
      <c r="H175" s="72"/>
      <c r="I175" s="72">
        <v>1</v>
      </c>
      <c r="J175" s="120"/>
      <c r="K175" s="120"/>
      <c r="L175" s="120"/>
      <c r="M175" s="120"/>
      <c r="N175" s="120">
        <v>1</v>
      </c>
      <c r="O175" s="120"/>
      <c r="P175" s="81"/>
      <c r="Q175" s="139"/>
    </row>
    <row r="176" spans="1:17" s="22" customFormat="1" x14ac:dyDescent="0.15">
      <c r="A176" s="85"/>
      <c r="B176" s="79"/>
      <c r="C176" s="79"/>
      <c r="D176" s="97" t="s">
        <v>44</v>
      </c>
      <c r="E176" s="91" t="s">
        <v>132</v>
      </c>
      <c r="F176" s="72"/>
      <c r="G176" s="135"/>
      <c r="H176" s="72"/>
      <c r="I176" s="124">
        <v>1</v>
      </c>
      <c r="J176" s="124"/>
      <c r="K176" s="124"/>
      <c r="L176" s="124"/>
      <c r="M176" s="124"/>
      <c r="N176" s="124">
        <v>1</v>
      </c>
      <c r="O176" s="120"/>
      <c r="P176" s="81"/>
      <c r="Q176" s="139"/>
    </row>
    <row r="177" spans="1:17" s="22" customFormat="1" x14ac:dyDescent="0.15">
      <c r="A177" s="85"/>
      <c r="B177" s="79"/>
      <c r="C177" s="79"/>
      <c r="D177" s="97" t="s">
        <v>46</v>
      </c>
      <c r="E177" s="91" t="s">
        <v>49</v>
      </c>
      <c r="F177" s="72"/>
      <c r="G177" s="135"/>
      <c r="H177" s="72"/>
      <c r="I177" s="72">
        <v>2</v>
      </c>
      <c r="J177" s="120"/>
      <c r="K177" s="120"/>
      <c r="L177" s="120"/>
      <c r="M177" s="120"/>
      <c r="N177" s="120">
        <v>2</v>
      </c>
      <c r="O177" s="120"/>
      <c r="P177" s="81"/>
      <c r="Q177" s="139"/>
    </row>
    <row r="178" spans="1:17" s="22" customFormat="1" x14ac:dyDescent="0.15">
      <c r="A178" s="85"/>
      <c r="B178" s="79"/>
      <c r="C178" s="79"/>
      <c r="D178" s="97" t="s">
        <v>48</v>
      </c>
      <c r="E178" s="91" t="s">
        <v>133</v>
      </c>
      <c r="F178" s="72"/>
      <c r="G178" s="135"/>
      <c r="H178" s="72"/>
      <c r="I178" s="72">
        <v>1</v>
      </c>
      <c r="J178" s="120"/>
      <c r="K178" s="120"/>
      <c r="L178" s="120"/>
      <c r="M178" s="120"/>
      <c r="N178" s="120">
        <v>1</v>
      </c>
      <c r="O178" s="120"/>
      <c r="P178" s="81"/>
      <c r="Q178" s="139"/>
    </row>
    <row r="179" spans="1:17" s="22" customFormat="1" ht="12.75" customHeight="1" x14ac:dyDescent="0.15">
      <c r="A179" s="85"/>
      <c r="B179" s="79"/>
      <c r="C179" s="79" t="s">
        <v>50</v>
      </c>
      <c r="D179" s="333" t="s">
        <v>134</v>
      </c>
      <c r="E179" s="333"/>
      <c r="F179" s="72"/>
      <c r="G179" s="135"/>
      <c r="H179" s="72">
        <v>1</v>
      </c>
      <c r="I179" s="72"/>
      <c r="J179" s="120"/>
      <c r="K179" s="120"/>
      <c r="L179" s="120"/>
      <c r="M179" s="120">
        <v>1</v>
      </c>
      <c r="N179" s="120"/>
      <c r="O179" s="120"/>
      <c r="P179" s="81"/>
      <c r="Q179" s="139"/>
    </row>
    <row r="180" spans="1:17" s="22" customFormat="1" ht="14" x14ac:dyDescent="0.15">
      <c r="A180" s="85"/>
      <c r="B180" s="79"/>
      <c r="C180" s="79"/>
      <c r="D180" s="79" t="s">
        <v>40</v>
      </c>
      <c r="E180" s="92" t="s">
        <v>135</v>
      </c>
      <c r="F180" s="72"/>
      <c r="G180" s="135"/>
      <c r="H180" s="72"/>
      <c r="I180" s="72">
        <v>3</v>
      </c>
      <c r="J180" s="120"/>
      <c r="K180" s="120"/>
      <c r="L180" s="120"/>
      <c r="M180" s="120"/>
      <c r="N180" s="120">
        <v>5</v>
      </c>
      <c r="O180" s="120"/>
      <c r="P180" s="81"/>
      <c r="Q180" s="139"/>
    </row>
    <row r="181" spans="1:17" s="22" customFormat="1" ht="14" x14ac:dyDescent="0.15">
      <c r="A181" s="85"/>
      <c r="B181" s="79"/>
      <c r="C181" s="79"/>
      <c r="D181" s="79" t="s">
        <v>42</v>
      </c>
      <c r="E181" s="92" t="s">
        <v>136</v>
      </c>
      <c r="F181" s="72"/>
      <c r="G181" s="135"/>
      <c r="H181" s="72"/>
      <c r="I181" s="72">
        <v>1</v>
      </c>
      <c r="J181" s="120"/>
      <c r="K181" s="120"/>
      <c r="L181" s="120"/>
      <c r="M181" s="120"/>
      <c r="N181" s="120">
        <v>1</v>
      </c>
      <c r="O181" s="120"/>
      <c r="P181" s="81"/>
      <c r="Q181" s="139"/>
    </row>
    <row r="182" spans="1:17" s="22" customFormat="1" ht="12.75" customHeight="1" x14ac:dyDescent="0.15">
      <c r="A182" s="85"/>
      <c r="B182" s="79"/>
      <c r="C182" s="79" t="s">
        <v>54</v>
      </c>
      <c r="D182" s="333" t="s">
        <v>137</v>
      </c>
      <c r="E182" s="333"/>
      <c r="F182" s="72"/>
      <c r="G182" s="135"/>
      <c r="H182" s="72">
        <v>1</v>
      </c>
      <c r="I182" s="72"/>
      <c r="J182" s="120"/>
      <c r="K182" s="120"/>
      <c r="L182" s="120"/>
      <c r="M182" s="120">
        <v>1</v>
      </c>
      <c r="N182" s="120"/>
      <c r="O182" s="120"/>
      <c r="P182" s="81"/>
      <c r="Q182" s="139"/>
    </row>
    <row r="183" spans="1:17" s="22" customFormat="1" x14ac:dyDescent="0.15">
      <c r="A183" s="85"/>
      <c r="B183" s="79"/>
      <c r="C183" s="79"/>
      <c r="D183" s="79" t="s">
        <v>40</v>
      </c>
      <c r="E183" s="91" t="s">
        <v>138</v>
      </c>
      <c r="F183" s="72"/>
      <c r="G183" s="135"/>
      <c r="H183" s="72"/>
      <c r="I183" s="72">
        <v>4</v>
      </c>
      <c r="J183" s="120"/>
      <c r="K183" s="120"/>
      <c r="L183" s="120"/>
      <c r="M183" s="120"/>
      <c r="N183" s="120">
        <v>5</v>
      </c>
      <c r="O183" s="120"/>
      <c r="P183" s="81"/>
      <c r="Q183" s="139"/>
    </row>
    <row r="184" spans="1:17" s="22" customFormat="1" ht="14" x14ac:dyDescent="0.15">
      <c r="A184" s="85"/>
      <c r="B184" s="79"/>
      <c r="C184" s="79"/>
      <c r="D184" s="79" t="s">
        <v>42</v>
      </c>
      <c r="E184" s="92" t="s">
        <v>139</v>
      </c>
      <c r="F184" s="72"/>
      <c r="G184" s="135"/>
      <c r="H184" s="72"/>
      <c r="I184" s="72">
        <v>1</v>
      </c>
      <c r="J184" s="120"/>
      <c r="K184" s="120"/>
      <c r="L184" s="120"/>
      <c r="M184" s="120"/>
      <c r="N184" s="120">
        <v>5</v>
      </c>
      <c r="O184" s="120"/>
      <c r="P184" s="81"/>
      <c r="Q184" s="139"/>
    </row>
    <row r="185" spans="1:17" s="22" customFormat="1" ht="12.75" customHeight="1" x14ac:dyDescent="0.15">
      <c r="A185" s="85"/>
      <c r="B185" s="79"/>
      <c r="C185" s="79" t="s">
        <v>140</v>
      </c>
      <c r="D185" s="333" t="s">
        <v>141</v>
      </c>
      <c r="E185" s="333"/>
      <c r="F185" s="72"/>
      <c r="G185" s="135"/>
      <c r="H185" s="72">
        <v>1</v>
      </c>
      <c r="I185" s="72"/>
      <c r="J185" s="120"/>
      <c r="K185" s="120"/>
      <c r="L185" s="120"/>
      <c r="M185" s="120">
        <v>1</v>
      </c>
      <c r="N185" s="120"/>
      <c r="O185" s="120"/>
      <c r="P185" s="81"/>
      <c r="Q185" s="139"/>
    </row>
    <row r="186" spans="1:17" s="22" customFormat="1" ht="14" x14ac:dyDescent="0.15">
      <c r="A186" s="85"/>
      <c r="B186" s="79"/>
      <c r="C186" s="79"/>
      <c r="D186" s="79" t="s">
        <v>40</v>
      </c>
      <c r="E186" s="92" t="s">
        <v>142</v>
      </c>
      <c r="F186" s="72"/>
      <c r="G186" s="135"/>
      <c r="H186" s="72"/>
      <c r="I186" s="72">
        <v>5</v>
      </c>
      <c r="J186" s="120"/>
      <c r="K186" s="120"/>
      <c r="L186" s="120"/>
      <c r="M186" s="120"/>
      <c r="N186" s="120">
        <v>8</v>
      </c>
      <c r="O186" s="120"/>
      <c r="P186" s="81"/>
      <c r="Q186" s="139"/>
    </row>
    <row r="187" spans="1:17" s="22" customFormat="1" ht="14" x14ac:dyDescent="0.15">
      <c r="A187" s="85"/>
      <c r="B187" s="79"/>
      <c r="C187" s="79"/>
      <c r="D187" s="79" t="s">
        <v>42</v>
      </c>
      <c r="E187" s="92" t="s">
        <v>143</v>
      </c>
      <c r="F187" s="72"/>
      <c r="G187" s="135"/>
      <c r="H187" s="72"/>
      <c r="I187" s="72">
        <v>1</v>
      </c>
      <c r="J187" s="120"/>
      <c r="K187" s="120"/>
      <c r="L187" s="120"/>
      <c r="M187" s="120"/>
      <c r="N187" s="120">
        <v>1</v>
      </c>
      <c r="O187" s="120"/>
      <c r="P187" s="81"/>
      <c r="Q187" s="139"/>
    </row>
    <row r="188" spans="1:17" s="22" customFormat="1" ht="12.75" customHeight="1" x14ac:dyDescent="0.15">
      <c r="A188" s="85"/>
      <c r="B188" s="79"/>
      <c r="C188" s="79" t="s">
        <v>144</v>
      </c>
      <c r="D188" s="333" t="s">
        <v>145</v>
      </c>
      <c r="E188" s="333"/>
      <c r="F188" s="72"/>
      <c r="G188" s="135"/>
      <c r="H188" s="72">
        <v>1</v>
      </c>
      <c r="I188" s="72"/>
      <c r="J188" s="120"/>
      <c r="K188" s="120"/>
      <c r="L188" s="120"/>
      <c r="M188" s="120">
        <v>1</v>
      </c>
      <c r="N188" s="120"/>
      <c r="O188" s="120"/>
      <c r="P188" s="81"/>
      <c r="Q188" s="139"/>
    </row>
    <row r="189" spans="1:17" s="22" customFormat="1" ht="14" x14ac:dyDescent="0.15">
      <c r="A189" s="85"/>
      <c r="B189" s="79"/>
      <c r="C189" s="79"/>
      <c r="D189" s="79" t="s">
        <v>40</v>
      </c>
      <c r="E189" s="92" t="s">
        <v>146</v>
      </c>
      <c r="F189" s="72"/>
      <c r="G189" s="135"/>
      <c r="H189" s="72"/>
      <c r="I189" s="72">
        <v>4</v>
      </c>
      <c r="J189" s="120"/>
      <c r="K189" s="120"/>
      <c r="L189" s="120"/>
      <c r="M189" s="120"/>
      <c r="N189" s="120">
        <v>7</v>
      </c>
      <c r="O189" s="120"/>
      <c r="P189" s="81"/>
      <c r="Q189" s="139"/>
    </row>
    <row r="190" spans="1:17" s="22" customFormat="1" ht="14" x14ac:dyDescent="0.15">
      <c r="A190" s="85"/>
      <c r="B190" s="79"/>
      <c r="C190" s="79"/>
      <c r="D190" s="79" t="s">
        <v>42</v>
      </c>
      <c r="E190" s="92" t="s">
        <v>147</v>
      </c>
      <c r="F190" s="72"/>
      <c r="G190" s="135"/>
      <c r="H190" s="72"/>
      <c r="I190" s="72">
        <v>1</v>
      </c>
      <c r="J190" s="120"/>
      <c r="K190" s="120"/>
      <c r="L190" s="120"/>
      <c r="M190" s="120"/>
      <c r="N190" s="120">
        <v>1</v>
      </c>
      <c r="O190" s="120"/>
      <c r="P190" s="81"/>
      <c r="Q190" s="139"/>
    </row>
    <row r="191" spans="1:17" s="22" customFormat="1" ht="15" customHeight="1" x14ac:dyDescent="0.15">
      <c r="A191" s="85"/>
      <c r="B191" s="79"/>
      <c r="C191" s="79"/>
      <c r="D191" s="99"/>
      <c r="E191" s="100"/>
      <c r="F191" s="72"/>
      <c r="G191" s="135"/>
      <c r="H191" s="72"/>
      <c r="I191" s="72"/>
      <c r="J191" s="120"/>
      <c r="K191" s="120"/>
      <c r="L191" s="120"/>
      <c r="M191" s="120"/>
      <c r="N191" s="120"/>
      <c r="O191" s="120"/>
      <c r="P191" s="81"/>
      <c r="Q191" s="139"/>
    </row>
    <row r="192" spans="1:17" s="22" customFormat="1" ht="27" customHeight="1" x14ac:dyDescent="0.15">
      <c r="A192" s="85"/>
      <c r="B192" s="79"/>
      <c r="C192" s="79" t="s">
        <v>148</v>
      </c>
      <c r="D192" s="333" t="s">
        <v>175</v>
      </c>
      <c r="E192" s="333"/>
      <c r="F192" s="72"/>
      <c r="G192" s="135"/>
      <c r="H192" s="128">
        <v>1</v>
      </c>
      <c r="I192" s="128"/>
      <c r="J192" s="136"/>
      <c r="K192" s="136"/>
      <c r="L192" s="136"/>
      <c r="M192" s="136">
        <v>1</v>
      </c>
      <c r="N192" s="120"/>
      <c r="O192" s="120"/>
      <c r="P192" s="81"/>
      <c r="Q192" s="139"/>
    </row>
    <row r="193" spans="1:17" s="22" customFormat="1" x14ac:dyDescent="0.15">
      <c r="A193" s="85"/>
      <c r="B193" s="79"/>
      <c r="C193" s="79"/>
      <c r="D193" s="79" t="s">
        <v>40</v>
      </c>
      <c r="E193" s="91" t="s">
        <v>150</v>
      </c>
      <c r="F193" s="72"/>
      <c r="G193" s="135"/>
      <c r="H193" s="72"/>
      <c r="I193" s="72">
        <v>1</v>
      </c>
      <c r="J193" s="120"/>
      <c r="K193" s="120"/>
      <c r="L193" s="120"/>
      <c r="M193" s="120"/>
      <c r="N193" s="120">
        <v>3</v>
      </c>
      <c r="O193" s="120"/>
      <c r="P193" s="81"/>
      <c r="Q193" s="139"/>
    </row>
    <row r="194" spans="1:17" s="22" customFormat="1" ht="15" customHeight="1" x14ac:dyDescent="0.15">
      <c r="A194" s="85"/>
      <c r="B194" s="79"/>
      <c r="C194" s="79"/>
      <c r="D194" s="79" t="s">
        <v>42</v>
      </c>
      <c r="E194" s="91" t="s">
        <v>151</v>
      </c>
      <c r="F194" s="72"/>
      <c r="G194" s="135"/>
      <c r="H194" s="72"/>
      <c r="I194" s="72">
        <v>4</v>
      </c>
      <c r="J194" s="120"/>
      <c r="K194" s="120"/>
      <c r="L194" s="120"/>
      <c r="M194" s="120"/>
      <c r="N194" s="120">
        <v>4</v>
      </c>
      <c r="O194" s="120"/>
      <c r="P194" s="81"/>
      <c r="Q194" s="139"/>
    </row>
    <row r="195" spans="1:17" s="22" customFormat="1" ht="28.5" customHeight="1" x14ac:dyDescent="0.15">
      <c r="A195" s="85"/>
      <c r="B195" s="79"/>
      <c r="C195" s="79" t="s">
        <v>152</v>
      </c>
      <c r="D195" s="333" t="s">
        <v>176</v>
      </c>
      <c r="E195" s="333"/>
      <c r="F195" s="72"/>
      <c r="G195" s="135"/>
      <c r="H195" s="128">
        <v>1</v>
      </c>
      <c r="I195" s="128"/>
      <c r="J195" s="136"/>
      <c r="K195" s="136"/>
      <c r="L195" s="136"/>
      <c r="M195" s="136">
        <v>1</v>
      </c>
      <c r="N195" s="120"/>
      <c r="O195" s="120"/>
      <c r="P195" s="81"/>
      <c r="Q195" s="139"/>
    </row>
    <row r="196" spans="1:17" s="22" customFormat="1" x14ac:dyDescent="0.15">
      <c r="A196" s="85"/>
      <c r="B196" s="79"/>
      <c r="C196" s="79"/>
      <c r="D196" s="79" t="s">
        <v>40</v>
      </c>
      <c r="E196" s="91" t="s">
        <v>150</v>
      </c>
      <c r="F196" s="72"/>
      <c r="G196" s="135"/>
      <c r="H196" s="72"/>
      <c r="I196" s="72">
        <v>1</v>
      </c>
      <c r="J196" s="120"/>
      <c r="K196" s="120"/>
      <c r="L196" s="120"/>
      <c r="M196" s="120"/>
      <c r="N196" s="120">
        <v>3</v>
      </c>
      <c r="O196" s="120"/>
      <c r="P196" s="81"/>
      <c r="Q196" s="139"/>
    </row>
    <row r="197" spans="1:17" s="22" customFormat="1" ht="15" customHeight="1" x14ac:dyDescent="0.15">
      <c r="A197" s="85"/>
      <c r="B197" s="79"/>
      <c r="C197" s="79"/>
      <c r="D197" s="79" t="s">
        <v>42</v>
      </c>
      <c r="E197" s="91" t="s">
        <v>151</v>
      </c>
      <c r="F197" s="72"/>
      <c r="G197" s="135"/>
      <c r="H197" s="72"/>
      <c r="I197" s="72">
        <v>4</v>
      </c>
      <c r="J197" s="120"/>
      <c r="K197" s="120"/>
      <c r="L197" s="120"/>
      <c r="M197" s="120"/>
      <c r="N197" s="120">
        <v>4</v>
      </c>
      <c r="O197" s="120"/>
      <c r="P197" s="81"/>
      <c r="Q197" s="139"/>
    </row>
    <row r="198" spans="1:17" s="22" customFormat="1" ht="27.75" customHeight="1" x14ac:dyDescent="0.15">
      <c r="A198" s="85"/>
      <c r="B198" s="79"/>
      <c r="C198" s="79" t="s">
        <v>154</v>
      </c>
      <c r="D198" s="333" t="s">
        <v>177</v>
      </c>
      <c r="E198" s="333"/>
      <c r="F198" s="72"/>
      <c r="G198" s="135"/>
      <c r="H198" s="128">
        <v>1</v>
      </c>
      <c r="I198" s="128"/>
      <c r="J198" s="136"/>
      <c r="K198" s="136"/>
      <c r="L198" s="136"/>
      <c r="M198" s="136">
        <v>1</v>
      </c>
      <c r="N198" s="120"/>
      <c r="O198" s="120"/>
      <c r="P198" s="81"/>
      <c r="Q198" s="139"/>
    </row>
    <row r="199" spans="1:17" s="22" customFormat="1" x14ac:dyDescent="0.15">
      <c r="A199" s="85"/>
      <c r="B199" s="79"/>
      <c r="C199" s="79"/>
      <c r="D199" s="79" t="s">
        <v>40</v>
      </c>
      <c r="E199" s="91" t="s">
        <v>150</v>
      </c>
      <c r="F199" s="72"/>
      <c r="G199" s="135"/>
      <c r="H199" s="72"/>
      <c r="I199" s="72">
        <v>0</v>
      </c>
      <c r="J199" s="120"/>
      <c r="K199" s="120"/>
      <c r="L199" s="120"/>
      <c r="M199" s="120"/>
      <c r="N199" s="120">
        <v>3</v>
      </c>
      <c r="O199" s="120"/>
      <c r="P199" s="81"/>
      <c r="Q199" s="139"/>
    </row>
    <row r="200" spans="1:17" s="22" customFormat="1" ht="15" customHeight="1" x14ac:dyDescent="0.15">
      <c r="A200" s="85"/>
      <c r="B200" s="79"/>
      <c r="C200" s="79"/>
      <c r="D200" s="79" t="s">
        <v>42</v>
      </c>
      <c r="E200" s="91" t="s">
        <v>151</v>
      </c>
      <c r="F200" s="72"/>
      <c r="G200" s="135"/>
      <c r="H200" s="72"/>
      <c r="I200" s="72">
        <v>4</v>
      </c>
      <c r="J200" s="120"/>
      <c r="K200" s="120"/>
      <c r="L200" s="120"/>
      <c r="M200" s="120"/>
      <c r="N200" s="120">
        <v>4</v>
      </c>
      <c r="O200" s="120"/>
      <c r="P200" s="81"/>
      <c r="Q200" s="139"/>
    </row>
    <row r="201" spans="1:17" s="22" customFormat="1" ht="25.5" customHeight="1" x14ac:dyDescent="0.15">
      <c r="A201" s="85"/>
      <c r="B201" s="79"/>
      <c r="C201" s="79" t="s">
        <v>156</v>
      </c>
      <c r="D201" s="333" t="s">
        <v>178</v>
      </c>
      <c r="E201" s="333"/>
      <c r="F201" s="72"/>
      <c r="G201" s="135"/>
      <c r="H201" s="128">
        <v>1</v>
      </c>
      <c r="I201" s="128"/>
      <c r="J201" s="136"/>
      <c r="K201" s="136"/>
      <c r="L201" s="136"/>
      <c r="M201" s="136">
        <v>1</v>
      </c>
      <c r="N201" s="120"/>
      <c r="O201" s="120"/>
      <c r="P201" s="81"/>
      <c r="Q201" s="139"/>
    </row>
    <row r="202" spans="1:17" s="22" customFormat="1" x14ac:dyDescent="0.15">
      <c r="A202" s="85"/>
      <c r="B202" s="79"/>
      <c r="C202" s="79"/>
      <c r="D202" s="79" t="s">
        <v>40</v>
      </c>
      <c r="E202" s="91" t="s">
        <v>150</v>
      </c>
      <c r="F202" s="72"/>
      <c r="G202" s="135"/>
      <c r="H202" s="72"/>
      <c r="I202" s="72">
        <v>1</v>
      </c>
      <c r="J202" s="120"/>
      <c r="K202" s="120"/>
      <c r="L202" s="120"/>
      <c r="M202" s="120"/>
      <c r="N202" s="120">
        <v>3</v>
      </c>
      <c r="O202" s="120"/>
      <c r="P202" s="81"/>
      <c r="Q202" s="139"/>
    </row>
    <row r="203" spans="1:17" s="22" customFormat="1" ht="15" customHeight="1" x14ac:dyDescent="0.15">
      <c r="A203" s="85"/>
      <c r="B203" s="79"/>
      <c r="C203" s="79"/>
      <c r="D203" s="79" t="s">
        <v>42</v>
      </c>
      <c r="E203" s="91" t="s">
        <v>151</v>
      </c>
      <c r="F203" s="72"/>
      <c r="G203" s="135"/>
      <c r="H203" s="72"/>
      <c r="I203" s="72">
        <v>3</v>
      </c>
      <c r="J203" s="120"/>
      <c r="K203" s="120"/>
      <c r="L203" s="120"/>
      <c r="M203" s="120"/>
      <c r="N203" s="120">
        <v>4</v>
      </c>
      <c r="O203" s="120"/>
      <c r="P203" s="81"/>
      <c r="Q203" s="139"/>
    </row>
    <row r="204" spans="1:17" s="22" customFormat="1" ht="26.25" customHeight="1" x14ac:dyDescent="0.15">
      <c r="A204" s="85"/>
      <c r="B204" s="79"/>
      <c r="C204" s="79" t="s">
        <v>158</v>
      </c>
      <c r="D204" s="333" t="s">
        <v>179</v>
      </c>
      <c r="E204" s="333"/>
      <c r="F204" s="72"/>
      <c r="G204" s="135"/>
      <c r="H204" s="128">
        <v>1</v>
      </c>
      <c r="I204" s="128"/>
      <c r="J204" s="136"/>
      <c r="K204" s="136"/>
      <c r="L204" s="136"/>
      <c r="M204" s="136">
        <v>1</v>
      </c>
      <c r="N204" s="120"/>
      <c r="O204" s="120"/>
      <c r="P204" s="81"/>
      <c r="Q204" s="139"/>
    </row>
    <row r="205" spans="1:17" s="22" customFormat="1" x14ac:dyDescent="0.15">
      <c r="A205" s="85"/>
      <c r="B205" s="79"/>
      <c r="C205" s="79"/>
      <c r="D205" s="79" t="s">
        <v>40</v>
      </c>
      <c r="E205" s="91" t="s">
        <v>150</v>
      </c>
      <c r="F205" s="72"/>
      <c r="G205" s="135"/>
      <c r="H205" s="72"/>
      <c r="I205" s="72">
        <v>1</v>
      </c>
      <c r="J205" s="120"/>
      <c r="K205" s="120"/>
      <c r="L205" s="120"/>
      <c r="M205" s="120"/>
      <c r="N205" s="120">
        <v>3</v>
      </c>
      <c r="O205" s="120"/>
      <c r="P205" s="81"/>
      <c r="Q205" s="139"/>
    </row>
    <row r="206" spans="1:17" s="22" customFormat="1" ht="15" customHeight="1" x14ac:dyDescent="0.15">
      <c r="A206" s="85"/>
      <c r="B206" s="79"/>
      <c r="C206" s="79"/>
      <c r="D206" s="79" t="s">
        <v>42</v>
      </c>
      <c r="E206" s="91" t="s">
        <v>151</v>
      </c>
      <c r="F206" s="72"/>
      <c r="G206" s="135"/>
      <c r="H206" s="72"/>
      <c r="I206" s="72">
        <v>1</v>
      </c>
      <c r="J206" s="120"/>
      <c r="K206" s="120"/>
      <c r="L206" s="120"/>
      <c r="M206" s="120"/>
      <c r="N206" s="120">
        <v>4</v>
      </c>
      <c r="O206" s="120"/>
      <c r="P206" s="81"/>
      <c r="Q206" s="139"/>
    </row>
    <row r="207" spans="1:17" s="22" customFormat="1" ht="27" customHeight="1" x14ac:dyDescent="0.15">
      <c r="A207" s="85"/>
      <c r="B207" s="79"/>
      <c r="C207" s="79" t="s">
        <v>160</v>
      </c>
      <c r="D207" s="333" t="s">
        <v>180</v>
      </c>
      <c r="E207" s="333"/>
      <c r="F207" s="72"/>
      <c r="G207" s="135"/>
      <c r="H207" s="128">
        <v>1</v>
      </c>
      <c r="I207" s="128"/>
      <c r="J207" s="136"/>
      <c r="K207" s="136"/>
      <c r="L207" s="136"/>
      <c r="M207" s="136">
        <v>1</v>
      </c>
      <c r="N207" s="120"/>
      <c r="O207" s="120"/>
      <c r="P207" s="81"/>
      <c r="Q207" s="139"/>
    </row>
    <row r="208" spans="1:17" s="22" customFormat="1" x14ac:dyDescent="0.15">
      <c r="A208" s="85"/>
      <c r="B208" s="79"/>
      <c r="C208" s="79"/>
      <c r="D208" s="79" t="s">
        <v>40</v>
      </c>
      <c r="E208" s="91" t="s">
        <v>150</v>
      </c>
      <c r="F208" s="72"/>
      <c r="G208" s="135"/>
      <c r="H208" s="72"/>
      <c r="I208" s="72">
        <v>0</v>
      </c>
      <c r="J208" s="120"/>
      <c r="K208" s="120"/>
      <c r="L208" s="120"/>
      <c r="M208" s="120"/>
      <c r="N208" s="120">
        <v>3</v>
      </c>
      <c r="O208" s="120"/>
      <c r="P208" s="81"/>
      <c r="Q208" s="139"/>
    </row>
    <row r="209" spans="1:17" s="22" customFormat="1" ht="15" customHeight="1" x14ac:dyDescent="0.15">
      <c r="A209" s="85"/>
      <c r="B209" s="79"/>
      <c r="C209" s="79"/>
      <c r="D209" s="79" t="s">
        <v>42</v>
      </c>
      <c r="E209" s="91" t="s">
        <v>151</v>
      </c>
      <c r="F209" s="72"/>
      <c r="G209" s="135"/>
      <c r="H209" s="72"/>
      <c r="I209" s="72">
        <v>3</v>
      </c>
      <c r="J209" s="120"/>
      <c r="K209" s="120"/>
      <c r="L209" s="120"/>
      <c r="M209" s="120"/>
      <c r="N209" s="120">
        <v>4</v>
      </c>
      <c r="O209" s="120"/>
      <c r="P209" s="81"/>
      <c r="Q209" s="139"/>
    </row>
    <row r="210" spans="1:17" s="22" customFormat="1" ht="27.75" customHeight="1" x14ac:dyDescent="0.15">
      <c r="A210" s="85"/>
      <c r="B210" s="79"/>
      <c r="C210" s="79" t="s">
        <v>163</v>
      </c>
      <c r="D210" s="333" t="s">
        <v>181</v>
      </c>
      <c r="E210" s="333"/>
      <c r="F210" s="72"/>
      <c r="G210" s="135"/>
      <c r="H210" s="128">
        <v>1</v>
      </c>
      <c r="I210" s="128"/>
      <c r="J210" s="136"/>
      <c r="K210" s="136"/>
      <c r="L210" s="136"/>
      <c r="M210" s="136">
        <v>1</v>
      </c>
      <c r="N210" s="120"/>
      <c r="O210" s="120"/>
      <c r="P210" s="81"/>
      <c r="Q210" s="139"/>
    </row>
    <row r="211" spans="1:17" s="22" customFormat="1" x14ac:dyDescent="0.15">
      <c r="A211" s="85"/>
      <c r="B211" s="79"/>
      <c r="C211" s="79"/>
      <c r="D211" s="79" t="s">
        <v>40</v>
      </c>
      <c r="E211" s="91" t="s">
        <v>150</v>
      </c>
      <c r="F211" s="72"/>
      <c r="G211" s="135"/>
      <c r="H211" s="72"/>
      <c r="I211" s="72">
        <v>0</v>
      </c>
      <c r="J211" s="120"/>
      <c r="K211" s="120"/>
      <c r="L211" s="120"/>
      <c r="M211" s="120"/>
      <c r="N211" s="120">
        <v>3</v>
      </c>
      <c r="O211" s="120"/>
      <c r="P211" s="81"/>
      <c r="Q211" s="139"/>
    </row>
    <row r="212" spans="1:17" s="22" customFormat="1" ht="15" customHeight="1" x14ac:dyDescent="0.15">
      <c r="A212" s="85"/>
      <c r="B212" s="79"/>
      <c r="C212" s="79"/>
      <c r="D212" s="79" t="s">
        <v>42</v>
      </c>
      <c r="E212" s="91" t="s">
        <v>151</v>
      </c>
      <c r="F212" s="72"/>
      <c r="G212" s="135"/>
      <c r="H212" s="72"/>
      <c r="I212" s="72">
        <v>3</v>
      </c>
      <c r="J212" s="120"/>
      <c r="K212" s="120"/>
      <c r="L212" s="120"/>
      <c r="M212" s="120"/>
      <c r="N212" s="120">
        <v>4</v>
      </c>
      <c r="O212" s="120"/>
      <c r="P212" s="81"/>
      <c r="Q212" s="139"/>
    </row>
    <row r="213" spans="1:17" s="22" customFormat="1" ht="26.25" customHeight="1" x14ac:dyDescent="0.15">
      <c r="A213" s="85"/>
      <c r="B213" s="79"/>
      <c r="C213" s="79" t="s">
        <v>165</v>
      </c>
      <c r="D213" s="333" t="s">
        <v>182</v>
      </c>
      <c r="E213" s="333"/>
      <c r="F213" s="72"/>
      <c r="G213" s="135"/>
      <c r="H213" s="128">
        <v>1</v>
      </c>
      <c r="I213" s="128"/>
      <c r="J213" s="136"/>
      <c r="K213" s="136"/>
      <c r="L213" s="136"/>
      <c r="M213" s="136">
        <v>1</v>
      </c>
      <c r="N213" s="120"/>
      <c r="O213" s="120"/>
      <c r="P213" s="81"/>
      <c r="Q213" s="139"/>
    </row>
    <row r="214" spans="1:17" s="22" customFormat="1" x14ac:dyDescent="0.15">
      <c r="A214" s="85"/>
      <c r="B214" s="79"/>
      <c r="C214" s="79"/>
      <c r="D214" s="79" t="s">
        <v>40</v>
      </c>
      <c r="E214" s="91" t="s">
        <v>150</v>
      </c>
      <c r="F214" s="72"/>
      <c r="G214" s="135"/>
      <c r="H214" s="72"/>
      <c r="I214" s="72">
        <v>1</v>
      </c>
      <c r="J214" s="120"/>
      <c r="K214" s="120"/>
      <c r="L214" s="120"/>
      <c r="M214" s="120"/>
      <c r="N214" s="120">
        <v>3</v>
      </c>
      <c r="O214" s="120"/>
      <c r="P214" s="81"/>
      <c r="Q214" s="139"/>
    </row>
    <row r="215" spans="1:17" s="22" customFormat="1" x14ac:dyDescent="0.15">
      <c r="A215" s="85"/>
      <c r="B215" s="79"/>
      <c r="C215" s="79"/>
      <c r="D215" s="79" t="s">
        <v>42</v>
      </c>
      <c r="E215" s="91" t="s">
        <v>151</v>
      </c>
      <c r="F215" s="72"/>
      <c r="G215" s="135"/>
      <c r="H215" s="72"/>
      <c r="I215" s="72">
        <v>3</v>
      </c>
      <c r="J215" s="120"/>
      <c r="K215" s="120"/>
      <c r="L215" s="120"/>
      <c r="M215" s="120"/>
      <c r="N215" s="120">
        <v>4</v>
      </c>
      <c r="O215" s="120"/>
      <c r="P215" s="81"/>
      <c r="Q215" s="139"/>
    </row>
    <row r="216" spans="1:17" s="22" customFormat="1" ht="15" customHeight="1" x14ac:dyDescent="0.15">
      <c r="A216" s="85"/>
      <c r="B216" s="79"/>
      <c r="C216" s="79"/>
      <c r="D216" s="86"/>
      <c r="E216" s="102"/>
      <c r="F216" s="72"/>
      <c r="G216" s="135"/>
      <c r="H216" s="72"/>
      <c r="I216" s="72"/>
      <c r="J216" s="120"/>
      <c r="K216" s="120"/>
      <c r="L216" s="120"/>
      <c r="M216" s="120"/>
      <c r="N216" s="120"/>
      <c r="O216" s="120"/>
      <c r="P216" s="81"/>
      <c r="Q216" s="139"/>
    </row>
    <row r="217" spans="1:17" s="22" customFormat="1" ht="14" x14ac:dyDescent="0.15">
      <c r="A217" s="85"/>
      <c r="B217" s="79" t="s">
        <v>183</v>
      </c>
      <c r="C217" s="326" t="s">
        <v>247</v>
      </c>
      <c r="D217" s="327"/>
      <c r="E217" s="328"/>
      <c r="F217" s="72"/>
      <c r="G217" s="135">
        <v>1</v>
      </c>
      <c r="H217" s="72"/>
      <c r="I217" s="72"/>
      <c r="J217" s="120"/>
      <c r="K217" s="120"/>
      <c r="L217" s="120">
        <v>1</v>
      </c>
      <c r="M217" s="120"/>
      <c r="N217" s="120"/>
      <c r="O217" s="120"/>
      <c r="P217" s="81"/>
      <c r="Q217" s="139"/>
    </row>
    <row r="218" spans="1:17" s="22" customFormat="1" x14ac:dyDescent="0.15">
      <c r="A218" s="85"/>
      <c r="B218" s="79"/>
      <c r="C218" s="79" t="s">
        <v>38</v>
      </c>
      <c r="D218" s="96" t="s">
        <v>130</v>
      </c>
      <c r="E218" s="96"/>
      <c r="F218" s="72"/>
      <c r="G218" s="135"/>
      <c r="H218" s="72">
        <v>1</v>
      </c>
      <c r="I218" s="72"/>
      <c r="J218" s="120"/>
      <c r="K218" s="120"/>
      <c r="L218" s="120"/>
      <c r="M218" s="120">
        <v>1</v>
      </c>
      <c r="N218" s="120"/>
      <c r="O218" s="120"/>
      <c r="P218" s="81"/>
      <c r="Q218" s="139"/>
    </row>
    <row r="219" spans="1:17" s="22" customFormat="1" x14ac:dyDescent="0.15">
      <c r="A219" s="85"/>
      <c r="B219" s="79"/>
      <c r="C219" s="79"/>
      <c r="D219" s="97" t="s">
        <v>40</v>
      </c>
      <c r="E219" s="91" t="s">
        <v>230</v>
      </c>
      <c r="F219" s="72"/>
      <c r="G219" s="135"/>
      <c r="H219" s="72"/>
      <c r="I219" s="72">
        <v>1</v>
      </c>
      <c r="J219" s="120"/>
      <c r="K219" s="120"/>
      <c r="L219" s="120"/>
      <c r="M219" s="120"/>
      <c r="N219" s="120">
        <v>1</v>
      </c>
      <c r="O219" s="120"/>
      <c r="P219" s="81"/>
      <c r="Q219" s="139"/>
    </row>
    <row r="220" spans="1:17" s="22" customFormat="1" x14ac:dyDescent="0.15">
      <c r="A220" s="85"/>
      <c r="B220" s="79"/>
      <c r="C220" s="79"/>
      <c r="D220" s="97" t="s">
        <v>42</v>
      </c>
      <c r="E220" s="91" t="s">
        <v>131</v>
      </c>
      <c r="F220" s="72"/>
      <c r="G220" s="135"/>
      <c r="H220" s="72"/>
      <c r="I220" s="72">
        <v>1</v>
      </c>
      <c r="J220" s="120"/>
      <c r="K220" s="120"/>
      <c r="L220" s="120"/>
      <c r="M220" s="120"/>
      <c r="N220" s="120">
        <v>1</v>
      </c>
      <c r="O220" s="120"/>
      <c r="P220" s="81"/>
      <c r="Q220" s="139"/>
    </row>
    <row r="221" spans="1:17" s="22" customFormat="1" x14ac:dyDescent="0.15">
      <c r="A221" s="85"/>
      <c r="B221" s="79"/>
      <c r="C221" s="79"/>
      <c r="D221" s="97" t="s">
        <v>44</v>
      </c>
      <c r="E221" s="91" t="s">
        <v>132</v>
      </c>
      <c r="F221" s="72"/>
      <c r="G221" s="135"/>
      <c r="H221" s="72"/>
      <c r="I221" s="124">
        <v>1</v>
      </c>
      <c r="J221" s="124"/>
      <c r="K221" s="124"/>
      <c r="L221" s="124"/>
      <c r="M221" s="124"/>
      <c r="N221" s="124">
        <v>1</v>
      </c>
      <c r="O221" s="120"/>
      <c r="P221" s="81"/>
      <c r="Q221" s="139"/>
    </row>
    <row r="222" spans="1:17" s="22" customFormat="1" x14ac:dyDescent="0.15">
      <c r="A222" s="85"/>
      <c r="B222" s="79"/>
      <c r="C222" s="79"/>
      <c r="D222" s="97" t="s">
        <v>46</v>
      </c>
      <c r="E222" s="91" t="s">
        <v>49</v>
      </c>
      <c r="F222" s="72"/>
      <c r="G222" s="135"/>
      <c r="H222" s="72"/>
      <c r="I222" s="72">
        <v>1</v>
      </c>
      <c r="J222" s="120"/>
      <c r="K222" s="120"/>
      <c r="L222" s="120"/>
      <c r="M222" s="120"/>
      <c r="N222" s="120">
        <v>2</v>
      </c>
      <c r="O222" s="120"/>
      <c r="P222" s="81"/>
      <c r="Q222" s="139"/>
    </row>
    <row r="223" spans="1:17" s="22" customFormat="1" ht="12.75" customHeight="1" x14ac:dyDescent="0.15">
      <c r="A223" s="85"/>
      <c r="B223" s="79"/>
      <c r="C223" s="79" t="s">
        <v>50</v>
      </c>
      <c r="D223" s="333" t="s">
        <v>134</v>
      </c>
      <c r="E223" s="333"/>
      <c r="F223" s="72"/>
      <c r="G223" s="135"/>
      <c r="H223" s="72">
        <v>1</v>
      </c>
      <c r="I223" s="72"/>
      <c r="J223" s="120"/>
      <c r="K223" s="120"/>
      <c r="L223" s="120"/>
      <c r="M223" s="120">
        <v>1</v>
      </c>
      <c r="N223" s="120"/>
      <c r="O223" s="120"/>
      <c r="P223" s="81"/>
      <c r="Q223" s="139"/>
    </row>
    <row r="224" spans="1:17" s="22" customFormat="1" ht="14" x14ac:dyDescent="0.15">
      <c r="A224" s="85"/>
      <c r="B224" s="79"/>
      <c r="C224" s="79"/>
      <c r="D224" s="79" t="s">
        <v>40</v>
      </c>
      <c r="E224" s="92" t="s">
        <v>135</v>
      </c>
      <c r="F224" s="72"/>
      <c r="G224" s="135"/>
      <c r="H224" s="72"/>
      <c r="I224" s="72">
        <v>4</v>
      </c>
      <c r="J224" s="120"/>
      <c r="K224" s="120"/>
      <c r="L224" s="120"/>
      <c r="M224" s="120"/>
      <c r="N224" s="120">
        <v>5</v>
      </c>
      <c r="O224" s="120"/>
      <c r="P224" s="81"/>
      <c r="Q224" s="139"/>
    </row>
    <row r="225" spans="1:17" s="22" customFormat="1" ht="14" x14ac:dyDescent="0.15">
      <c r="A225" s="85"/>
      <c r="B225" s="79"/>
      <c r="C225" s="79"/>
      <c r="D225" s="79" t="s">
        <v>42</v>
      </c>
      <c r="E225" s="92" t="s">
        <v>136</v>
      </c>
      <c r="F225" s="72"/>
      <c r="G225" s="135"/>
      <c r="H225" s="72"/>
      <c r="I225" s="72">
        <v>0</v>
      </c>
      <c r="J225" s="120"/>
      <c r="K225" s="120"/>
      <c r="L225" s="120"/>
      <c r="M225" s="120"/>
      <c r="N225" s="120">
        <v>1</v>
      </c>
      <c r="O225" s="120"/>
      <c r="P225" s="81"/>
      <c r="Q225" s="139"/>
    </row>
    <row r="226" spans="1:17" s="22" customFormat="1" ht="12.75" customHeight="1" x14ac:dyDescent="0.15">
      <c r="A226" s="85"/>
      <c r="B226" s="79"/>
      <c r="C226" s="79" t="s">
        <v>54</v>
      </c>
      <c r="D226" s="333" t="s">
        <v>137</v>
      </c>
      <c r="E226" s="333"/>
      <c r="F226" s="72"/>
      <c r="G226" s="135"/>
      <c r="H226" s="72">
        <v>1</v>
      </c>
      <c r="I226" s="72"/>
      <c r="J226" s="120"/>
      <c r="K226" s="120"/>
      <c r="L226" s="120"/>
      <c r="M226" s="120">
        <v>1</v>
      </c>
      <c r="N226" s="120"/>
      <c r="O226" s="120"/>
      <c r="P226" s="81"/>
      <c r="Q226" s="139"/>
    </row>
    <row r="227" spans="1:17" s="22" customFormat="1" x14ac:dyDescent="0.15">
      <c r="A227" s="85"/>
      <c r="B227" s="79"/>
      <c r="C227" s="79"/>
      <c r="D227" s="79" t="s">
        <v>40</v>
      </c>
      <c r="E227" s="91" t="s">
        <v>138</v>
      </c>
      <c r="F227" s="72"/>
      <c r="G227" s="135"/>
      <c r="H227" s="72"/>
      <c r="I227" s="72">
        <v>5</v>
      </c>
      <c r="J227" s="120"/>
      <c r="K227" s="120"/>
      <c r="L227" s="120"/>
      <c r="M227" s="120"/>
      <c r="N227" s="120">
        <v>5</v>
      </c>
      <c r="O227" s="120"/>
      <c r="P227" s="81"/>
      <c r="Q227" s="139"/>
    </row>
    <row r="228" spans="1:17" s="22" customFormat="1" ht="14" x14ac:dyDescent="0.15">
      <c r="A228" s="85"/>
      <c r="B228" s="79"/>
      <c r="C228" s="79"/>
      <c r="D228" s="79" t="s">
        <v>42</v>
      </c>
      <c r="E228" s="92" t="s">
        <v>139</v>
      </c>
      <c r="F228" s="72"/>
      <c r="G228" s="135"/>
      <c r="H228" s="72"/>
      <c r="I228" s="72">
        <v>3</v>
      </c>
      <c r="J228" s="120"/>
      <c r="K228" s="120"/>
      <c r="L228" s="120"/>
      <c r="M228" s="120"/>
      <c r="N228" s="120">
        <v>5</v>
      </c>
      <c r="O228" s="120"/>
      <c r="P228" s="81"/>
      <c r="Q228" s="139"/>
    </row>
    <row r="229" spans="1:17" s="22" customFormat="1" ht="12.75" customHeight="1" x14ac:dyDescent="0.15">
      <c r="A229" s="85"/>
      <c r="B229" s="79"/>
      <c r="C229" s="79" t="s">
        <v>140</v>
      </c>
      <c r="D229" s="333" t="s">
        <v>141</v>
      </c>
      <c r="E229" s="333"/>
      <c r="F229" s="72"/>
      <c r="G229" s="135"/>
      <c r="H229" s="72">
        <v>1</v>
      </c>
      <c r="I229" s="72"/>
      <c r="J229" s="120"/>
      <c r="K229" s="120"/>
      <c r="L229" s="120"/>
      <c r="M229" s="120">
        <v>1</v>
      </c>
      <c r="N229" s="120"/>
      <c r="O229" s="120"/>
      <c r="P229" s="81"/>
      <c r="Q229" s="139"/>
    </row>
    <row r="230" spans="1:17" s="22" customFormat="1" ht="14" x14ac:dyDescent="0.15">
      <c r="A230" s="85"/>
      <c r="B230" s="79"/>
      <c r="C230" s="79"/>
      <c r="D230" s="79" t="s">
        <v>40</v>
      </c>
      <c r="E230" s="92" t="s">
        <v>142</v>
      </c>
      <c r="F230" s="72"/>
      <c r="G230" s="135"/>
      <c r="H230" s="72"/>
      <c r="I230" s="72">
        <v>4</v>
      </c>
      <c r="J230" s="120"/>
      <c r="K230" s="120"/>
      <c r="L230" s="120"/>
      <c r="M230" s="120"/>
      <c r="N230" s="120">
        <v>8</v>
      </c>
      <c r="O230" s="120"/>
      <c r="P230" s="81"/>
      <c r="Q230" s="139"/>
    </row>
    <row r="231" spans="1:17" s="22" customFormat="1" ht="14" x14ac:dyDescent="0.15">
      <c r="A231" s="85"/>
      <c r="B231" s="79"/>
      <c r="C231" s="79"/>
      <c r="D231" s="79" t="s">
        <v>42</v>
      </c>
      <c r="E231" s="92" t="s">
        <v>143</v>
      </c>
      <c r="F231" s="72"/>
      <c r="G231" s="135"/>
      <c r="H231" s="72"/>
      <c r="I231" s="72">
        <v>1</v>
      </c>
      <c r="J231" s="120"/>
      <c r="K231" s="120"/>
      <c r="L231" s="120"/>
      <c r="M231" s="120"/>
      <c r="N231" s="120">
        <v>1</v>
      </c>
      <c r="O231" s="120"/>
      <c r="P231" s="81"/>
      <c r="Q231" s="139"/>
    </row>
    <row r="232" spans="1:17" s="22" customFormat="1" ht="12.75" customHeight="1" x14ac:dyDescent="0.15">
      <c r="A232" s="85"/>
      <c r="B232" s="79"/>
      <c r="C232" s="79" t="s">
        <v>144</v>
      </c>
      <c r="D232" s="333" t="s">
        <v>145</v>
      </c>
      <c r="E232" s="333"/>
      <c r="F232" s="72"/>
      <c r="G232" s="135"/>
      <c r="H232" s="72">
        <v>1</v>
      </c>
      <c r="I232" s="72"/>
      <c r="J232" s="120"/>
      <c r="K232" s="120"/>
      <c r="L232" s="120"/>
      <c r="M232" s="120">
        <v>1</v>
      </c>
      <c r="N232" s="120"/>
      <c r="O232" s="120"/>
      <c r="P232" s="81"/>
      <c r="Q232" s="139"/>
    </row>
    <row r="233" spans="1:17" s="22" customFormat="1" ht="14" x14ac:dyDescent="0.15">
      <c r="A233" s="85"/>
      <c r="B233" s="79"/>
      <c r="C233" s="79"/>
      <c r="D233" s="79" t="s">
        <v>40</v>
      </c>
      <c r="E233" s="92" t="s">
        <v>146</v>
      </c>
      <c r="F233" s="72"/>
      <c r="G233" s="135"/>
      <c r="H233" s="72"/>
      <c r="I233" s="72">
        <v>5</v>
      </c>
      <c r="J233" s="120"/>
      <c r="K233" s="120"/>
      <c r="L233" s="120"/>
      <c r="M233" s="120"/>
      <c r="N233" s="120">
        <v>7</v>
      </c>
      <c r="O233" s="120"/>
      <c r="P233" s="81"/>
      <c r="Q233" s="139"/>
    </row>
    <row r="234" spans="1:17" s="22" customFormat="1" ht="14" x14ac:dyDescent="0.15">
      <c r="A234" s="85"/>
      <c r="B234" s="79"/>
      <c r="C234" s="79"/>
      <c r="D234" s="79" t="s">
        <v>42</v>
      </c>
      <c r="E234" s="92" t="s">
        <v>147</v>
      </c>
      <c r="F234" s="72"/>
      <c r="G234" s="135"/>
      <c r="H234" s="72"/>
      <c r="I234" s="72">
        <v>1</v>
      </c>
      <c r="J234" s="120"/>
      <c r="K234" s="120"/>
      <c r="L234" s="120"/>
      <c r="M234" s="120"/>
      <c r="N234" s="120">
        <v>1</v>
      </c>
      <c r="O234" s="120"/>
      <c r="P234" s="81"/>
      <c r="Q234" s="139"/>
    </row>
    <row r="235" spans="1:17" s="22" customFormat="1" ht="15" customHeight="1" x14ac:dyDescent="0.15">
      <c r="A235" s="85"/>
      <c r="B235" s="79"/>
      <c r="C235" s="79"/>
      <c r="D235" s="99"/>
      <c r="E235" s="100"/>
      <c r="F235" s="72"/>
      <c r="G235" s="135"/>
      <c r="H235" s="72"/>
      <c r="I235" s="72"/>
      <c r="J235" s="120"/>
      <c r="K235" s="120"/>
      <c r="L235" s="120"/>
      <c r="M235" s="120"/>
      <c r="N235" s="120"/>
      <c r="O235" s="120"/>
      <c r="P235" s="81"/>
      <c r="Q235" s="139"/>
    </row>
    <row r="236" spans="1:17" s="22" customFormat="1" ht="24" customHeight="1" x14ac:dyDescent="0.15">
      <c r="A236" s="85"/>
      <c r="B236" s="79"/>
      <c r="C236" s="79" t="s">
        <v>148</v>
      </c>
      <c r="D236" s="333" t="s">
        <v>184</v>
      </c>
      <c r="E236" s="333"/>
      <c r="F236" s="72"/>
      <c r="G236" s="135"/>
      <c r="H236" s="128">
        <v>1</v>
      </c>
      <c r="I236" s="128"/>
      <c r="J236" s="136"/>
      <c r="K236" s="136"/>
      <c r="L236" s="136"/>
      <c r="M236" s="136">
        <v>1</v>
      </c>
      <c r="N236" s="120"/>
      <c r="O236" s="120"/>
      <c r="P236" s="81"/>
      <c r="Q236" s="139"/>
    </row>
    <row r="237" spans="1:17" s="22" customFormat="1" x14ac:dyDescent="0.15">
      <c r="A237" s="85"/>
      <c r="B237" s="79"/>
      <c r="C237" s="79"/>
      <c r="D237" s="79" t="s">
        <v>40</v>
      </c>
      <c r="E237" s="91" t="s">
        <v>150</v>
      </c>
      <c r="F237" s="72"/>
      <c r="G237" s="135"/>
      <c r="H237" s="72"/>
      <c r="I237" s="72">
        <v>1</v>
      </c>
      <c r="J237" s="120"/>
      <c r="K237" s="120"/>
      <c r="L237" s="120"/>
      <c r="M237" s="120"/>
      <c r="N237" s="120">
        <v>3</v>
      </c>
      <c r="O237" s="120"/>
      <c r="P237" s="81"/>
      <c r="Q237" s="139"/>
    </row>
    <row r="238" spans="1:17" s="22" customFormat="1" ht="15" customHeight="1" x14ac:dyDescent="0.15">
      <c r="A238" s="85"/>
      <c r="B238" s="79"/>
      <c r="C238" s="79"/>
      <c r="D238" s="79" t="s">
        <v>42</v>
      </c>
      <c r="E238" s="91" t="s">
        <v>151</v>
      </c>
      <c r="F238" s="72"/>
      <c r="G238" s="135"/>
      <c r="H238" s="72"/>
      <c r="I238" s="72">
        <v>3</v>
      </c>
      <c r="J238" s="120"/>
      <c r="K238" s="120"/>
      <c r="L238" s="120"/>
      <c r="M238" s="120"/>
      <c r="N238" s="120">
        <v>4</v>
      </c>
      <c r="O238" s="120"/>
      <c r="P238" s="81"/>
      <c r="Q238" s="139"/>
    </row>
    <row r="239" spans="1:17" s="22" customFormat="1" ht="27.75" customHeight="1" x14ac:dyDescent="0.15">
      <c r="A239" s="85"/>
      <c r="B239" s="79"/>
      <c r="C239" s="79" t="s">
        <v>152</v>
      </c>
      <c r="D239" s="333" t="s">
        <v>185</v>
      </c>
      <c r="E239" s="333"/>
      <c r="F239" s="72"/>
      <c r="G239" s="135"/>
      <c r="H239" s="128">
        <v>1</v>
      </c>
      <c r="I239" s="128"/>
      <c r="J239" s="136"/>
      <c r="K239" s="136"/>
      <c r="L239" s="136"/>
      <c r="M239" s="136">
        <v>1</v>
      </c>
      <c r="N239" s="120"/>
      <c r="O239" s="120"/>
      <c r="P239" s="81"/>
      <c r="Q239" s="139"/>
    </row>
    <row r="240" spans="1:17" s="22" customFormat="1" x14ac:dyDescent="0.15">
      <c r="A240" s="85"/>
      <c r="B240" s="79"/>
      <c r="C240" s="79"/>
      <c r="D240" s="79" t="s">
        <v>40</v>
      </c>
      <c r="E240" s="91" t="s">
        <v>150</v>
      </c>
      <c r="F240" s="72"/>
      <c r="G240" s="135"/>
      <c r="H240" s="72"/>
      <c r="I240" s="72">
        <v>1</v>
      </c>
      <c r="J240" s="120"/>
      <c r="K240" s="120"/>
      <c r="L240" s="120"/>
      <c r="M240" s="120"/>
      <c r="N240" s="120">
        <v>3</v>
      </c>
      <c r="O240" s="120"/>
      <c r="P240" s="81"/>
      <c r="Q240" s="139"/>
    </row>
    <row r="241" spans="1:17" s="22" customFormat="1" ht="15" customHeight="1" x14ac:dyDescent="0.15">
      <c r="A241" s="85"/>
      <c r="B241" s="79"/>
      <c r="C241" s="79"/>
      <c r="D241" s="79" t="s">
        <v>42</v>
      </c>
      <c r="E241" s="91" t="s">
        <v>151</v>
      </c>
      <c r="F241" s="72"/>
      <c r="G241" s="135"/>
      <c r="H241" s="72"/>
      <c r="I241" s="72">
        <v>2</v>
      </c>
      <c r="J241" s="120"/>
      <c r="K241" s="120"/>
      <c r="L241" s="120"/>
      <c r="M241" s="120"/>
      <c r="N241" s="120">
        <v>4</v>
      </c>
      <c r="O241" s="120"/>
      <c r="P241" s="81"/>
      <c r="Q241" s="139"/>
    </row>
    <row r="242" spans="1:17" s="22" customFormat="1" ht="28.5" customHeight="1" x14ac:dyDescent="0.15">
      <c r="A242" s="85"/>
      <c r="B242" s="79"/>
      <c r="C242" s="79" t="s">
        <v>154</v>
      </c>
      <c r="D242" s="333" t="s">
        <v>186</v>
      </c>
      <c r="E242" s="333"/>
      <c r="F242" s="72"/>
      <c r="G242" s="135"/>
      <c r="H242" s="128">
        <v>1</v>
      </c>
      <c r="I242" s="128"/>
      <c r="J242" s="136"/>
      <c r="K242" s="136"/>
      <c r="L242" s="136"/>
      <c r="M242" s="136">
        <v>1</v>
      </c>
      <c r="N242" s="120"/>
      <c r="O242" s="120"/>
      <c r="P242" s="81"/>
      <c r="Q242" s="139"/>
    </row>
    <row r="243" spans="1:17" s="22" customFormat="1" x14ac:dyDescent="0.15">
      <c r="A243" s="85"/>
      <c r="B243" s="79"/>
      <c r="C243" s="79"/>
      <c r="D243" s="79" t="s">
        <v>40</v>
      </c>
      <c r="E243" s="91" t="s">
        <v>150</v>
      </c>
      <c r="F243" s="72"/>
      <c r="G243" s="135"/>
      <c r="H243" s="72"/>
      <c r="I243" s="72">
        <v>1</v>
      </c>
      <c r="J243" s="120"/>
      <c r="K243" s="120"/>
      <c r="L243" s="120"/>
      <c r="M243" s="120"/>
      <c r="N243" s="120">
        <v>3</v>
      </c>
      <c r="O243" s="120"/>
      <c r="P243" s="81"/>
      <c r="Q243" s="139"/>
    </row>
    <row r="244" spans="1:17" s="22" customFormat="1" ht="15" customHeight="1" x14ac:dyDescent="0.15">
      <c r="A244" s="85"/>
      <c r="B244" s="79"/>
      <c r="C244" s="79"/>
      <c r="D244" s="79" t="s">
        <v>42</v>
      </c>
      <c r="E244" s="91" t="s">
        <v>151</v>
      </c>
      <c r="F244" s="72"/>
      <c r="G244" s="135"/>
      <c r="H244" s="72"/>
      <c r="I244" s="72">
        <v>2</v>
      </c>
      <c r="J244" s="120"/>
      <c r="K244" s="120"/>
      <c r="L244" s="120"/>
      <c r="M244" s="120"/>
      <c r="N244" s="120">
        <v>4</v>
      </c>
      <c r="O244" s="120"/>
      <c r="P244" s="81"/>
      <c r="Q244" s="139"/>
    </row>
    <row r="245" spans="1:17" s="22" customFormat="1" ht="24.75" customHeight="1" x14ac:dyDescent="0.15">
      <c r="A245" s="85"/>
      <c r="B245" s="79"/>
      <c r="C245" s="79" t="s">
        <v>156</v>
      </c>
      <c r="D245" s="333" t="s">
        <v>187</v>
      </c>
      <c r="E245" s="333"/>
      <c r="F245" s="72"/>
      <c r="G245" s="135"/>
      <c r="H245" s="128">
        <v>1</v>
      </c>
      <c r="I245" s="128"/>
      <c r="J245" s="136"/>
      <c r="K245" s="136"/>
      <c r="L245" s="136"/>
      <c r="M245" s="136">
        <v>1</v>
      </c>
      <c r="N245" s="120"/>
      <c r="O245" s="120"/>
      <c r="P245" s="81"/>
      <c r="Q245" s="139"/>
    </row>
    <row r="246" spans="1:17" s="22" customFormat="1" x14ac:dyDescent="0.15">
      <c r="A246" s="85"/>
      <c r="B246" s="79"/>
      <c r="C246" s="79"/>
      <c r="D246" s="79" t="s">
        <v>40</v>
      </c>
      <c r="E246" s="91" t="s">
        <v>150</v>
      </c>
      <c r="F246" s="72"/>
      <c r="G246" s="135"/>
      <c r="H246" s="72"/>
      <c r="I246" s="72">
        <v>1</v>
      </c>
      <c r="J246" s="120"/>
      <c r="K246" s="120"/>
      <c r="L246" s="120"/>
      <c r="M246" s="120"/>
      <c r="N246" s="120">
        <v>3</v>
      </c>
      <c r="O246" s="120"/>
      <c r="P246" s="81"/>
      <c r="Q246" s="139"/>
    </row>
    <row r="247" spans="1:17" s="22" customFormat="1" ht="15" customHeight="1" x14ac:dyDescent="0.15">
      <c r="A247" s="85"/>
      <c r="B247" s="79"/>
      <c r="C247" s="79"/>
      <c r="D247" s="79" t="s">
        <v>42</v>
      </c>
      <c r="E247" s="91" t="s">
        <v>151</v>
      </c>
      <c r="F247" s="72"/>
      <c r="G247" s="135"/>
      <c r="H247" s="72"/>
      <c r="I247" s="72">
        <v>2</v>
      </c>
      <c r="J247" s="120"/>
      <c r="K247" s="120"/>
      <c r="L247" s="120"/>
      <c r="M247" s="120"/>
      <c r="N247" s="120">
        <v>4</v>
      </c>
      <c r="O247" s="120"/>
      <c r="P247" s="81"/>
      <c r="Q247" s="139"/>
    </row>
    <row r="248" spans="1:17" s="22" customFormat="1" ht="26.25" customHeight="1" x14ac:dyDescent="0.15">
      <c r="A248" s="85"/>
      <c r="B248" s="79"/>
      <c r="C248" s="79" t="s">
        <v>158</v>
      </c>
      <c r="D248" s="333" t="s">
        <v>188</v>
      </c>
      <c r="E248" s="333"/>
      <c r="F248" s="72"/>
      <c r="G248" s="135"/>
      <c r="H248" s="128">
        <v>1</v>
      </c>
      <c r="I248" s="128"/>
      <c r="J248" s="136"/>
      <c r="K248" s="136"/>
      <c r="L248" s="136"/>
      <c r="M248" s="136">
        <v>1</v>
      </c>
      <c r="N248" s="120"/>
      <c r="O248" s="120"/>
      <c r="P248" s="81"/>
      <c r="Q248" s="139"/>
    </row>
    <row r="249" spans="1:17" s="22" customFormat="1" x14ac:dyDescent="0.15">
      <c r="A249" s="85"/>
      <c r="B249" s="79"/>
      <c r="C249" s="79"/>
      <c r="D249" s="79" t="s">
        <v>40</v>
      </c>
      <c r="E249" s="91" t="s">
        <v>150</v>
      </c>
      <c r="F249" s="72"/>
      <c r="G249" s="135"/>
      <c r="H249" s="72"/>
      <c r="I249" s="72">
        <v>1</v>
      </c>
      <c r="J249" s="120"/>
      <c r="K249" s="120"/>
      <c r="L249" s="120"/>
      <c r="M249" s="120"/>
      <c r="N249" s="120">
        <v>3</v>
      </c>
      <c r="O249" s="120"/>
      <c r="P249" s="81"/>
      <c r="Q249" s="139"/>
    </row>
    <row r="250" spans="1:17" s="22" customFormat="1" ht="15" customHeight="1" x14ac:dyDescent="0.15">
      <c r="A250" s="85"/>
      <c r="B250" s="79"/>
      <c r="C250" s="79"/>
      <c r="D250" s="79" t="s">
        <v>42</v>
      </c>
      <c r="E250" s="91" t="s">
        <v>151</v>
      </c>
      <c r="F250" s="72"/>
      <c r="G250" s="135"/>
      <c r="H250" s="72"/>
      <c r="I250" s="72">
        <v>3</v>
      </c>
      <c r="J250" s="120"/>
      <c r="K250" s="120"/>
      <c r="L250" s="120"/>
      <c r="M250" s="120"/>
      <c r="N250" s="120">
        <v>4</v>
      </c>
      <c r="O250" s="120"/>
      <c r="P250" s="81"/>
      <c r="Q250" s="139"/>
    </row>
    <row r="251" spans="1:17" s="22" customFormat="1" ht="27.75" customHeight="1" x14ac:dyDescent="0.15">
      <c r="A251" s="85"/>
      <c r="B251" s="79"/>
      <c r="C251" s="79" t="s">
        <v>160</v>
      </c>
      <c r="D251" s="333" t="s">
        <v>189</v>
      </c>
      <c r="E251" s="333"/>
      <c r="F251" s="72"/>
      <c r="G251" s="135"/>
      <c r="H251" s="128">
        <v>1</v>
      </c>
      <c r="I251" s="128"/>
      <c r="J251" s="136"/>
      <c r="K251" s="136"/>
      <c r="L251" s="136"/>
      <c r="M251" s="136">
        <v>1</v>
      </c>
      <c r="N251" s="120"/>
      <c r="O251" s="120"/>
      <c r="P251" s="81"/>
      <c r="Q251" s="139"/>
    </row>
    <row r="252" spans="1:17" s="22" customFormat="1" x14ac:dyDescent="0.15">
      <c r="A252" s="85"/>
      <c r="B252" s="79"/>
      <c r="C252" s="79"/>
      <c r="D252" s="79" t="s">
        <v>40</v>
      </c>
      <c r="E252" s="91" t="s">
        <v>150</v>
      </c>
      <c r="F252" s="72"/>
      <c r="G252" s="135"/>
      <c r="H252" s="72"/>
      <c r="I252" s="72">
        <v>0</v>
      </c>
      <c r="J252" s="120"/>
      <c r="K252" s="120"/>
      <c r="L252" s="120"/>
      <c r="M252" s="120"/>
      <c r="N252" s="120">
        <v>3</v>
      </c>
      <c r="O252" s="120"/>
      <c r="P252" s="81"/>
      <c r="Q252" s="139"/>
    </row>
    <row r="253" spans="1:17" s="22" customFormat="1" ht="15" customHeight="1" x14ac:dyDescent="0.15">
      <c r="A253" s="85"/>
      <c r="B253" s="79"/>
      <c r="C253" s="79"/>
      <c r="D253" s="79" t="s">
        <v>42</v>
      </c>
      <c r="E253" s="91" t="s">
        <v>151</v>
      </c>
      <c r="F253" s="72"/>
      <c r="G253" s="135"/>
      <c r="H253" s="72"/>
      <c r="I253" s="72">
        <v>4</v>
      </c>
      <c r="J253" s="120"/>
      <c r="K253" s="120"/>
      <c r="L253" s="120"/>
      <c r="M253" s="120"/>
      <c r="N253" s="120">
        <v>4</v>
      </c>
      <c r="O253" s="120"/>
      <c r="P253" s="81"/>
      <c r="Q253" s="139"/>
    </row>
    <row r="254" spans="1:17" s="22" customFormat="1" ht="27" customHeight="1" x14ac:dyDescent="0.15">
      <c r="A254" s="85"/>
      <c r="B254" s="79"/>
      <c r="C254" s="79" t="s">
        <v>163</v>
      </c>
      <c r="D254" s="333" t="s">
        <v>190</v>
      </c>
      <c r="E254" s="333"/>
      <c r="F254" s="72"/>
      <c r="G254" s="135"/>
      <c r="H254" s="128">
        <v>1</v>
      </c>
      <c r="I254" s="128"/>
      <c r="J254" s="136"/>
      <c r="K254" s="136"/>
      <c r="L254" s="136"/>
      <c r="M254" s="136">
        <v>1</v>
      </c>
      <c r="N254" s="120"/>
      <c r="O254" s="120"/>
      <c r="P254" s="81"/>
      <c r="Q254" s="139"/>
    </row>
    <row r="255" spans="1:17" s="22" customFormat="1" x14ac:dyDescent="0.15">
      <c r="A255" s="85"/>
      <c r="B255" s="79"/>
      <c r="C255" s="79"/>
      <c r="D255" s="79" t="s">
        <v>40</v>
      </c>
      <c r="E255" s="91" t="s">
        <v>150</v>
      </c>
      <c r="F255" s="72"/>
      <c r="G255" s="135"/>
      <c r="H255" s="72"/>
      <c r="I255" s="72">
        <v>0</v>
      </c>
      <c r="J255" s="120"/>
      <c r="K255" s="120"/>
      <c r="L255" s="120"/>
      <c r="M255" s="120"/>
      <c r="N255" s="120">
        <v>3</v>
      </c>
      <c r="O255" s="120"/>
      <c r="P255" s="81"/>
      <c r="Q255" s="139"/>
    </row>
    <row r="256" spans="1:17" s="22" customFormat="1" ht="15" customHeight="1" x14ac:dyDescent="0.15">
      <c r="A256" s="85"/>
      <c r="B256" s="79"/>
      <c r="C256" s="79"/>
      <c r="D256" s="79" t="s">
        <v>42</v>
      </c>
      <c r="E256" s="91" t="s">
        <v>151</v>
      </c>
      <c r="F256" s="72"/>
      <c r="G256" s="135"/>
      <c r="H256" s="72"/>
      <c r="I256" s="72">
        <v>3</v>
      </c>
      <c r="J256" s="120"/>
      <c r="K256" s="120"/>
      <c r="L256" s="120"/>
      <c r="M256" s="120"/>
      <c r="N256" s="120">
        <v>4</v>
      </c>
      <c r="O256" s="120"/>
      <c r="P256" s="81"/>
      <c r="Q256" s="139"/>
    </row>
    <row r="257" spans="1:17" s="22" customFormat="1" ht="26.25" customHeight="1" x14ac:dyDescent="0.15">
      <c r="A257" s="85"/>
      <c r="B257" s="79"/>
      <c r="C257" s="79" t="s">
        <v>165</v>
      </c>
      <c r="D257" s="333" t="s">
        <v>191</v>
      </c>
      <c r="E257" s="333"/>
      <c r="F257" s="72"/>
      <c r="G257" s="135"/>
      <c r="H257" s="128">
        <v>1</v>
      </c>
      <c r="I257" s="128"/>
      <c r="J257" s="136"/>
      <c r="K257" s="136"/>
      <c r="L257" s="136"/>
      <c r="M257" s="136">
        <v>1</v>
      </c>
      <c r="N257" s="120"/>
      <c r="O257" s="120"/>
      <c r="P257" s="81"/>
      <c r="Q257" s="139"/>
    </row>
    <row r="258" spans="1:17" s="22" customFormat="1" x14ac:dyDescent="0.15">
      <c r="A258" s="85"/>
      <c r="B258" s="79"/>
      <c r="C258" s="79"/>
      <c r="D258" s="79" t="s">
        <v>40</v>
      </c>
      <c r="E258" s="91" t="s">
        <v>150</v>
      </c>
      <c r="F258" s="72"/>
      <c r="G258" s="135"/>
      <c r="H258" s="72"/>
      <c r="I258" s="72">
        <v>1</v>
      </c>
      <c r="J258" s="120"/>
      <c r="K258" s="120"/>
      <c r="L258" s="120"/>
      <c r="M258" s="120"/>
      <c r="N258" s="120">
        <v>3</v>
      </c>
      <c r="O258" s="120"/>
      <c r="P258" s="81"/>
      <c r="Q258" s="139"/>
    </row>
    <row r="259" spans="1:17" s="22" customFormat="1" ht="15" customHeight="1" x14ac:dyDescent="0.15">
      <c r="A259" s="85"/>
      <c r="B259" s="79"/>
      <c r="C259" s="79"/>
      <c r="D259" s="79" t="s">
        <v>42</v>
      </c>
      <c r="E259" s="91" t="s">
        <v>151</v>
      </c>
      <c r="F259" s="72"/>
      <c r="G259" s="135"/>
      <c r="H259" s="72"/>
      <c r="I259" s="72">
        <v>3</v>
      </c>
      <c r="J259" s="120"/>
      <c r="K259" s="120"/>
      <c r="L259" s="120"/>
      <c r="M259" s="120"/>
      <c r="N259" s="120">
        <v>4</v>
      </c>
      <c r="O259" s="120"/>
      <c r="P259" s="81"/>
      <c r="Q259" s="139"/>
    </row>
    <row r="260" spans="1:17" s="22" customFormat="1" ht="27.75" customHeight="1" x14ac:dyDescent="0.15">
      <c r="A260" s="85"/>
      <c r="B260" s="79"/>
      <c r="C260" s="79" t="s">
        <v>192</v>
      </c>
      <c r="D260" s="333" t="s">
        <v>193</v>
      </c>
      <c r="E260" s="333"/>
      <c r="F260" s="72"/>
      <c r="G260" s="135"/>
      <c r="H260" s="128">
        <v>1</v>
      </c>
      <c r="I260" s="128"/>
      <c r="J260" s="136"/>
      <c r="K260" s="136"/>
      <c r="L260" s="136"/>
      <c r="M260" s="136">
        <v>1</v>
      </c>
      <c r="N260" s="120"/>
      <c r="O260" s="120"/>
      <c r="P260" s="81"/>
      <c r="Q260" s="139"/>
    </row>
    <row r="261" spans="1:17" s="22" customFormat="1" x14ac:dyDescent="0.15">
      <c r="A261" s="85"/>
      <c r="B261" s="79"/>
      <c r="C261" s="79"/>
      <c r="D261" s="79" t="s">
        <v>40</v>
      </c>
      <c r="E261" s="91" t="s">
        <v>150</v>
      </c>
      <c r="F261" s="72"/>
      <c r="G261" s="135"/>
      <c r="H261" s="72"/>
      <c r="I261" s="72">
        <v>1</v>
      </c>
      <c r="J261" s="120"/>
      <c r="K261" s="120"/>
      <c r="L261" s="120"/>
      <c r="M261" s="120"/>
      <c r="N261" s="120">
        <v>3</v>
      </c>
      <c r="O261" s="120"/>
      <c r="P261" s="81"/>
      <c r="Q261" s="139"/>
    </row>
    <row r="262" spans="1:17" s="22" customFormat="1" ht="15" customHeight="1" x14ac:dyDescent="0.15">
      <c r="A262" s="85"/>
      <c r="B262" s="79"/>
      <c r="C262" s="79"/>
      <c r="D262" s="79" t="s">
        <v>42</v>
      </c>
      <c r="E262" s="91" t="s">
        <v>151</v>
      </c>
      <c r="F262" s="72"/>
      <c r="G262" s="135"/>
      <c r="H262" s="72"/>
      <c r="I262" s="72">
        <v>4</v>
      </c>
      <c r="J262" s="120"/>
      <c r="K262" s="120"/>
      <c r="L262" s="120"/>
      <c r="M262" s="120"/>
      <c r="N262" s="120">
        <v>4</v>
      </c>
      <c r="O262" s="120"/>
      <c r="P262" s="81"/>
      <c r="Q262" s="139"/>
    </row>
    <row r="263" spans="1:17" s="22" customFormat="1" ht="27.75" customHeight="1" x14ac:dyDescent="0.15">
      <c r="A263" s="85"/>
      <c r="B263" s="79"/>
      <c r="C263" s="79" t="s">
        <v>194</v>
      </c>
      <c r="D263" s="333" t="s">
        <v>195</v>
      </c>
      <c r="E263" s="333"/>
      <c r="F263" s="72"/>
      <c r="G263" s="135"/>
      <c r="H263" s="128">
        <v>1</v>
      </c>
      <c r="I263" s="128"/>
      <c r="J263" s="136"/>
      <c r="K263" s="136"/>
      <c r="L263" s="136"/>
      <c r="M263" s="136">
        <v>1</v>
      </c>
      <c r="N263" s="120"/>
      <c r="O263" s="120"/>
      <c r="P263" s="81"/>
      <c r="Q263" s="139"/>
    </row>
    <row r="264" spans="1:17" s="22" customFormat="1" x14ac:dyDescent="0.15">
      <c r="A264" s="85"/>
      <c r="B264" s="79"/>
      <c r="C264" s="79"/>
      <c r="D264" s="79" t="s">
        <v>40</v>
      </c>
      <c r="E264" s="91" t="s">
        <v>150</v>
      </c>
      <c r="F264" s="72"/>
      <c r="G264" s="135"/>
      <c r="H264" s="72"/>
      <c r="I264" s="72">
        <v>0</v>
      </c>
      <c r="J264" s="120"/>
      <c r="K264" s="120"/>
      <c r="L264" s="120"/>
      <c r="M264" s="120"/>
      <c r="N264" s="120">
        <v>3</v>
      </c>
      <c r="O264" s="120"/>
      <c r="P264" s="81"/>
      <c r="Q264" s="139"/>
    </row>
    <row r="265" spans="1:17" s="22" customFormat="1" x14ac:dyDescent="0.15">
      <c r="A265" s="85"/>
      <c r="B265" s="79"/>
      <c r="C265" s="79"/>
      <c r="D265" s="79" t="s">
        <v>42</v>
      </c>
      <c r="E265" s="91" t="s">
        <v>151</v>
      </c>
      <c r="F265" s="72"/>
      <c r="G265" s="135"/>
      <c r="H265" s="72"/>
      <c r="I265" s="72">
        <v>4</v>
      </c>
      <c r="J265" s="120"/>
      <c r="K265" s="120"/>
      <c r="L265" s="120"/>
      <c r="M265" s="120"/>
      <c r="N265" s="120">
        <v>4</v>
      </c>
      <c r="O265" s="120"/>
      <c r="P265" s="81"/>
      <c r="Q265" s="139"/>
    </row>
    <row r="266" spans="1:17" s="22" customFormat="1" ht="15" customHeight="1" x14ac:dyDescent="0.15">
      <c r="A266" s="85"/>
      <c r="B266" s="79"/>
      <c r="C266" s="79"/>
      <c r="D266" s="86"/>
      <c r="E266" s="102"/>
      <c r="F266" s="72"/>
      <c r="G266" s="135"/>
      <c r="H266" s="72"/>
      <c r="I266" s="72"/>
      <c r="J266" s="120"/>
      <c r="K266" s="120"/>
      <c r="L266" s="120"/>
      <c r="M266" s="120"/>
      <c r="N266" s="120"/>
      <c r="O266" s="120"/>
      <c r="P266" s="81"/>
      <c r="Q266" s="139"/>
    </row>
    <row r="267" spans="1:17" s="22" customFormat="1" ht="14" x14ac:dyDescent="0.15">
      <c r="A267" s="85"/>
      <c r="B267" s="79" t="s">
        <v>196</v>
      </c>
      <c r="C267" s="326" t="s">
        <v>246</v>
      </c>
      <c r="D267" s="327"/>
      <c r="E267" s="328"/>
      <c r="F267" s="72"/>
      <c r="G267" s="135">
        <v>1</v>
      </c>
      <c r="H267" s="72"/>
      <c r="I267" s="72"/>
      <c r="J267" s="120"/>
      <c r="K267" s="120"/>
      <c r="L267" s="120">
        <v>1</v>
      </c>
      <c r="M267" s="120"/>
      <c r="N267" s="120"/>
      <c r="O267" s="120"/>
      <c r="P267" s="81"/>
      <c r="Q267" s="139"/>
    </row>
    <row r="268" spans="1:17" s="22" customFormat="1" x14ac:dyDescent="0.15">
      <c r="A268" s="85"/>
      <c r="B268" s="79"/>
      <c r="C268" s="79" t="s">
        <v>38</v>
      </c>
      <c r="D268" s="96" t="s">
        <v>130</v>
      </c>
      <c r="E268" s="96"/>
      <c r="F268" s="72"/>
      <c r="G268" s="135"/>
      <c r="H268" s="72">
        <v>1</v>
      </c>
      <c r="I268" s="72"/>
      <c r="J268" s="120"/>
      <c r="K268" s="120"/>
      <c r="L268" s="120"/>
      <c r="M268" s="120">
        <v>1</v>
      </c>
      <c r="N268" s="120"/>
      <c r="O268" s="120"/>
      <c r="P268" s="81"/>
      <c r="Q268" s="139"/>
    </row>
    <row r="269" spans="1:17" s="22" customFormat="1" x14ac:dyDescent="0.15">
      <c r="A269" s="85"/>
      <c r="B269" s="79"/>
      <c r="C269" s="79"/>
      <c r="D269" s="97" t="s">
        <v>40</v>
      </c>
      <c r="E269" s="91" t="s">
        <v>230</v>
      </c>
      <c r="F269" s="72"/>
      <c r="G269" s="135"/>
      <c r="H269" s="72"/>
      <c r="I269" s="72">
        <v>1</v>
      </c>
      <c r="J269" s="120"/>
      <c r="K269" s="120"/>
      <c r="L269" s="120"/>
      <c r="M269" s="120"/>
      <c r="N269" s="120">
        <v>1</v>
      </c>
      <c r="O269" s="120"/>
      <c r="P269" s="81"/>
      <c r="Q269" s="139"/>
    </row>
    <row r="270" spans="1:17" s="22" customFormat="1" x14ac:dyDescent="0.15">
      <c r="A270" s="85"/>
      <c r="B270" s="79"/>
      <c r="C270" s="79"/>
      <c r="D270" s="97" t="s">
        <v>42</v>
      </c>
      <c r="E270" s="91" t="s">
        <v>131</v>
      </c>
      <c r="F270" s="72"/>
      <c r="G270" s="135"/>
      <c r="H270" s="72"/>
      <c r="I270" s="72">
        <v>1</v>
      </c>
      <c r="J270" s="120"/>
      <c r="K270" s="120"/>
      <c r="L270" s="120"/>
      <c r="M270" s="120"/>
      <c r="N270" s="120">
        <v>1</v>
      </c>
      <c r="O270" s="120"/>
      <c r="P270" s="81"/>
      <c r="Q270" s="139"/>
    </row>
    <row r="271" spans="1:17" s="22" customFormat="1" x14ac:dyDescent="0.15">
      <c r="A271" s="85"/>
      <c r="B271" s="79"/>
      <c r="C271" s="79"/>
      <c r="D271" s="97" t="s">
        <v>44</v>
      </c>
      <c r="E271" s="91" t="s">
        <v>132</v>
      </c>
      <c r="F271" s="72"/>
      <c r="G271" s="135"/>
      <c r="H271" s="72"/>
      <c r="I271" s="124">
        <v>1</v>
      </c>
      <c r="J271" s="124"/>
      <c r="K271" s="124"/>
      <c r="L271" s="124"/>
      <c r="M271" s="124"/>
      <c r="N271" s="124">
        <v>1</v>
      </c>
      <c r="O271" s="120"/>
      <c r="P271" s="81"/>
      <c r="Q271" s="139"/>
    </row>
    <row r="272" spans="1:17" s="22" customFormat="1" x14ac:dyDescent="0.15">
      <c r="A272" s="85"/>
      <c r="B272" s="79"/>
      <c r="C272" s="79"/>
      <c r="D272" s="97" t="s">
        <v>46</v>
      </c>
      <c r="E272" s="91" t="s">
        <v>49</v>
      </c>
      <c r="F272" s="72"/>
      <c r="G272" s="135"/>
      <c r="H272" s="72"/>
      <c r="I272" s="72">
        <v>2</v>
      </c>
      <c r="J272" s="120"/>
      <c r="K272" s="120"/>
      <c r="L272" s="120"/>
      <c r="M272" s="120"/>
      <c r="N272" s="120">
        <v>2</v>
      </c>
      <c r="O272" s="120"/>
      <c r="P272" s="81"/>
      <c r="Q272" s="139"/>
    </row>
    <row r="273" spans="1:17" s="22" customFormat="1" x14ac:dyDescent="0.15">
      <c r="A273" s="85"/>
      <c r="B273" s="79"/>
      <c r="C273" s="79"/>
      <c r="D273" s="97" t="s">
        <v>48</v>
      </c>
      <c r="E273" s="91" t="s">
        <v>162</v>
      </c>
      <c r="F273" s="72"/>
      <c r="G273" s="135"/>
      <c r="H273" s="72"/>
      <c r="I273" s="72">
        <v>1</v>
      </c>
      <c r="J273" s="120"/>
      <c r="K273" s="120"/>
      <c r="L273" s="120"/>
      <c r="M273" s="120"/>
      <c r="N273" s="120">
        <v>1</v>
      </c>
      <c r="O273" s="120"/>
      <c r="P273" s="81"/>
      <c r="Q273" s="139"/>
    </row>
    <row r="274" spans="1:17" s="22" customFormat="1" ht="12.75" customHeight="1" x14ac:dyDescent="0.15">
      <c r="A274" s="85"/>
      <c r="B274" s="79"/>
      <c r="C274" s="79" t="s">
        <v>50</v>
      </c>
      <c r="D274" s="333" t="s">
        <v>134</v>
      </c>
      <c r="E274" s="333"/>
      <c r="F274" s="72"/>
      <c r="G274" s="135"/>
      <c r="H274" s="72">
        <v>1</v>
      </c>
      <c r="I274" s="72"/>
      <c r="J274" s="120"/>
      <c r="K274" s="120"/>
      <c r="L274" s="120"/>
      <c r="M274" s="120">
        <v>1</v>
      </c>
      <c r="N274" s="120"/>
      <c r="O274" s="120"/>
      <c r="P274" s="81"/>
      <c r="Q274" s="139"/>
    </row>
    <row r="275" spans="1:17" s="22" customFormat="1" ht="14" x14ac:dyDescent="0.15">
      <c r="A275" s="85"/>
      <c r="B275" s="79"/>
      <c r="C275" s="79"/>
      <c r="D275" s="79" t="s">
        <v>40</v>
      </c>
      <c r="E275" s="92" t="s">
        <v>135</v>
      </c>
      <c r="F275" s="72"/>
      <c r="G275" s="135"/>
      <c r="H275" s="72"/>
      <c r="I275" s="72">
        <v>4</v>
      </c>
      <c r="J275" s="120"/>
      <c r="K275" s="120"/>
      <c r="L275" s="120"/>
      <c r="M275" s="120"/>
      <c r="N275" s="120">
        <v>5</v>
      </c>
      <c r="O275" s="120"/>
      <c r="P275" s="81">
        <v>1</v>
      </c>
      <c r="Q275" s="139"/>
    </row>
    <row r="276" spans="1:17" s="22" customFormat="1" ht="14" x14ac:dyDescent="0.15">
      <c r="A276" s="85"/>
      <c r="B276" s="79"/>
      <c r="C276" s="79"/>
      <c r="D276" s="79" t="s">
        <v>42</v>
      </c>
      <c r="E276" s="92" t="s">
        <v>136</v>
      </c>
      <c r="F276" s="72"/>
      <c r="G276" s="135"/>
      <c r="H276" s="72"/>
      <c r="I276" s="72">
        <v>1</v>
      </c>
      <c r="J276" s="120"/>
      <c r="K276" s="120"/>
      <c r="L276" s="120"/>
      <c r="M276" s="120"/>
      <c r="N276" s="120">
        <v>1</v>
      </c>
      <c r="O276" s="120"/>
      <c r="P276" s="81"/>
      <c r="Q276" s="139"/>
    </row>
    <row r="277" spans="1:17" s="22" customFormat="1" ht="12.75" customHeight="1" x14ac:dyDescent="0.15">
      <c r="A277" s="85"/>
      <c r="B277" s="79"/>
      <c r="C277" s="79" t="s">
        <v>54</v>
      </c>
      <c r="D277" s="333" t="s">
        <v>137</v>
      </c>
      <c r="E277" s="333"/>
      <c r="F277" s="72"/>
      <c r="G277" s="135"/>
      <c r="H277" s="72">
        <v>1</v>
      </c>
      <c r="I277" s="72"/>
      <c r="J277" s="120"/>
      <c r="K277" s="120"/>
      <c r="L277" s="120"/>
      <c r="M277" s="120">
        <v>1</v>
      </c>
      <c r="N277" s="120"/>
      <c r="O277" s="120"/>
      <c r="P277" s="81"/>
      <c r="Q277" s="139"/>
    </row>
    <row r="278" spans="1:17" s="22" customFormat="1" x14ac:dyDescent="0.15">
      <c r="A278" s="85"/>
      <c r="B278" s="79"/>
      <c r="C278" s="79"/>
      <c r="D278" s="79" t="s">
        <v>40</v>
      </c>
      <c r="E278" s="91" t="s">
        <v>138</v>
      </c>
      <c r="F278" s="72"/>
      <c r="G278" s="135"/>
      <c r="H278" s="72"/>
      <c r="I278" s="72">
        <v>4</v>
      </c>
      <c r="J278" s="120"/>
      <c r="K278" s="120"/>
      <c r="L278" s="120"/>
      <c r="M278" s="120"/>
      <c r="N278" s="120">
        <v>5</v>
      </c>
      <c r="O278" s="120"/>
      <c r="P278" s="81"/>
      <c r="Q278" s="139"/>
    </row>
    <row r="279" spans="1:17" s="22" customFormat="1" ht="14" x14ac:dyDescent="0.15">
      <c r="A279" s="85"/>
      <c r="B279" s="79"/>
      <c r="C279" s="79"/>
      <c r="D279" s="79" t="s">
        <v>42</v>
      </c>
      <c r="E279" s="92" t="s">
        <v>139</v>
      </c>
      <c r="F279" s="72"/>
      <c r="G279" s="135"/>
      <c r="H279" s="72"/>
      <c r="I279" s="72">
        <v>2</v>
      </c>
      <c r="J279" s="120"/>
      <c r="K279" s="120"/>
      <c r="L279" s="120"/>
      <c r="M279" s="120"/>
      <c r="N279" s="120">
        <v>5</v>
      </c>
      <c r="O279" s="120"/>
      <c r="P279" s="81"/>
      <c r="Q279" s="139"/>
    </row>
    <row r="280" spans="1:17" s="22" customFormat="1" ht="12.75" customHeight="1" x14ac:dyDescent="0.15">
      <c r="A280" s="85"/>
      <c r="B280" s="79"/>
      <c r="C280" s="79" t="s">
        <v>140</v>
      </c>
      <c r="D280" s="333" t="s">
        <v>141</v>
      </c>
      <c r="E280" s="333"/>
      <c r="F280" s="72"/>
      <c r="G280" s="135"/>
      <c r="H280" s="72">
        <v>1</v>
      </c>
      <c r="I280" s="72"/>
      <c r="J280" s="120"/>
      <c r="K280" s="120"/>
      <c r="L280" s="120"/>
      <c r="M280" s="120">
        <v>1</v>
      </c>
      <c r="N280" s="120"/>
      <c r="O280" s="120"/>
      <c r="P280" s="81"/>
      <c r="Q280" s="139"/>
    </row>
    <row r="281" spans="1:17" s="22" customFormat="1" ht="14" x14ac:dyDescent="0.15">
      <c r="A281" s="85"/>
      <c r="B281" s="79"/>
      <c r="C281" s="79"/>
      <c r="D281" s="79" t="s">
        <v>40</v>
      </c>
      <c r="E281" s="92" t="s">
        <v>142</v>
      </c>
      <c r="F281" s="72"/>
      <c r="G281" s="135"/>
      <c r="H281" s="72"/>
      <c r="I281" s="72">
        <v>6</v>
      </c>
      <c r="J281" s="120"/>
      <c r="K281" s="120"/>
      <c r="L281" s="120"/>
      <c r="M281" s="120"/>
      <c r="N281" s="120">
        <v>8</v>
      </c>
      <c r="O281" s="120"/>
      <c r="P281" s="81"/>
      <c r="Q281" s="139"/>
    </row>
    <row r="282" spans="1:17" s="22" customFormat="1" ht="14" x14ac:dyDescent="0.15">
      <c r="A282" s="85"/>
      <c r="B282" s="79"/>
      <c r="C282" s="79"/>
      <c r="D282" s="79" t="s">
        <v>42</v>
      </c>
      <c r="E282" s="92" t="s">
        <v>143</v>
      </c>
      <c r="F282" s="72"/>
      <c r="G282" s="135"/>
      <c r="H282" s="72"/>
      <c r="I282" s="72">
        <v>0</v>
      </c>
      <c r="J282" s="120"/>
      <c r="K282" s="120"/>
      <c r="L282" s="120"/>
      <c r="M282" s="120"/>
      <c r="N282" s="120">
        <v>1</v>
      </c>
      <c r="O282" s="120"/>
      <c r="P282" s="81"/>
      <c r="Q282" s="139"/>
    </row>
    <row r="283" spans="1:17" s="22" customFormat="1" ht="12.75" customHeight="1" x14ac:dyDescent="0.15">
      <c r="A283" s="85"/>
      <c r="B283" s="79"/>
      <c r="C283" s="79" t="s">
        <v>144</v>
      </c>
      <c r="D283" s="333" t="s">
        <v>145</v>
      </c>
      <c r="E283" s="333"/>
      <c r="F283" s="72"/>
      <c r="G283" s="135"/>
      <c r="H283" s="72">
        <v>1</v>
      </c>
      <c r="I283" s="72"/>
      <c r="J283" s="120"/>
      <c r="K283" s="120"/>
      <c r="L283" s="120"/>
      <c r="M283" s="120">
        <v>1</v>
      </c>
      <c r="N283" s="120"/>
      <c r="O283" s="120"/>
      <c r="P283" s="81"/>
      <c r="Q283" s="139"/>
    </row>
    <row r="284" spans="1:17" s="22" customFormat="1" ht="14" x14ac:dyDescent="0.15">
      <c r="A284" s="85"/>
      <c r="B284" s="79"/>
      <c r="C284" s="79"/>
      <c r="D284" s="79" t="s">
        <v>40</v>
      </c>
      <c r="E284" s="92" t="s">
        <v>146</v>
      </c>
      <c r="F284" s="72"/>
      <c r="G284" s="135"/>
      <c r="H284" s="72"/>
      <c r="I284" s="72">
        <v>5</v>
      </c>
      <c r="J284" s="120"/>
      <c r="K284" s="120"/>
      <c r="L284" s="120"/>
      <c r="M284" s="120"/>
      <c r="N284" s="120">
        <v>7</v>
      </c>
      <c r="O284" s="120"/>
      <c r="P284" s="81">
        <v>1</v>
      </c>
      <c r="Q284" s="139"/>
    </row>
    <row r="285" spans="1:17" s="22" customFormat="1" ht="14" x14ac:dyDescent="0.15">
      <c r="A285" s="85"/>
      <c r="B285" s="79"/>
      <c r="C285" s="79"/>
      <c r="D285" s="79" t="s">
        <v>42</v>
      </c>
      <c r="E285" s="92" t="s">
        <v>147</v>
      </c>
      <c r="F285" s="72"/>
      <c r="G285" s="135"/>
      <c r="H285" s="72"/>
      <c r="I285" s="72">
        <v>1</v>
      </c>
      <c r="J285" s="120"/>
      <c r="K285" s="120"/>
      <c r="L285" s="120"/>
      <c r="M285" s="120"/>
      <c r="N285" s="120">
        <v>1</v>
      </c>
      <c r="O285" s="120"/>
      <c r="P285" s="81"/>
      <c r="Q285" s="139"/>
    </row>
    <row r="286" spans="1:17" s="22" customFormat="1" ht="15" customHeight="1" x14ac:dyDescent="0.15">
      <c r="A286" s="85"/>
      <c r="B286" s="79"/>
      <c r="C286" s="79"/>
      <c r="D286" s="99"/>
      <c r="E286" s="100"/>
      <c r="F286" s="72"/>
      <c r="G286" s="135"/>
      <c r="H286" s="72"/>
      <c r="I286" s="72"/>
      <c r="J286" s="120"/>
      <c r="K286" s="120"/>
      <c r="L286" s="120"/>
      <c r="M286" s="120"/>
      <c r="N286" s="120"/>
      <c r="O286" s="120"/>
      <c r="P286" s="81"/>
      <c r="Q286" s="139"/>
    </row>
    <row r="287" spans="1:17" s="22" customFormat="1" ht="25.5" customHeight="1" x14ac:dyDescent="0.15">
      <c r="A287" s="85"/>
      <c r="B287" s="79"/>
      <c r="C287" s="79" t="s">
        <v>148</v>
      </c>
      <c r="D287" s="333" t="s">
        <v>197</v>
      </c>
      <c r="E287" s="333"/>
      <c r="F287" s="72"/>
      <c r="G287" s="135"/>
      <c r="H287" s="128">
        <v>1</v>
      </c>
      <c r="I287" s="128"/>
      <c r="J287" s="136"/>
      <c r="K287" s="136"/>
      <c r="L287" s="136"/>
      <c r="M287" s="136">
        <v>1</v>
      </c>
      <c r="N287" s="120"/>
      <c r="O287" s="120"/>
      <c r="P287" s="81"/>
      <c r="Q287" s="139"/>
    </row>
    <row r="288" spans="1:17" s="22" customFormat="1" x14ac:dyDescent="0.15">
      <c r="A288" s="85"/>
      <c r="B288" s="79"/>
      <c r="C288" s="79"/>
      <c r="D288" s="79" t="s">
        <v>40</v>
      </c>
      <c r="E288" s="91" t="s">
        <v>150</v>
      </c>
      <c r="F288" s="72"/>
      <c r="G288" s="135"/>
      <c r="H288" s="72"/>
      <c r="I288" s="72">
        <v>1</v>
      </c>
      <c r="J288" s="120"/>
      <c r="K288" s="120"/>
      <c r="L288" s="120"/>
      <c r="M288" s="120"/>
      <c r="N288" s="120">
        <v>3</v>
      </c>
      <c r="O288" s="120"/>
      <c r="P288" s="81"/>
      <c r="Q288" s="139"/>
    </row>
    <row r="289" spans="1:17" s="22" customFormat="1" ht="15" customHeight="1" x14ac:dyDescent="0.15">
      <c r="A289" s="85"/>
      <c r="B289" s="79"/>
      <c r="C289" s="79"/>
      <c r="D289" s="79" t="s">
        <v>42</v>
      </c>
      <c r="E289" s="91" t="s">
        <v>151</v>
      </c>
      <c r="F289" s="72"/>
      <c r="G289" s="135"/>
      <c r="H289" s="72"/>
      <c r="I289" s="72">
        <v>3</v>
      </c>
      <c r="J289" s="120"/>
      <c r="K289" s="120"/>
      <c r="L289" s="120"/>
      <c r="M289" s="120"/>
      <c r="N289" s="120">
        <v>4</v>
      </c>
      <c r="O289" s="120"/>
      <c r="P289" s="81"/>
      <c r="Q289" s="139"/>
    </row>
    <row r="290" spans="1:17" s="22" customFormat="1" ht="25.5" customHeight="1" x14ac:dyDescent="0.15">
      <c r="A290" s="85"/>
      <c r="B290" s="79"/>
      <c r="C290" s="79" t="s">
        <v>152</v>
      </c>
      <c r="D290" s="333" t="s">
        <v>198</v>
      </c>
      <c r="E290" s="333"/>
      <c r="F290" s="72"/>
      <c r="G290" s="135"/>
      <c r="H290" s="128">
        <v>1</v>
      </c>
      <c r="I290" s="128"/>
      <c r="J290" s="136"/>
      <c r="K290" s="136"/>
      <c r="L290" s="136"/>
      <c r="M290" s="136">
        <v>1</v>
      </c>
      <c r="N290" s="120"/>
      <c r="O290" s="120"/>
      <c r="P290" s="81"/>
      <c r="Q290" s="139"/>
    </row>
    <row r="291" spans="1:17" s="22" customFormat="1" x14ac:dyDescent="0.15">
      <c r="A291" s="85"/>
      <c r="B291" s="79"/>
      <c r="C291" s="79"/>
      <c r="D291" s="79" t="s">
        <v>40</v>
      </c>
      <c r="E291" s="91" t="s">
        <v>150</v>
      </c>
      <c r="F291" s="72"/>
      <c r="G291" s="135"/>
      <c r="H291" s="72"/>
      <c r="I291" s="72">
        <v>1</v>
      </c>
      <c r="J291" s="120"/>
      <c r="K291" s="120"/>
      <c r="L291" s="120"/>
      <c r="M291" s="120"/>
      <c r="N291" s="120">
        <v>3</v>
      </c>
      <c r="O291" s="120"/>
      <c r="P291" s="81"/>
      <c r="Q291" s="139"/>
    </row>
    <row r="292" spans="1:17" s="22" customFormat="1" ht="15" customHeight="1" x14ac:dyDescent="0.15">
      <c r="A292" s="85"/>
      <c r="B292" s="79"/>
      <c r="C292" s="79"/>
      <c r="D292" s="79" t="s">
        <v>42</v>
      </c>
      <c r="E292" s="91" t="s">
        <v>151</v>
      </c>
      <c r="F292" s="72"/>
      <c r="G292" s="135"/>
      <c r="H292" s="72"/>
      <c r="I292" s="72">
        <v>2</v>
      </c>
      <c r="J292" s="120"/>
      <c r="K292" s="120"/>
      <c r="L292" s="120"/>
      <c r="M292" s="120"/>
      <c r="N292" s="120">
        <v>4</v>
      </c>
      <c r="O292" s="120"/>
      <c r="P292" s="81"/>
      <c r="Q292" s="139"/>
    </row>
    <row r="293" spans="1:17" s="22" customFormat="1" ht="26.25" customHeight="1" x14ac:dyDescent="0.15">
      <c r="A293" s="85"/>
      <c r="B293" s="79"/>
      <c r="C293" s="79" t="s">
        <v>154</v>
      </c>
      <c r="D293" s="333" t="s">
        <v>199</v>
      </c>
      <c r="E293" s="333"/>
      <c r="F293" s="72"/>
      <c r="G293" s="135"/>
      <c r="H293" s="128">
        <v>1</v>
      </c>
      <c r="I293" s="128"/>
      <c r="J293" s="136"/>
      <c r="K293" s="136"/>
      <c r="L293" s="136"/>
      <c r="M293" s="136">
        <v>1</v>
      </c>
      <c r="N293" s="120"/>
      <c r="O293" s="120"/>
      <c r="P293" s="81"/>
      <c r="Q293" s="139"/>
    </row>
    <row r="294" spans="1:17" s="22" customFormat="1" x14ac:dyDescent="0.15">
      <c r="A294" s="85"/>
      <c r="B294" s="79"/>
      <c r="C294" s="79"/>
      <c r="D294" s="79" t="s">
        <v>40</v>
      </c>
      <c r="E294" s="91" t="s">
        <v>150</v>
      </c>
      <c r="F294" s="72"/>
      <c r="G294" s="135"/>
      <c r="H294" s="72"/>
      <c r="I294" s="72">
        <v>1</v>
      </c>
      <c r="J294" s="120"/>
      <c r="K294" s="120"/>
      <c r="L294" s="120"/>
      <c r="M294" s="120"/>
      <c r="N294" s="120">
        <v>3</v>
      </c>
      <c r="O294" s="120"/>
      <c r="P294" s="81"/>
      <c r="Q294" s="139"/>
    </row>
    <row r="295" spans="1:17" s="22" customFormat="1" ht="15" customHeight="1" x14ac:dyDescent="0.15">
      <c r="A295" s="85"/>
      <c r="B295" s="79"/>
      <c r="C295" s="79"/>
      <c r="D295" s="79" t="s">
        <v>42</v>
      </c>
      <c r="E295" s="91" t="s">
        <v>151</v>
      </c>
      <c r="F295" s="72"/>
      <c r="G295" s="135"/>
      <c r="H295" s="72"/>
      <c r="I295" s="72">
        <v>3</v>
      </c>
      <c r="J295" s="120"/>
      <c r="K295" s="120"/>
      <c r="L295" s="120"/>
      <c r="M295" s="120"/>
      <c r="N295" s="120">
        <v>4</v>
      </c>
      <c r="O295" s="120"/>
      <c r="P295" s="81"/>
      <c r="Q295" s="139"/>
    </row>
    <row r="296" spans="1:17" s="22" customFormat="1" ht="25.5" customHeight="1" x14ac:dyDescent="0.15">
      <c r="A296" s="85"/>
      <c r="B296" s="79"/>
      <c r="C296" s="79" t="s">
        <v>156</v>
      </c>
      <c r="D296" s="333" t="s">
        <v>200</v>
      </c>
      <c r="E296" s="333"/>
      <c r="F296" s="72"/>
      <c r="G296" s="135"/>
      <c r="H296" s="128">
        <v>1</v>
      </c>
      <c r="I296" s="128"/>
      <c r="J296" s="136"/>
      <c r="K296" s="136"/>
      <c r="L296" s="136"/>
      <c r="M296" s="136">
        <v>1</v>
      </c>
      <c r="N296" s="120"/>
      <c r="O296" s="120"/>
      <c r="P296" s="81"/>
      <c r="Q296" s="139"/>
    </row>
    <row r="297" spans="1:17" s="22" customFormat="1" x14ac:dyDescent="0.15">
      <c r="A297" s="85"/>
      <c r="B297" s="79"/>
      <c r="C297" s="79"/>
      <c r="D297" s="79" t="s">
        <v>40</v>
      </c>
      <c r="E297" s="91" t="s">
        <v>150</v>
      </c>
      <c r="F297" s="72"/>
      <c r="G297" s="135"/>
      <c r="H297" s="72"/>
      <c r="I297" s="72">
        <v>0</v>
      </c>
      <c r="J297" s="120"/>
      <c r="K297" s="120"/>
      <c r="L297" s="120"/>
      <c r="M297" s="120"/>
      <c r="N297" s="120">
        <v>3</v>
      </c>
      <c r="O297" s="120"/>
      <c r="P297" s="81"/>
      <c r="Q297" s="139"/>
    </row>
    <row r="298" spans="1:17" s="22" customFormat="1" ht="15" customHeight="1" x14ac:dyDescent="0.15">
      <c r="A298" s="85"/>
      <c r="B298" s="79"/>
      <c r="C298" s="79"/>
      <c r="D298" s="79" t="s">
        <v>42</v>
      </c>
      <c r="E298" s="91" t="s">
        <v>151</v>
      </c>
      <c r="F298" s="72"/>
      <c r="G298" s="135"/>
      <c r="H298" s="72"/>
      <c r="I298" s="72">
        <v>3</v>
      </c>
      <c r="J298" s="120"/>
      <c r="K298" s="120"/>
      <c r="L298" s="120"/>
      <c r="M298" s="120"/>
      <c r="N298" s="120">
        <v>4</v>
      </c>
      <c r="O298" s="120"/>
      <c r="P298" s="81"/>
      <c r="Q298" s="139"/>
    </row>
    <row r="299" spans="1:17" s="22" customFormat="1" ht="30" customHeight="1" x14ac:dyDescent="0.15">
      <c r="A299" s="85"/>
      <c r="B299" s="79"/>
      <c r="C299" s="79" t="s">
        <v>158</v>
      </c>
      <c r="D299" s="333" t="s">
        <v>201</v>
      </c>
      <c r="E299" s="333"/>
      <c r="F299" s="72"/>
      <c r="G299" s="135"/>
      <c r="H299" s="128">
        <v>1</v>
      </c>
      <c r="I299" s="128"/>
      <c r="J299" s="136"/>
      <c r="K299" s="136"/>
      <c r="L299" s="136"/>
      <c r="M299" s="136">
        <v>1</v>
      </c>
      <c r="N299" s="120"/>
      <c r="O299" s="120"/>
      <c r="P299" s="81"/>
      <c r="Q299" s="139"/>
    </row>
    <row r="300" spans="1:17" s="22" customFormat="1" x14ac:dyDescent="0.15">
      <c r="A300" s="85"/>
      <c r="B300" s="79"/>
      <c r="C300" s="79"/>
      <c r="D300" s="79" t="s">
        <v>40</v>
      </c>
      <c r="E300" s="91" t="s">
        <v>150</v>
      </c>
      <c r="F300" s="72"/>
      <c r="G300" s="135"/>
      <c r="H300" s="72"/>
      <c r="I300" s="72">
        <v>2</v>
      </c>
      <c r="J300" s="120"/>
      <c r="K300" s="120"/>
      <c r="L300" s="120"/>
      <c r="M300" s="120"/>
      <c r="N300" s="120">
        <v>3</v>
      </c>
      <c r="O300" s="120"/>
      <c r="P300" s="81"/>
      <c r="Q300" s="139"/>
    </row>
    <row r="301" spans="1:17" s="22" customFormat="1" ht="15" customHeight="1" x14ac:dyDescent="0.15">
      <c r="A301" s="85"/>
      <c r="B301" s="79"/>
      <c r="C301" s="79"/>
      <c r="D301" s="79" t="s">
        <v>42</v>
      </c>
      <c r="E301" s="91" t="s">
        <v>151</v>
      </c>
      <c r="F301" s="72"/>
      <c r="G301" s="135"/>
      <c r="H301" s="72"/>
      <c r="I301" s="72">
        <v>1</v>
      </c>
      <c r="J301" s="120"/>
      <c r="K301" s="120"/>
      <c r="L301" s="120"/>
      <c r="M301" s="120"/>
      <c r="N301" s="120">
        <v>4</v>
      </c>
      <c r="O301" s="120"/>
      <c r="P301" s="81"/>
      <c r="Q301" s="139"/>
    </row>
    <row r="302" spans="1:17" s="22" customFormat="1" ht="27.75" customHeight="1" x14ac:dyDescent="0.15">
      <c r="A302" s="85"/>
      <c r="B302" s="79"/>
      <c r="C302" s="79" t="s">
        <v>160</v>
      </c>
      <c r="D302" s="333" t="s">
        <v>202</v>
      </c>
      <c r="E302" s="333"/>
      <c r="F302" s="72"/>
      <c r="G302" s="135"/>
      <c r="H302" s="128">
        <v>1</v>
      </c>
      <c r="I302" s="128"/>
      <c r="J302" s="136"/>
      <c r="K302" s="136"/>
      <c r="L302" s="136"/>
      <c r="M302" s="136">
        <v>1</v>
      </c>
      <c r="N302" s="120"/>
      <c r="O302" s="120"/>
      <c r="P302" s="81"/>
      <c r="Q302" s="139"/>
    </row>
    <row r="303" spans="1:17" s="22" customFormat="1" x14ac:dyDescent="0.15">
      <c r="A303" s="85"/>
      <c r="B303" s="79"/>
      <c r="C303" s="79"/>
      <c r="D303" s="79" t="s">
        <v>40</v>
      </c>
      <c r="E303" s="91" t="s">
        <v>150</v>
      </c>
      <c r="F303" s="72"/>
      <c r="G303" s="135"/>
      <c r="H303" s="72"/>
      <c r="I303" s="72">
        <v>2</v>
      </c>
      <c r="J303" s="120"/>
      <c r="K303" s="120"/>
      <c r="L303" s="120"/>
      <c r="M303" s="120"/>
      <c r="N303" s="120">
        <v>3</v>
      </c>
      <c r="O303" s="120"/>
      <c r="P303" s="81"/>
      <c r="Q303" s="139"/>
    </row>
    <row r="304" spans="1:17" s="22" customFormat="1" ht="15" customHeight="1" x14ac:dyDescent="0.15">
      <c r="A304" s="85"/>
      <c r="B304" s="79"/>
      <c r="C304" s="79"/>
      <c r="D304" s="79" t="s">
        <v>42</v>
      </c>
      <c r="E304" s="91" t="s">
        <v>151</v>
      </c>
      <c r="F304" s="72"/>
      <c r="G304" s="135"/>
      <c r="H304" s="72"/>
      <c r="I304" s="72">
        <v>2</v>
      </c>
      <c r="J304" s="120"/>
      <c r="K304" s="120"/>
      <c r="L304" s="120"/>
      <c r="M304" s="120"/>
      <c r="N304" s="120">
        <v>4</v>
      </c>
      <c r="O304" s="120"/>
      <c r="P304" s="81"/>
      <c r="Q304" s="139"/>
    </row>
    <row r="305" spans="1:17" s="22" customFormat="1" ht="27" customHeight="1" x14ac:dyDescent="0.15">
      <c r="A305" s="85"/>
      <c r="B305" s="79"/>
      <c r="C305" s="79" t="s">
        <v>163</v>
      </c>
      <c r="D305" s="333" t="s">
        <v>203</v>
      </c>
      <c r="E305" s="333"/>
      <c r="F305" s="72"/>
      <c r="G305" s="135"/>
      <c r="H305" s="128">
        <v>1</v>
      </c>
      <c r="I305" s="128"/>
      <c r="J305" s="136"/>
      <c r="K305" s="136"/>
      <c r="L305" s="136"/>
      <c r="M305" s="136">
        <v>1</v>
      </c>
      <c r="N305" s="120"/>
      <c r="O305" s="120"/>
      <c r="P305" s="81"/>
      <c r="Q305" s="139"/>
    </row>
    <row r="306" spans="1:17" s="22" customFormat="1" x14ac:dyDescent="0.15">
      <c r="A306" s="85"/>
      <c r="B306" s="79"/>
      <c r="C306" s="79"/>
      <c r="D306" s="79" t="s">
        <v>40</v>
      </c>
      <c r="E306" s="91" t="s">
        <v>150</v>
      </c>
      <c r="F306" s="72"/>
      <c r="G306" s="135"/>
      <c r="H306" s="72"/>
      <c r="I306" s="72">
        <v>1</v>
      </c>
      <c r="J306" s="120"/>
      <c r="K306" s="120"/>
      <c r="L306" s="120"/>
      <c r="M306" s="120"/>
      <c r="N306" s="120">
        <v>3</v>
      </c>
      <c r="O306" s="120"/>
      <c r="P306" s="81"/>
      <c r="Q306" s="139"/>
    </row>
    <row r="307" spans="1:17" s="22" customFormat="1" ht="15" customHeight="1" x14ac:dyDescent="0.15">
      <c r="A307" s="85"/>
      <c r="B307" s="79"/>
      <c r="C307" s="79"/>
      <c r="D307" s="79" t="s">
        <v>42</v>
      </c>
      <c r="E307" s="91" t="s">
        <v>151</v>
      </c>
      <c r="F307" s="72"/>
      <c r="G307" s="135"/>
      <c r="H307" s="72"/>
      <c r="I307" s="72">
        <v>3</v>
      </c>
      <c r="J307" s="120"/>
      <c r="K307" s="120"/>
      <c r="L307" s="120"/>
      <c r="M307" s="120"/>
      <c r="N307" s="120">
        <v>4</v>
      </c>
      <c r="O307" s="120"/>
      <c r="P307" s="81"/>
      <c r="Q307" s="139"/>
    </row>
    <row r="308" spans="1:17" s="22" customFormat="1" ht="27.75" customHeight="1" x14ac:dyDescent="0.15">
      <c r="A308" s="85"/>
      <c r="B308" s="79"/>
      <c r="C308" s="79" t="s">
        <v>165</v>
      </c>
      <c r="D308" s="333" t="s">
        <v>204</v>
      </c>
      <c r="E308" s="333"/>
      <c r="F308" s="72"/>
      <c r="G308" s="135"/>
      <c r="H308" s="128">
        <v>1</v>
      </c>
      <c r="I308" s="128"/>
      <c r="J308" s="136"/>
      <c r="K308" s="136"/>
      <c r="L308" s="136"/>
      <c r="M308" s="136">
        <v>1</v>
      </c>
      <c r="N308" s="120"/>
      <c r="O308" s="120"/>
      <c r="P308" s="81"/>
      <c r="Q308" s="139"/>
    </row>
    <row r="309" spans="1:17" s="22" customFormat="1" x14ac:dyDescent="0.15">
      <c r="A309" s="85"/>
      <c r="B309" s="79"/>
      <c r="C309" s="79"/>
      <c r="D309" s="79" t="s">
        <v>40</v>
      </c>
      <c r="E309" s="91" t="s">
        <v>150</v>
      </c>
      <c r="F309" s="72"/>
      <c r="G309" s="135"/>
      <c r="H309" s="72"/>
      <c r="I309" s="72">
        <v>2</v>
      </c>
      <c r="J309" s="120"/>
      <c r="K309" s="120"/>
      <c r="L309" s="120"/>
      <c r="M309" s="120"/>
      <c r="N309" s="120">
        <v>3</v>
      </c>
      <c r="O309" s="120"/>
      <c r="P309" s="81"/>
      <c r="Q309" s="139"/>
    </row>
    <row r="310" spans="1:17" s="22" customFormat="1" ht="15" customHeight="1" x14ac:dyDescent="0.15">
      <c r="A310" s="85"/>
      <c r="B310" s="79"/>
      <c r="C310" s="79"/>
      <c r="D310" s="79" t="s">
        <v>42</v>
      </c>
      <c r="E310" s="91" t="s">
        <v>151</v>
      </c>
      <c r="F310" s="72"/>
      <c r="G310" s="135"/>
      <c r="H310" s="72"/>
      <c r="I310" s="72">
        <v>3</v>
      </c>
      <c r="J310" s="120"/>
      <c r="K310" s="120"/>
      <c r="L310" s="120"/>
      <c r="M310" s="120"/>
      <c r="N310" s="120">
        <v>4</v>
      </c>
      <c r="O310" s="120"/>
      <c r="P310" s="81"/>
      <c r="Q310" s="139"/>
    </row>
    <row r="311" spans="1:17" s="22" customFormat="1" ht="26.25" customHeight="1" x14ac:dyDescent="0.15">
      <c r="A311" s="85"/>
      <c r="B311" s="79"/>
      <c r="C311" s="79" t="s">
        <v>192</v>
      </c>
      <c r="D311" s="333" t="s">
        <v>205</v>
      </c>
      <c r="E311" s="333"/>
      <c r="F311" s="72"/>
      <c r="G311" s="135"/>
      <c r="H311" s="128">
        <v>1</v>
      </c>
      <c r="I311" s="128"/>
      <c r="J311" s="136"/>
      <c r="K311" s="136"/>
      <c r="L311" s="136"/>
      <c r="M311" s="136">
        <v>1</v>
      </c>
      <c r="N311" s="120"/>
      <c r="O311" s="120"/>
      <c r="P311" s="81"/>
      <c r="Q311" s="139"/>
    </row>
    <row r="312" spans="1:17" s="22" customFormat="1" x14ac:dyDescent="0.15">
      <c r="A312" s="85"/>
      <c r="B312" s="79"/>
      <c r="C312" s="79"/>
      <c r="D312" s="79" t="s">
        <v>40</v>
      </c>
      <c r="E312" s="91" t="s">
        <v>150</v>
      </c>
      <c r="F312" s="72"/>
      <c r="G312" s="135"/>
      <c r="H312" s="72"/>
      <c r="I312" s="72">
        <v>0</v>
      </c>
      <c r="J312" s="120"/>
      <c r="K312" s="120"/>
      <c r="L312" s="120"/>
      <c r="M312" s="120"/>
      <c r="N312" s="120">
        <v>3</v>
      </c>
      <c r="O312" s="120"/>
      <c r="P312" s="81"/>
      <c r="Q312" s="139"/>
    </row>
    <row r="313" spans="1:17" s="22" customFormat="1" ht="15" customHeight="1" x14ac:dyDescent="0.15">
      <c r="A313" s="85"/>
      <c r="B313" s="79"/>
      <c r="C313" s="79"/>
      <c r="D313" s="79" t="s">
        <v>42</v>
      </c>
      <c r="E313" s="91" t="s">
        <v>151</v>
      </c>
      <c r="F313" s="72"/>
      <c r="G313" s="135"/>
      <c r="H313" s="72"/>
      <c r="I313" s="72">
        <v>3</v>
      </c>
      <c r="J313" s="120"/>
      <c r="K313" s="120"/>
      <c r="L313" s="120"/>
      <c r="M313" s="120"/>
      <c r="N313" s="120">
        <v>4</v>
      </c>
      <c r="O313" s="120"/>
      <c r="P313" s="81"/>
      <c r="Q313" s="139"/>
    </row>
    <row r="314" spans="1:17" s="22" customFormat="1" ht="27.75" customHeight="1" x14ac:dyDescent="0.15">
      <c r="A314" s="85"/>
      <c r="B314" s="79"/>
      <c r="C314" s="79" t="s">
        <v>194</v>
      </c>
      <c r="D314" s="333" t="s">
        <v>206</v>
      </c>
      <c r="E314" s="333"/>
      <c r="F314" s="72"/>
      <c r="G314" s="135"/>
      <c r="H314" s="128">
        <v>1</v>
      </c>
      <c r="I314" s="128"/>
      <c r="J314" s="136"/>
      <c r="K314" s="136"/>
      <c r="L314" s="136"/>
      <c r="M314" s="136">
        <v>1</v>
      </c>
      <c r="N314" s="120"/>
      <c r="O314" s="120"/>
      <c r="P314" s="81"/>
      <c r="Q314" s="139"/>
    </row>
    <row r="315" spans="1:17" s="22" customFormat="1" x14ac:dyDescent="0.15">
      <c r="A315" s="85"/>
      <c r="B315" s="79"/>
      <c r="C315" s="79"/>
      <c r="D315" s="79" t="s">
        <v>40</v>
      </c>
      <c r="E315" s="91" t="s">
        <v>150</v>
      </c>
      <c r="F315" s="72"/>
      <c r="G315" s="135"/>
      <c r="H315" s="72"/>
      <c r="I315" s="72">
        <v>1</v>
      </c>
      <c r="J315" s="120"/>
      <c r="K315" s="120"/>
      <c r="L315" s="120"/>
      <c r="M315" s="120"/>
      <c r="N315" s="120">
        <v>3</v>
      </c>
      <c r="O315" s="120"/>
      <c r="P315" s="81"/>
      <c r="Q315" s="139"/>
    </row>
    <row r="316" spans="1:17" s="22" customFormat="1" x14ac:dyDescent="0.15">
      <c r="A316" s="85"/>
      <c r="B316" s="79"/>
      <c r="C316" s="79"/>
      <c r="D316" s="79" t="s">
        <v>42</v>
      </c>
      <c r="E316" s="91" t="s">
        <v>151</v>
      </c>
      <c r="F316" s="72"/>
      <c r="G316" s="135"/>
      <c r="H316" s="72"/>
      <c r="I316" s="72">
        <v>2</v>
      </c>
      <c r="J316" s="120"/>
      <c r="K316" s="120"/>
      <c r="L316" s="120"/>
      <c r="M316" s="120"/>
      <c r="N316" s="120">
        <v>4</v>
      </c>
      <c r="O316" s="120"/>
      <c r="P316" s="81"/>
      <c r="Q316" s="139"/>
    </row>
    <row r="317" spans="1:17" s="22" customFormat="1" ht="15" customHeight="1" x14ac:dyDescent="0.15">
      <c r="A317" s="85"/>
      <c r="B317" s="79"/>
      <c r="C317" s="79"/>
      <c r="D317" s="86"/>
      <c r="E317" s="102"/>
      <c r="F317" s="72"/>
      <c r="G317" s="135"/>
      <c r="H317" s="72"/>
      <c r="I317" s="72"/>
      <c r="J317" s="120"/>
      <c r="K317" s="120"/>
      <c r="L317" s="120"/>
      <c r="M317" s="120"/>
      <c r="N317" s="120"/>
      <c r="O317" s="120"/>
      <c r="P317" s="81"/>
      <c r="Q317" s="139"/>
    </row>
    <row r="318" spans="1:17" s="32" customFormat="1" ht="14" x14ac:dyDescent="0.2">
      <c r="A318" s="85"/>
      <c r="B318" s="79" t="s">
        <v>207</v>
      </c>
      <c r="C318" s="326" t="s">
        <v>251</v>
      </c>
      <c r="D318" s="327"/>
      <c r="E318" s="328"/>
      <c r="F318" s="128"/>
      <c r="G318" s="137">
        <v>1</v>
      </c>
      <c r="H318" s="128"/>
      <c r="I318" s="128"/>
      <c r="J318" s="136"/>
      <c r="K318" s="136"/>
      <c r="L318" s="136">
        <v>1</v>
      </c>
      <c r="M318" s="136"/>
      <c r="N318" s="136"/>
      <c r="O318" s="136"/>
      <c r="P318" s="110"/>
      <c r="Q318" s="149"/>
    </row>
    <row r="319" spans="1:17" s="22" customFormat="1" x14ac:dyDescent="0.15">
      <c r="A319" s="85"/>
      <c r="B319" s="79"/>
      <c r="C319" s="79" t="s">
        <v>38</v>
      </c>
      <c r="D319" s="96" t="s">
        <v>130</v>
      </c>
      <c r="E319" s="96"/>
      <c r="F319" s="72"/>
      <c r="G319" s="135"/>
      <c r="H319" s="72">
        <v>1</v>
      </c>
      <c r="I319" s="72"/>
      <c r="J319" s="120"/>
      <c r="K319" s="120"/>
      <c r="L319" s="120"/>
      <c r="M319" s="120">
        <v>1</v>
      </c>
      <c r="N319" s="120"/>
      <c r="O319" s="120"/>
      <c r="P319" s="81"/>
      <c r="Q319" s="139"/>
    </row>
    <row r="320" spans="1:17" s="22" customFormat="1" x14ac:dyDescent="0.15">
      <c r="A320" s="85"/>
      <c r="B320" s="79"/>
      <c r="C320" s="79"/>
      <c r="D320" s="97" t="s">
        <v>40</v>
      </c>
      <c r="E320" s="91" t="s">
        <v>230</v>
      </c>
      <c r="F320" s="72"/>
      <c r="G320" s="135"/>
      <c r="H320" s="72"/>
      <c r="I320" s="72">
        <v>1</v>
      </c>
      <c r="J320" s="120"/>
      <c r="K320" s="120"/>
      <c r="L320" s="120"/>
      <c r="M320" s="120"/>
      <c r="N320" s="120">
        <v>1</v>
      </c>
      <c r="O320" s="120"/>
      <c r="P320" s="81"/>
      <c r="Q320" s="139"/>
    </row>
    <row r="321" spans="1:17" s="22" customFormat="1" x14ac:dyDescent="0.15">
      <c r="A321" s="85"/>
      <c r="B321" s="79"/>
      <c r="C321" s="79"/>
      <c r="D321" s="97" t="s">
        <v>42</v>
      </c>
      <c r="E321" s="91" t="s">
        <v>131</v>
      </c>
      <c r="F321" s="72"/>
      <c r="G321" s="135"/>
      <c r="H321" s="72"/>
      <c r="I321" s="72">
        <v>1</v>
      </c>
      <c r="J321" s="120"/>
      <c r="K321" s="120"/>
      <c r="L321" s="120"/>
      <c r="M321" s="120"/>
      <c r="N321" s="120">
        <v>1</v>
      </c>
      <c r="O321" s="120"/>
      <c r="P321" s="81"/>
      <c r="Q321" s="139"/>
    </row>
    <row r="322" spans="1:17" s="22" customFormat="1" x14ac:dyDescent="0.15">
      <c r="A322" s="85"/>
      <c r="B322" s="79"/>
      <c r="C322" s="79"/>
      <c r="D322" s="97" t="s">
        <v>44</v>
      </c>
      <c r="E322" s="91" t="s">
        <v>132</v>
      </c>
      <c r="F322" s="72"/>
      <c r="G322" s="135"/>
      <c r="H322" s="72"/>
      <c r="I322" s="124">
        <v>1</v>
      </c>
      <c r="J322" s="124"/>
      <c r="K322" s="124"/>
      <c r="L322" s="124"/>
      <c r="M322" s="124"/>
      <c r="N322" s="124">
        <v>1</v>
      </c>
      <c r="O322" s="120"/>
      <c r="P322" s="81"/>
      <c r="Q322" s="139"/>
    </row>
    <row r="323" spans="1:17" s="22" customFormat="1" ht="15" customHeight="1" x14ac:dyDescent="0.15">
      <c r="A323" s="85"/>
      <c r="B323" s="79"/>
      <c r="C323" s="79"/>
      <c r="D323" s="97" t="s">
        <v>46</v>
      </c>
      <c r="E323" s="91" t="s">
        <v>49</v>
      </c>
      <c r="F323" s="72"/>
      <c r="G323" s="135"/>
      <c r="H323" s="72"/>
      <c r="I323" s="72">
        <v>1</v>
      </c>
      <c r="J323" s="120"/>
      <c r="K323" s="120"/>
      <c r="L323" s="120"/>
      <c r="M323" s="120"/>
      <c r="N323" s="120">
        <v>2</v>
      </c>
      <c r="O323" s="120"/>
      <c r="P323" s="81"/>
      <c r="Q323" s="139"/>
    </row>
    <row r="324" spans="1:17" s="22" customFormat="1" ht="12.75" customHeight="1" x14ac:dyDescent="0.15">
      <c r="A324" s="85"/>
      <c r="B324" s="79"/>
      <c r="C324" s="79" t="s">
        <v>50</v>
      </c>
      <c r="D324" s="333" t="s">
        <v>208</v>
      </c>
      <c r="E324" s="333"/>
      <c r="F324" s="72"/>
      <c r="G324" s="135"/>
      <c r="H324" s="72">
        <v>1</v>
      </c>
      <c r="I324" s="72"/>
      <c r="J324" s="120"/>
      <c r="K324" s="120"/>
      <c r="L324" s="120"/>
      <c r="M324" s="120">
        <v>1</v>
      </c>
      <c r="N324" s="120"/>
      <c r="O324" s="120"/>
      <c r="P324" s="81"/>
      <c r="Q324" s="139"/>
    </row>
    <row r="325" spans="1:17" s="22" customFormat="1" ht="28" x14ac:dyDescent="0.15">
      <c r="A325" s="85"/>
      <c r="B325" s="79"/>
      <c r="C325" s="79"/>
      <c r="D325" s="79" t="s">
        <v>40</v>
      </c>
      <c r="E325" s="92" t="s">
        <v>209</v>
      </c>
      <c r="F325" s="72"/>
      <c r="G325" s="135"/>
      <c r="H325" s="72"/>
      <c r="I325" s="128">
        <v>2</v>
      </c>
      <c r="J325" s="136"/>
      <c r="K325" s="136"/>
      <c r="L325" s="136"/>
      <c r="M325" s="136"/>
      <c r="N325" s="136">
        <v>2</v>
      </c>
      <c r="O325" s="120"/>
      <c r="P325" s="81"/>
      <c r="Q325" s="139"/>
    </row>
    <row r="326" spans="1:17" s="22" customFormat="1" ht="28" x14ac:dyDescent="0.15">
      <c r="A326" s="85"/>
      <c r="B326" s="79"/>
      <c r="C326" s="79"/>
      <c r="D326" s="79" t="s">
        <v>42</v>
      </c>
      <c r="E326" s="92" t="s">
        <v>210</v>
      </c>
      <c r="F326" s="72"/>
      <c r="G326" s="135"/>
      <c r="H326" s="72"/>
      <c r="I326" s="128">
        <v>1</v>
      </c>
      <c r="J326" s="136"/>
      <c r="K326" s="136"/>
      <c r="L326" s="136"/>
      <c r="M326" s="136"/>
      <c r="N326" s="136">
        <v>1</v>
      </c>
      <c r="O326" s="120"/>
      <c r="P326" s="81"/>
      <c r="Q326" s="139"/>
    </row>
    <row r="327" spans="1:17" s="22" customFormat="1" ht="12.75" customHeight="1" x14ac:dyDescent="0.15">
      <c r="A327" s="85"/>
      <c r="B327" s="79"/>
      <c r="C327" s="79" t="s">
        <v>140</v>
      </c>
      <c r="D327" s="333" t="s">
        <v>211</v>
      </c>
      <c r="E327" s="333"/>
      <c r="F327" s="72"/>
      <c r="G327" s="135"/>
      <c r="H327" s="72">
        <v>1</v>
      </c>
      <c r="I327" s="72"/>
      <c r="J327" s="120"/>
      <c r="K327" s="120"/>
      <c r="L327" s="120"/>
      <c r="M327" s="120">
        <v>1</v>
      </c>
      <c r="N327" s="120"/>
      <c r="O327" s="120"/>
      <c r="P327" s="81"/>
      <c r="Q327" s="139"/>
    </row>
    <row r="328" spans="1:17" s="22" customFormat="1" ht="14" x14ac:dyDescent="0.15">
      <c r="A328" s="85"/>
      <c r="B328" s="79"/>
      <c r="C328" s="79"/>
      <c r="D328" s="79" t="s">
        <v>40</v>
      </c>
      <c r="E328" s="92" t="s">
        <v>212</v>
      </c>
      <c r="F328" s="72"/>
      <c r="G328" s="135"/>
      <c r="H328" s="72"/>
      <c r="I328" s="72">
        <v>4</v>
      </c>
      <c r="J328" s="120"/>
      <c r="K328" s="120"/>
      <c r="L328" s="120"/>
      <c r="M328" s="120"/>
      <c r="N328" s="120">
        <v>4</v>
      </c>
      <c r="O328" s="120"/>
      <c r="P328" s="81">
        <v>1</v>
      </c>
      <c r="Q328" s="139"/>
    </row>
    <row r="329" spans="1:17" s="22" customFormat="1" ht="14" x14ac:dyDescent="0.15">
      <c r="A329" s="85"/>
      <c r="B329" s="79"/>
      <c r="C329" s="79"/>
      <c r="D329" s="79" t="s">
        <v>42</v>
      </c>
      <c r="E329" s="92" t="s">
        <v>213</v>
      </c>
      <c r="F329" s="72"/>
      <c r="G329" s="135"/>
      <c r="H329" s="72"/>
      <c r="I329" s="72">
        <v>1</v>
      </c>
      <c r="J329" s="120"/>
      <c r="K329" s="120"/>
      <c r="L329" s="120"/>
      <c r="M329" s="120"/>
      <c r="N329" s="120">
        <v>1</v>
      </c>
      <c r="O329" s="120"/>
      <c r="P329" s="81"/>
      <c r="Q329" s="139"/>
    </row>
    <row r="330" spans="1:17" s="22" customFormat="1" ht="15.75" customHeight="1" x14ac:dyDescent="0.15">
      <c r="A330" s="85"/>
      <c r="B330" s="79"/>
      <c r="C330" s="79"/>
      <c r="D330" s="99"/>
      <c r="E330" s="101"/>
      <c r="F330" s="72"/>
      <c r="G330" s="135"/>
      <c r="H330" s="72"/>
      <c r="I330" s="72"/>
      <c r="J330" s="120"/>
      <c r="K330" s="120"/>
      <c r="L330" s="120"/>
      <c r="M330" s="120"/>
      <c r="N330" s="120"/>
      <c r="O330" s="120"/>
      <c r="P330" s="81"/>
      <c r="Q330" s="139"/>
    </row>
    <row r="331" spans="1:17" s="22" customFormat="1" ht="15" customHeight="1" x14ac:dyDescent="0.15">
      <c r="A331" s="85"/>
      <c r="B331" s="79" t="s">
        <v>214</v>
      </c>
      <c r="C331" s="334" t="s">
        <v>215</v>
      </c>
      <c r="D331" s="335"/>
      <c r="E331" s="335"/>
      <c r="F331" s="72"/>
      <c r="G331" s="137">
        <v>1</v>
      </c>
      <c r="H331" s="72"/>
      <c r="I331" s="72"/>
      <c r="J331" s="120"/>
      <c r="K331" s="120"/>
      <c r="L331" s="136">
        <v>1</v>
      </c>
      <c r="M331" s="120"/>
      <c r="N331" s="120"/>
      <c r="O331" s="120"/>
      <c r="P331" s="81"/>
      <c r="Q331" s="139"/>
    </row>
    <row r="332" spans="1:17" s="22" customFormat="1" x14ac:dyDescent="0.15">
      <c r="A332" s="85"/>
      <c r="B332" s="79"/>
      <c r="C332" s="79" t="s">
        <v>38</v>
      </c>
      <c r="D332" s="96" t="s">
        <v>130</v>
      </c>
      <c r="E332" s="96"/>
      <c r="F332" s="72"/>
      <c r="G332" s="135"/>
      <c r="H332" s="72">
        <v>1</v>
      </c>
      <c r="I332" s="72"/>
      <c r="J332" s="120"/>
      <c r="K332" s="120"/>
      <c r="L332" s="120"/>
      <c r="M332" s="120">
        <v>1</v>
      </c>
      <c r="N332" s="120"/>
      <c r="O332" s="120"/>
      <c r="P332" s="81"/>
      <c r="Q332" s="139"/>
    </row>
    <row r="333" spans="1:17" s="22" customFormat="1" x14ac:dyDescent="0.15">
      <c r="A333" s="85"/>
      <c r="B333" s="79"/>
      <c r="C333" s="79"/>
      <c r="D333" s="97" t="s">
        <v>40</v>
      </c>
      <c r="E333" s="91" t="s">
        <v>230</v>
      </c>
      <c r="F333" s="72"/>
      <c r="G333" s="135"/>
      <c r="H333" s="72"/>
      <c r="I333" s="72">
        <v>1</v>
      </c>
      <c r="J333" s="120"/>
      <c r="K333" s="120"/>
      <c r="L333" s="120"/>
      <c r="M333" s="120"/>
      <c r="N333" s="120">
        <v>1</v>
      </c>
      <c r="O333" s="120"/>
      <c r="P333" s="81"/>
      <c r="Q333" s="139"/>
    </row>
    <row r="334" spans="1:17" s="22" customFormat="1" x14ac:dyDescent="0.15">
      <c r="A334" s="85"/>
      <c r="B334" s="79"/>
      <c r="C334" s="79"/>
      <c r="D334" s="97" t="s">
        <v>42</v>
      </c>
      <c r="E334" s="91" t="s">
        <v>131</v>
      </c>
      <c r="F334" s="72"/>
      <c r="G334" s="135"/>
      <c r="H334" s="72"/>
      <c r="I334" s="72">
        <v>1</v>
      </c>
      <c r="J334" s="120"/>
      <c r="K334" s="120"/>
      <c r="L334" s="120"/>
      <c r="M334" s="120"/>
      <c r="N334" s="120">
        <v>1</v>
      </c>
      <c r="O334" s="120"/>
      <c r="P334" s="81"/>
      <c r="Q334" s="139"/>
    </row>
    <row r="335" spans="1:17" s="22" customFormat="1" x14ac:dyDescent="0.15">
      <c r="A335" s="85"/>
      <c r="B335" s="79"/>
      <c r="C335" s="79"/>
      <c r="D335" s="97" t="s">
        <v>44</v>
      </c>
      <c r="E335" s="91" t="s">
        <v>132</v>
      </c>
      <c r="F335" s="72"/>
      <c r="G335" s="135"/>
      <c r="H335" s="72"/>
      <c r="I335" s="124">
        <v>0</v>
      </c>
      <c r="J335" s="124"/>
      <c r="K335" s="124"/>
      <c r="L335" s="124"/>
      <c r="M335" s="124"/>
      <c r="N335" s="124">
        <v>1</v>
      </c>
      <c r="O335" s="120"/>
      <c r="P335" s="81"/>
      <c r="Q335" s="139"/>
    </row>
    <row r="336" spans="1:17" s="22" customFormat="1" x14ac:dyDescent="0.15">
      <c r="A336" s="85"/>
      <c r="B336" s="79"/>
      <c r="C336" s="79"/>
      <c r="D336" s="97" t="s">
        <v>46</v>
      </c>
      <c r="E336" s="91" t="s">
        <v>49</v>
      </c>
      <c r="F336" s="72"/>
      <c r="G336" s="135"/>
      <c r="H336" s="72"/>
      <c r="I336" s="72">
        <v>1</v>
      </c>
      <c r="J336" s="120"/>
      <c r="K336" s="120"/>
      <c r="L336" s="120"/>
      <c r="M336" s="120"/>
      <c r="N336" s="120">
        <v>2</v>
      </c>
      <c r="O336" s="120"/>
      <c r="P336" s="81"/>
      <c r="Q336" s="139"/>
    </row>
    <row r="337" spans="1:17" s="22" customFormat="1" x14ac:dyDescent="0.15">
      <c r="A337" s="85"/>
      <c r="B337" s="85"/>
      <c r="C337" s="79" t="s">
        <v>50</v>
      </c>
      <c r="D337" s="95" t="s">
        <v>216</v>
      </c>
      <c r="E337" s="85"/>
      <c r="F337" s="72"/>
      <c r="G337" s="135"/>
      <c r="H337" s="72"/>
      <c r="I337" s="72">
        <v>1</v>
      </c>
      <c r="J337" s="120"/>
      <c r="K337" s="120"/>
      <c r="L337" s="120"/>
      <c r="M337" s="120"/>
      <c r="N337" s="120">
        <v>1</v>
      </c>
      <c r="O337" s="120"/>
      <c r="P337" s="81"/>
      <c r="Q337" s="139"/>
    </row>
    <row r="338" spans="1:17" s="22" customFormat="1" x14ac:dyDescent="0.15">
      <c r="A338" s="85"/>
      <c r="B338" s="85"/>
      <c r="C338" s="79"/>
      <c r="D338" s="79" t="s">
        <v>40</v>
      </c>
      <c r="E338" s="85" t="s">
        <v>217</v>
      </c>
      <c r="F338" s="72"/>
      <c r="G338" s="135"/>
      <c r="H338" s="72"/>
      <c r="I338" s="72">
        <v>3</v>
      </c>
      <c r="J338" s="120"/>
      <c r="K338" s="120"/>
      <c r="L338" s="120"/>
      <c r="M338" s="120"/>
      <c r="N338" s="120">
        <v>5</v>
      </c>
      <c r="O338" s="120"/>
      <c r="P338" s="81"/>
      <c r="Q338" s="139"/>
    </row>
    <row r="339" spans="1:17" s="22" customFormat="1" x14ac:dyDescent="0.15">
      <c r="A339" s="85"/>
      <c r="B339" s="85"/>
      <c r="C339" s="79"/>
      <c r="D339" s="79" t="s">
        <v>42</v>
      </c>
      <c r="E339" s="85" t="s">
        <v>218</v>
      </c>
      <c r="F339" s="72"/>
      <c r="G339" s="135"/>
      <c r="H339" s="72"/>
      <c r="I339" s="72">
        <v>1</v>
      </c>
      <c r="J339" s="120"/>
      <c r="K339" s="120"/>
      <c r="L339" s="120"/>
      <c r="M339" s="120"/>
      <c r="N339" s="120">
        <v>1</v>
      </c>
      <c r="O339" s="120"/>
      <c r="P339" s="81"/>
      <c r="Q339" s="139"/>
    </row>
    <row r="340" spans="1:17" s="22" customFormat="1" x14ac:dyDescent="0.15">
      <c r="A340" s="85"/>
      <c r="B340" s="85"/>
      <c r="C340" s="79" t="s">
        <v>54</v>
      </c>
      <c r="D340" s="95" t="s">
        <v>219</v>
      </c>
      <c r="E340" s="85"/>
      <c r="F340" s="72"/>
      <c r="G340" s="135"/>
      <c r="H340" s="72"/>
      <c r="I340" s="72">
        <v>1</v>
      </c>
      <c r="J340" s="120"/>
      <c r="K340" s="120"/>
      <c r="L340" s="120"/>
      <c r="M340" s="120"/>
      <c r="N340" s="120">
        <v>1</v>
      </c>
      <c r="O340" s="120"/>
      <c r="P340" s="81"/>
      <c r="Q340" s="139"/>
    </row>
    <row r="341" spans="1:17" s="22" customFormat="1" x14ac:dyDescent="0.15">
      <c r="A341" s="85"/>
      <c r="B341" s="85"/>
      <c r="C341" s="79"/>
      <c r="D341" s="79" t="s">
        <v>40</v>
      </c>
      <c r="E341" s="85" t="s">
        <v>220</v>
      </c>
      <c r="F341" s="72"/>
      <c r="G341" s="135"/>
      <c r="H341" s="72"/>
      <c r="I341" s="72">
        <v>2</v>
      </c>
      <c r="J341" s="120"/>
      <c r="K341" s="120"/>
      <c r="L341" s="120"/>
      <c r="M341" s="120"/>
      <c r="N341" s="120">
        <v>4</v>
      </c>
      <c r="O341" s="120"/>
      <c r="P341" s="81"/>
      <c r="Q341" s="139"/>
    </row>
    <row r="342" spans="1:17" s="22" customFormat="1" x14ac:dyDescent="0.15">
      <c r="A342" s="85"/>
      <c r="B342" s="85"/>
      <c r="C342" s="79"/>
      <c r="D342" s="79" t="s">
        <v>42</v>
      </c>
      <c r="E342" s="85" t="s">
        <v>221</v>
      </c>
      <c r="F342" s="72"/>
      <c r="G342" s="135"/>
      <c r="H342" s="72"/>
      <c r="I342" s="72">
        <v>1</v>
      </c>
      <c r="J342" s="120"/>
      <c r="K342" s="120"/>
      <c r="L342" s="120"/>
      <c r="M342" s="120"/>
      <c r="N342" s="120">
        <v>1</v>
      </c>
      <c r="O342" s="120"/>
      <c r="P342" s="81"/>
      <c r="Q342" s="139"/>
    </row>
    <row r="343" spans="1:17" s="22" customFormat="1" ht="15.75" customHeight="1" x14ac:dyDescent="0.15">
      <c r="A343" s="85"/>
      <c r="B343" s="79"/>
      <c r="C343" s="79"/>
      <c r="D343" s="97"/>
      <c r="E343" s="92"/>
      <c r="F343" s="72"/>
      <c r="G343" s="135"/>
      <c r="H343" s="72"/>
      <c r="I343" s="72"/>
      <c r="J343" s="120"/>
      <c r="K343" s="120"/>
      <c r="L343" s="120"/>
      <c r="M343" s="120"/>
      <c r="N343" s="120"/>
      <c r="O343" s="120"/>
      <c r="P343" s="81"/>
      <c r="Q343" s="139"/>
    </row>
    <row r="344" spans="1:17" s="22" customFormat="1" ht="15" customHeight="1" x14ac:dyDescent="0.15">
      <c r="A344" s="85"/>
      <c r="B344" s="79" t="s">
        <v>222</v>
      </c>
      <c r="C344" s="334" t="s">
        <v>252</v>
      </c>
      <c r="D344" s="335"/>
      <c r="E344" s="335"/>
      <c r="F344" s="72"/>
      <c r="G344" s="137">
        <v>0</v>
      </c>
      <c r="H344" s="72"/>
      <c r="I344" s="72"/>
      <c r="J344" s="120"/>
      <c r="K344" s="120"/>
      <c r="L344" s="136">
        <v>1</v>
      </c>
      <c r="M344" s="120"/>
      <c r="N344" s="120"/>
      <c r="O344" s="120"/>
      <c r="P344" s="81"/>
      <c r="Q344" s="139"/>
    </row>
    <row r="345" spans="1:17" s="22" customFormat="1" x14ac:dyDescent="0.15">
      <c r="A345" s="85"/>
      <c r="B345" s="79"/>
      <c r="C345" s="79" t="s">
        <v>38</v>
      </c>
      <c r="D345" s="96" t="s">
        <v>130</v>
      </c>
      <c r="E345" s="96"/>
      <c r="F345" s="72"/>
      <c r="G345" s="135"/>
      <c r="H345" s="72">
        <v>1</v>
      </c>
      <c r="I345" s="72"/>
      <c r="J345" s="120"/>
      <c r="K345" s="120"/>
      <c r="L345" s="120"/>
      <c r="M345" s="120">
        <v>1</v>
      </c>
      <c r="N345" s="120"/>
      <c r="O345" s="120"/>
      <c r="P345" s="81"/>
      <c r="Q345" s="139"/>
    </row>
    <row r="346" spans="1:17" s="22" customFormat="1" x14ac:dyDescent="0.15">
      <c r="A346" s="85"/>
      <c r="B346" s="79"/>
      <c r="C346" s="79"/>
      <c r="D346" s="97" t="s">
        <v>40</v>
      </c>
      <c r="E346" s="91" t="s">
        <v>230</v>
      </c>
      <c r="F346" s="72"/>
      <c r="G346" s="135"/>
      <c r="H346" s="72"/>
      <c r="I346" s="72">
        <v>0</v>
      </c>
      <c r="J346" s="120"/>
      <c r="K346" s="120"/>
      <c r="L346" s="120"/>
      <c r="M346" s="120"/>
      <c r="N346" s="120">
        <v>1</v>
      </c>
      <c r="O346" s="120"/>
      <c r="P346" s="81"/>
      <c r="Q346" s="139"/>
    </row>
    <row r="347" spans="1:17" s="22" customFormat="1" x14ac:dyDescent="0.15">
      <c r="A347" s="85"/>
      <c r="B347" s="79"/>
      <c r="C347" s="79"/>
      <c r="D347" s="97" t="s">
        <v>42</v>
      </c>
      <c r="E347" s="91" t="s">
        <v>131</v>
      </c>
      <c r="F347" s="72"/>
      <c r="G347" s="135"/>
      <c r="H347" s="72"/>
      <c r="I347" s="72">
        <v>0</v>
      </c>
      <c r="J347" s="120"/>
      <c r="K347" s="120"/>
      <c r="L347" s="120"/>
      <c r="M347" s="120"/>
      <c r="N347" s="120">
        <v>1</v>
      </c>
      <c r="O347" s="120"/>
      <c r="P347" s="81"/>
      <c r="Q347" s="139"/>
    </row>
    <row r="348" spans="1:17" s="22" customFormat="1" x14ac:dyDescent="0.15">
      <c r="A348" s="85"/>
      <c r="B348" s="79"/>
      <c r="C348" s="79"/>
      <c r="D348" s="97" t="s">
        <v>44</v>
      </c>
      <c r="E348" s="91" t="s">
        <v>132</v>
      </c>
      <c r="F348" s="72"/>
      <c r="G348" s="135"/>
      <c r="H348" s="72"/>
      <c r="I348" s="124">
        <v>0</v>
      </c>
      <c r="J348" s="124"/>
      <c r="K348" s="124"/>
      <c r="L348" s="124"/>
      <c r="M348" s="124"/>
      <c r="N348" s="124">
        <v>1</v>
      </c>
      <c r="O348" s="120"/>
      <c r="P348" s="81"/>
      <c r="Q348" s="139"/>
    </row>
    <row r="349" spans="1:17" s="22" customFormat="1" x14ac:dyDescent="0.15">
      <c r="A349" s="85"/>
      <c r="B349" s="79"/>
      <c r="C349" s="79"/>
      <c r="D349" s="97" t="s">
        <v>46</v>
      </c>
      <c r="E349" s="91" t="s">
        <v>231</v>
      </c>
      <c r="F349" s="72"/>
      <c r="G349" s="135"/>
      <c r="H349" s="72"/>
      <c r="I349" s="72">
        <v>0</v>
      </c>
      <c r="J349" s="120"/>
      <c r="K349" s="120"/>
      <c r="L349" s="120"/>
      <c r="M349" s="120"/>
      <c r="N349" s="120">
        <v>1</v>
      </c>
      <c r="O349" s="120"/>
      <c r="P349" s="81"/>
      <c r="Q349" s="139"/>
    </row>
    <row r="350" spans="1:17" s="22" customFormat="1" ht="15.75" customHeight="1" x14ac:dyDescent="0.15">
      <c r="A350" s="85"/>
      <c r="B350" s="79"/>
      <c r="C350" s="79"/>
      <c r="D350" s="97" t="s">
        <v>48</v>
      </c>
      <c r="E350" s="91" t="s">
        <v>49</v>
      </c>
      <c r="F350" s="72"/>
      <c r="G350" s="135"/>
      <c r="H350" s="72"/>
      <c r="I350" s="72">
        <v>0</v>
      </c>
      <c r="J350" s="120"/>
      <c r="K350" s="120"/>
      <c r="L350" s="120"/>
      <c r="M350" s="120"/>
      <c r="N350" s="120">
        <v>2</v>
      </c>
      <c r="O350" s="120"/>
      <c r="P350" s="81"/>
      <c r="Q350" s="139"/>
    </row>
    <row r="351" spans="1:17" s="25" customFormat="1" ht="26.25" customHeight="1" x14ac:dyDescent="0.2">
      <c r="A351" s="85"/>
      <c r="B351" s="85"/>
      <c r="C351" s="79" t="s">
        <v>50</v>
      </c>
      <c r="D351" s="331" t="s">
        <v>253</v>
      </c>
      <c r="E351" s="332"/>
      <c r="F351" s="79"/>
      <c r="G351" s="138"/>
      <c r="H351" s="79"/>
      <c r="I351" s="79">
        <v>1</v>
      </c>
      <c r="J351" s="125"/>
      <c r="K351" s="125"/>
      <c r="L351" s="125"/>
      <c r="M351" s="125"/>
      <c r="N351" s="125">
        <v>1</v>
      </c>
      <c r="O351" s="125"/>
      <c r="P351" s="108"/>
      <c r="Q351" s="146"/>
    </row>
    <row r="352" spans="1:17" s="22" customFormat="1" x14ac:dyDescent="0.15">
      <c r="A352" s="85"/>
      <c r="B352" s="85"/>
      <c r="C352" s="79"/>
      <c r="D352" s="79" t="s">
        <v>40</v>
      </c>
      <c r="E352" s="85" t="s">
        <v>232</v>
      </c>
      <c r="F352" s="72"/>
      <c r="G352" s="135"/>
      <c r="H352" s="72"/>
      <c r="I352" s="72">
        <v>1</v>
      </c>
      <c r="J352" s="120"/>
      <c r="K352" s="120"/>
      <c r="L352" s="120"/>
      <c r="M352" s="120"/>
      <c r="N352" s="120">
        <v>2</v>
      </c>
      <c r="O352" s="120"/>
      <c r="P352" s="81"/>
      <c r="Q352" s="139"/>
    </row>
    <row r="353" spans="1:17" s="22" customFormat="1" x14ac:dyDescent="0.15">
      <c r="A353" s="85"/>
      <c r="B353" s="85"/>
      <c r="C353" s="79"/>
      <c r="D353" s="79" t="s">
        <v>42</v>
      </c>
      <c r="E353" s="85" t="s">
        <v>233</v>
      </c>
      <c r="F353" s="72"/>
      <c r="G353" s="135"/>
      <c r="H353" s="72"/>
      <c r="I353" s="72">
        <v>0</v>
      </c>
      <c r="J353" s="120"/>
      <c r="K353" s="120"/>
      <c r="L353" s="120"/>
      <c r="M353" s="120"/>
      <c r="N353" s="120">
        <v>1</v>
      </c>
      <c r="O353" s="120"/>
      <c r="P353" s="81"/>
      <c r="Q353" s="139"/>
    </row>
    <row r="354" spans="1:17" s="22" customFormat="1" x14ac:dyDescent="0.15">
      <c r="A354" s="85"/>
      <c r="B354" s="85"/>
      <c r="C354" s="79"/>
      <c r="D354" s="97" t="s">
        <v>44</v>
      </c>
      <c r="E354" s="85" t="s">
        <v>234</v>
      </c>
      <c r="F354" s="72"/>
      <c r="G354" s="135"/>
      <c r="H354" s="72"/>
      <c r="I354" s="72">
        <v>0</v>
      </c>
      <c r="J354" s="120"/>
      <c r="K354" s="120"/>
      <c r="L354" s="120"/>
      <c r="M354" s="120"/>
      <c r="N354" s="120">
        <v>1</v>
      </c>
      <c r="O354" s="120"/>
      <c r="P354" s="81"/>
      <c r="Q354" s="139"/>
    </row>
    <row r="355" spans="1:17" s="22" customFormat="1" x14ac:dyDescent="0.15">
      <c r="A355" s="85"/>
      <c r="B355" s="85"/>
      <c r="C355" s="79" t="s">
        <v>54</v>
      </c>
      <c r="D355" s="95" t="s">
        <v>235</v>
      </c>
      <c r="E355" s="85"/>
      <c r="F355" s="72"/>
      <c r="G355" s="135"/>
      <c r="H355" s="72"/>
      <c r="I355" s="72">
        <v>0</v>
      </c>
      <c r="J355" s="120"/>
      <c r="K355" s="120"/>
      <c r="L355" s="120"/>
      <c r="M355" s="120"/>
      <c r="N355" s="120">
        <v>1</v>
      </c>
      <c r="O355" s="120"/>
      <c r="P355" s="81"/>
      <c r="Q355" s="139"/>
    </row>
    <row r="356" spans="1:17" s="22" customFormat="1" x14ac:dyDescent="0.15">
      <c r="A356" s="85"/>
      <c r="B356" s="85"/>
      <c r="C356" s="79"/>
      <c r="D356" s="79" t="s">
        <v>40</v>
      </c>
      <c r="E356" s="85" t="s">
        <v>236</v>
      </c>
      <c r="F356" s="72"/>
      <c r="G356" s="135"/>
      <c r="H356" s="72"/>
      <c r="I356" s="72">
        <v>0</v>
      </c>
      <c r="J356" s="120"/>
      <c r="K356" s="120"/>
      <c r="L356" s="120"/>
      <c r="M356" s="120"/>
      <c r="N356" s="120">
        <v>2</v>
      </c>
      <c r="O356" s="120"/>
      <c r="P356" s="81"/>
      <c r="Q356" s="139"/>
    </row>
    <row r="357" spans="1:17" s="22" customFormat="1" x14ac:dyDescent="0.15">
      <c r="A357" s="85"/>
      <c r="B357" s="85"/>
      <c r="C357" s="79"/>
      <c r="D357" s="79" t="s">
        <v>42</v>
      </c>
      <c r="E357" s="85" t="s">
        <v>237</v>
      </c>
      <c r="F357" s="72"/>
      <c r="G357" s="135"/>
      <c r="H357" s="72"/>
      <c r="I357" s="72">
        <v>0</v>
      </c>
      <c r="J357" s="120"/>
      <c r="K357" s="120"/>
      <c r="L357" s="120"/>
      <c r="M357" s="120"/>
      <c r="N357" s="120">
        <v>1</v>
      </c>
      <c r="O357" s="120"/>
      <c r="P357" s="81"/>
      <c r="Q357" s="139"/>
    </row>
    <row r="358" spans="1:17" s="22" customFormat="1" x14ac:dyDescent="0.15">
      <c r="A358" s="85"/>
      <c r="B358" s="79"/>
      <c r="C358" s="98"/>
      <c r="D358" s="97" t="s">
        <v>44</v>
      </c>
      <c r="E358" s="85" t="s">
        <v>238</v>
      </c>
      <c r="F358" s="72"/>
      <c r="G358" s="137"/>
      <c r="H358" s="72"/>
      <c r="I358" s="72">
        <v>0</v>
      </c>
      <c r="J358" s="120"/>
      <c r="K358" s="120"/>
      <c r="L358" s="136"/>
      <c r="M358" s="120"/>
      <c r="N358" s="120">
        <v>1</v>
      </c>
      <c r="O358" s="120"/>
      <c r="P358" s="81"/>
      <c r="Q358" s="139"/>
    </row>
    <row r="359" spans="1:17" s="22" customFormat="1" x14ac:dyDescent="0.15">
      <c r="A359" s="85"/>
      <c r="B359" s="85"/>
      <c r="C359" s="79" t="s">
        <v>140</v>
      </c>
      <c r="D359" s="95" t="s">
        <v>239</v>
      </c>
      <c r="E359" s="85"/>
      <c r="F359" s="72"/>
      <c r="G359" s="135"/>
      <c r="H359" s="72"/>
      <c r="I359" s="72">
        <v>0</v>
      </c>
      <c r="J359" s="120"/>
      <c r="K359" s="120"/>
      <c r="L359" s="120"/>
      <c r="M359" s="120"/>
      <c r="N359" s="120">
        <v>1</v>
      </c>
      <c r="O359" s="120"/>
      <c r="P359" s="81"/>
      <c r="Q359" s="139"/>
    </row>
    <row r="360" spans="1:17" s="22" customFormat="1" x14ac:dyDescent="0.15">
      <c r="A360" s="85"/>
      <c r="B360" s="85"/>
      <c r="C360" s="79"/>
      <c r="D360" s="79" t="s">
        <v>40</v>
      </c>
      <c r="E360" s="85" t="s">
        <v>240</v>
      </c>
      <c r="F360" s="72"/>
      <c r="G360" s="135"/>
      <c r="H360" s="72"/>
      <c r="I360" s="72">
        <v>0</v>
      </c>
      <c r="J360" s="120"/>
      <c r="K360" s="120"/>
      <c r="L360" s="120"/>
      <c r="M360" s="120"/>
      <c r="N360" s="120">
        <v>2</v>
      </c>
      <c r="O360" s="120"/>
      <c r="P360" s="81"/>
      <c r="Q360" s="139"/>
    </row>
    <row r="361" spans="1:17" s="22" customFormat="1" x14ac:dyDescent="0.15">
      <c r="A361" s="85"/>
      <c r="B361" s="85"/>
      <c r="C361" s="79"/>
      <c r="D361" s="79" t="s">
        <v>42</v>
      </c>
      <c r="E361" s="85" t="s">
        <v>241</v>
      </c>
      <c r="F361" s="72"/>
      <c r="G361" s="135"/>
      <c r="H361" s="72"/>
      <c r="I361" s="72">
        <v>0</v>
      </c>
      <c r="J361" s="120"/>
      <c r="K361" s="120"/>
      <c r="L361" s="120"/>
      <c r="M361" s="120"/>
      <c r="N361" s="120">
        <v>1</v>
      </c>
      <c r="O361" s="120"/>
      <c r="P361" s="81"/>
      <c r="Q361" s="139"/>
    </row>
    <row r="362" spans="1:17" s="22" customFormat="1" x14ac:dyDescent="0.15">
      <c r="A362" s="85"/>
      <c r="B362" s="79"/>
      <c r="C362" s="98"/>
      <c r="D362" s="97" t="s">
        <v>44</v>
      </c>
      <c r="E362" s="85" t="s">
        <v>242</v>
      </c>
      <c r="F362" s="72"/>
      <c r="G362" s="137"/>
      <c r="H362" s="72"/>
      <c r="I362" s="72">
        <v>0</v>
      </c>
      <c r="J362" s="120"/>
      <c r="K362" s="120"/>
      <c r="L362" s="136"/>
      <c r="M362" s="120"/>
      <c r="N362" s="120">
        <v>1</v>
      </c>
      <c r="O362" s="120"/>
      <c r="P362" s="81"/>
      <c r="Q362" s="139"/>
    </row>
    <row r="363" spans="1:17" s="22" customFormat="1" x14ac:dyDescent="0.15">
      <c r="A363" s="85"/>
      <c r="B363" s="85"/>
      <c r="C363" s="86"/>
      <c r="D363" s="103"/>
      <c r="E363" s="80"/>
      <c r="F363" s="72"/>
      <c r="G363" s="137"/>
      <c r="H363" s="72"/>
      <c r="I363" s="72"/>
      <c r="J363" s="120"/>
      <c r="K363" s="120"/>
      <c r="L363" s="136"/>
      <c r="M363" s="120"/>
      <c r="N363" s="120"/>
      <c r="O363" s="120"/>
      <c r="P363" s="81"/>
      <c r="Q363" s="139"/>
    </row>
    <row r="364" spans="1:17" s="22" customFormat="1" ht="14" x14ac:dyDescent="0.15">
      <c r="A364" s="85"/>
      <c r="B364" s="79" t="s">
        <v>245</v>
      </c>
      <c r="C364" s="324" t="s">
        <v>23</v>
      </c>
      <c r="D364" s="325"/>
      <c r="E364" s="325"/>
      <c r="F364" s="72"/>
      <c r="G364" s="137"/>
      <c r="H364" s="72"/>
      <c r="I364" s="72">
        <v>0</v>
      </c>
      <c r="J364" s="120"/>
      <c r="K364" s="120"/>
      <c r="L364" s="136"/>
      <c r="M364" s="120"/>
      <c r="N364" s="120"/>
      <c r="O364" s="120"/>
      <c r="P364" s="81"/>
      <c r="Q364" s="139"/>
    </row>
    <row r="365" spans="1:17" x14ac:dyDescent="0.15">
      <c r="A365" s="33"/>
      <c r="B365" s="33"/>
      <c r="C365" s="40"/>
      <c r="D365" s="43"/>
      <c r="E365" s="150"/>
      <c r="F365" s="72"/>
      <c r="G365" s="135"/>
      <c r="H365" s="72"/>
      <c r="I365" s="72"/>
      <c r="J365" s="120"/>
      <c r="K365" s="120"/>
      <c r="L365" s="120"/>
      <c r="M365" s="120"/>
      <c r="N365" s="120"/>
      <c r="O365" s="120"/>
    </row>
    <row r="366" spans="1:17" x14ac:dyDescent="0.15">
      <c r="A366" s="329" t="s">
        <v>223</v>
      </c>
      <c r="B366" s="329"/>
      <c r="C366" s="329"/>
      <c r="D366" s="329"/>
      <c r="E366" s="329"/>
      <c r="F366" s="72">
        <f t="shared" ref="F366:P366" si="0">SUM(F9:F364)</f>
        <v>1</v>
      </c>
      <c r="G366" s="135">
        <f t="shared" si="0"/>
        <v>14</v>
      </c>
      <c r="H366" s="72">
        <f t="shared" si="0"/>
        <v>93</v>
      </c>
      <c r="I366" s="72">
        <f t="shared" si="0"/>
        <v>440</v>
      </c>
      <c r="J366" s="72">
        <f t="shared" si="0"/>
        <v>0</v>
      </c>
      <c r="K366" s="72">
        <f t="shared" si="0"/>
        <v>1</v>
      </c>
      <c r="L366" s="72">
        <f t="shared" si="0"/>
        <v>15</v>
      </c>
      <c r="M366" s="72">
        <f>SUM(M9:M364)</f>
        <v>93</v>
      </c>
      <c r="N366" s="135">
        <f>SUM(N12:N364)</f>
        <v>683</v>
      </c>
      <c r="O366" s="72">
        <f t="shared" si="0"/>
        <v>0</v>
      </c>
      <c r="P366" s="72">
        <f t="shared" si="0"/>
        <v>7</v>
      </c>
    </row>
    <row r="367" spans="1:17" x14ac:dyDescent="0.15">
      <c r="G367" s="151">
        <f>SUM(F366:I366)</f>
        <v>548</v>
      </c>
      <c r="L367" s="129">
        <f>SUM(K366:N366)</f>
        <v>792</v>
      </c>
    </row>
  </sheetData>
  <mergeCells count="107">
    <mergeCell ref="C25:E25"/>
    <mergeCell ref="D26:E26"/>
    <mergeCell ref="D29:E29"/>
    <mergeCell ref="D32:E32"/>
    <mergeCell ref="C35:E35"/>
    <mergeCell ref="D36:E36"/>
    <mergeCell ref="A1:O1"/>
    <mergeCell ref="A6:A7"/>
    <mergeCell ref="B6:E7"/>
    <mergeCell ref="F6:J6"/>
    <mergeCell ref="K6:O6"/>
    <mergeCell ref="B8:E8"/>
    <mergeCell ref="C57:E57"/>
    <mergeCell ref="D58:E58"/>
    <mergeCell ref="D61:E61"/>
    <mergeCell ref="D64:E64"/>
    <mergeCell ref="C67:E67"/>
    <mergeCell ref="D68:E68"/>
    <mergeCell ref="D39:E39"/>
    <mergeCell ref="D42:E42"/>
    <mergeCell ref="C45:E45"/>
    <mergeCell ref="D46:E46"/>
    <mergeCell ref="D51:E51"/>
    <mergeCell ref="D54:E54"/>
    <mergeCell ref="D95:E95"/>
    <mergeCell ref="D98:E98"/>
    <mergeCell ref="D101:E101"/>
    <mergeCell ref="D104:E104"/>
    <mergeCell ref="D108:E108"/>
    <mergeCell ref="D111:E111"/>
    <mergeCell ref="D71:E71"/>
    <mergeCell ref="D74:E74"/>
    <mergeCell ref="C77:E77"/>
    <mergeCell ref="D78:E78"/>
    <mergeCell ref="D81:E81"/>
    <mergeCell ref="D84:E84"/>
    <mergeCell ref="D140:E140"/>
    <mergeCell ref="D143:E143"/>
    <mergeCell ref="D146:E146"/>
    <mergeCell ref="D149:E149"/>
    <mergeCell ref="D153:E153"/>
    <mergeCell ref="D156:E156"/>
    <mergeCell ref="D114:E114"/>
    <mergeCell ref="D117:E117"/>
    <mergeCell ref="D120:E120"/>
    <mergeCell ref="D123:E123"/>
    <mergeCell ref="D126:E126"/>
    <mergeCell ref="D129:E129"/>
    <mergeCell ref="D185:E185"/>
    <mergeCell ref="D188:E188"/>
    <mergeCell ref="D192:E192"/>
    <mergeCell ref="D195:E195"/>
    <mergeCell ref="D198:E198"/>
    <mergeCell ref="D201:E201"/>
    <mergeCell ref="D159:E159"/>
    <mergeCell ref="D162:E162"/>
    <mergeCell ref="D165:E165"/>
    <mergeCell ref="D168:E168"/>
    <mergeCell ref="D179:E179"/>
    <mergeCell ref="D182:E182"/>
    <mergeCell ref="D229:E229"/>
    <mergeCell ref="D232:E232"/>
    <mergeCell ref="D236:E236"/>
    <mergeCell ref="D239:E239"/>
    <mergeCell ref="D242:E242"/>
    <mergeCell ref="D245:E245"/>
    <mergeCell ref="D204:E204"/>
    <mergeCell ref="D207:E207"/>
    <mergeCell ref="D210:E210"/>
    <mergeCell ref="D213:E213"/>
    <mergeCell ref="D223:E223"/>
    <mergeCell ref="D226:E226"/>
    <mergeCell ref="D277:E277"/>
    <mergeCell ref="D280:E280"/>
    <mergeCell ref="D283:E283"/>
    <mergeCell ref="D287:E287"/>
    <mergeCell ref="D290:E290"/>
    <mergeCell ref="D248:E248"/>
    <mergeCell ref="D251:E251"/>
    <mergeCell ref="D254:E254"/>
    <mergeCell ref="D257:E257"/>
    <mergeCell ref="D260:E260"/>
    <mergeCell ref="D263:E263"/>
    <mergeCell ref="C364:E364"/>
    <mergeCell ref="C88:E88"/>
    <mergeCell ref="C133:E133"/>
    <mergeCell ref="C172:E172"/>
    <mergeCell ref="C217:E217"/>
    <mergeCell ref="C267:E267"/>
    <mergeCell ref="C318:E318"/>
    <mergeCell ref="A366:E366"/>
    <mergeCell ref="A3:O3"/>
    <mergeCell ref="A4:O4"/>
    <mergeCell ref="D351:E351"/>
    <mergeCell ref="D311:E311"/>
    <mergeCell ref="D314:E314"/>
    <mergeCell ref="D324:E324"/>
    <mergeCell ref="D327:E327"/>
    <mergeCell ref="C331:E331"/>
    <mergeCell ref="C344:E344"/>
    <mergeCell ref="D293:E293"/>
    <mergeCell ref="D296:E296"/>
    <mergeCell ref="D299:E299"/>
    <mergeCell ref="D302:E302"/>
    <mergeCell ref="D305:E305"/>
    <mergeCell ref="D308:E308"/>
    <mergeCell ref="D274:E274"/>
  </mergeCells>
  <pageMargins left="0.7" right="0.7" top="0.75" bottom="0.75" header="0.3" footer="0.3"/>
  <pageSetup paperSize="1000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68"/>
  <sheetViews>
    <sheetView workbookViewId="0">
      <selection sqref="A1:AA1"/>
    </sheetView>
  </sheetViews>
  <sheetFormatPr baseColWidth="10" defaultColWidth="8.83203125" defaultRowHeight="13" x14ac:dyDescent="0.15"/>
  <cols>
    <col min="1" max="1" width="4.5" style="10" customWidth="1"/>
    <col min="2" max="2" width="3.6640625" style="10" customWidth="1"/>
    <col min="3" max="3" width="3.33203125" style="13" customWidth="1"/>
    <col min="4" max="4" width="3.5" style="12" customWidth="1"/>
    <col min="5" max="5" width="55.33203125" style="10" customWidth="1"/>
    <col min="6" max="6" width="11.6640625" style="36" hidden="1" customWidth="1"/>
    <col min="7" max="7" width="9.83203125" style="55" hidden="1" customWidth="1"/>
    <col min="8" max="8" width="7.6640625" style="36" hidden="1" customWidth="1"/>
    <col min="9" max="9" width="16.33203125" style="36" hidden="1" customWidth="1"/>
    <col min="10" max="10" width="3.5" style="36" hidden="1" customWidth="1"/>
    <col min="11" max="11" width="5" style="129" hidden="1" customWidth="1"/>
    <col min="12" max="12" width="3.5" style="36" hidden="1" customWidth="1"/>
    <col min="13" max="13" width="5.6640625" style="36" hidden="1" customWidth="1"/>
    <col min="14" max="14" width="3.5" style="36" hidden="1" customWidth="1"/>
    <col min="15" max="15" width="3.33203125" style="36" hidden="1" customWidth="1"/>
    <col min="16" max="18" width="16.33203125" style="36" hidden="1" customWidth="1"/>
    <col min="19" max="19" width="13.6640625" style="36" hidden="1" customWidth="1"/>
    <col min="20" max="20" width="13.6640625" style="36" customWidth="1"/>
    <col min="21" max="21" width="3.83203125" style="36" customWidth="1"/>
    <col min="22" max="22" width="5.6640625" style="129" customWidth="1"/>
    <col min="23" max="23" width="4.6640625" style="36" customWidth="1"/>
    <col min="24" max="24" width="4.5" style="36" customWidth="1"/>
    <col min="25" max="25" width="3.5" style="36" customWidth="1"/>
    <col min="26" max="26" width="3.33203125" style="36" customWidth="1"/>
    <col min="27" max="27" width="13.6640625" style="36" customWidth="1"/>
    <col min="28" max="28" width="8.33203125" style="81" customWidth="1"/>
    <col min="29" max="268" width="9.1640625" style="10"/>
    <col min="269" max="269" width="4.5" style="10" customWidth="1"/>
    <col min="270" max="272" width="5.1640625" style="10" customWidth="1"/>
    <col min="273" max="273" width="71.83203125" style="10" bestFit="1" customWidth="1"/>
    <col min="274" max="274" width="11.6640625" style="10" customWidth="1"/>
    <col min="275" max="275" width="16.5" style="10" customWidth="1"/>
    <col min="276" max="276" width="11.83203125" style="10" customWidth="1"/>
    <col min="277" max="277" width="12.5" style="10" customWidth="1"/>
    <col min="278" max="278" width="13.1640625" style="10" customWidth="1"/>
    <col min="279" max="279" width="11.5" style="10" customWidth="1"/>
    <col min="280" max="280" width="17" style="10" customWidth="1"/>
    <col min="281" max="281" width="12.1640625" style="10" customWidth="1"/>
    <col min="282" max="282" width="12.6640625" style="10" customWidth="1"/>
    <col min="283" max="283" width="14.5" style="10" customWidth="1"/>
    <col min="284" max="284" width="9.1640625" style="10" customWidth="1"/>
    <col min="285" max="524" width="9.1640625" style="10"/>
    <col min="525" max="525" width="4.5" style="10" customWidth="1"/>
    <col min="526" max="528" width="5.1640625" style="10" customWidth="1"/>
    <col min="529" max="529" width="71.83203125" style="10" bestFit="1" customWidth="1"/>
    <col min="530" max="530" width="11.6640625" style="10" customWidth="1"/>
    <col min="531" max="531" width="16.5" style="10" customWidth="1"/>
    <col min="532" max="532" width="11.83203125" style="10" customWidth="1"/>
    <col min="533" max="533" width="12.5" style="10" customWidth="1"/>
    <col min="534" max="534" width="13.1640625" style="10" customWidth="1"/>
    <col min="535" max="535" width="11.5" style="10" customWidth="1"/>
    <col min="536" max="536" width="17" style="10" customWidth="1"/>
    <col min="537" max="537" width="12.1640625" style="10" customWidth="1"/>
    <col min="538" max="538" width="12.6640625" style="10" customWidth="1"/>
    <col min="539" max="539" width="14.5" style="10" customWidth="1"/>
    <col min="540" max="540" width="9.1640625" style="10" customWidth="1"/>
    <col min="541" max="780" width="9.1640625" style="10"/>
    <col min="781" max="781" width="4.5" style="10" customWidth="1"/>
    <col min="782" max="784" width="5.1640625" style="10" customWidth="1"/>
    <col min="785" max="785" width="71.83203125" style="10" bestFit="1" customWidth="1"/>
    <col min="786" max="786" width="11.6640625" style="10" customWidth="1"/>
    <col min="787" max="787" width="16.5" style="10" customWidth="1"/>
    <col min="788" max="788" width="11.83203125" style="10" customWidth="1"/>
    <col min="789" max="789" width="12.5" style="10" customWidth="1"/>
    <col min="790" max="790" width="13.1640625" style="10" customWidth="1"/>
    <col min="791" max="791" width="11.5" style="10" customWidth="1"/>
    <col min="792" max="792" width="17" style="10" customWidth="1"/>
    <col min="793" max="793" width="12.1640625" style="10" customWidth="1"/>
    <col min="794" max="794" width="12.6640625" style="10" customWidth="1"/>
    <col min="795" max="795" width="14.5" style="10" customWidth="1"/>
    <col min="796" max="796" width="9.1640625" style="10" customWidth="1"/>
    <col min="797" max="1036" width="9.1640625" style="10"/>
    <col min="1037" max="1037" width="4.5" style="10" customWidth="1"/>
    <col min="1038" max="1040" width="5.1640625" style="10" customWidth="1"/>
    <col min="1041" max="1041" width="71.83203125" style="10" bestFit="1" customWidth="1"/>
    <col min="1042" max="1042" width="11.6640625" style="10" customWidth="1"/>
    <col min="1043" max="1043" width="16.5" style="10" customWidth="1"/>
    <col min="1044" max="1044" width="11.83203125" style="10" customWidth="1"/>
    <col min="1045" max="1045" width="12.5" style="10" customWidth="1"/>
    <col min="1046" max="1046" width="13.1640625" style="10" customWidth="1"/>
    <col min="1047" max="1047" width="11.5" style="10" customWidth="1"/>
    <col min="1048" max="1048" width="17" style="10" customWidth="1"/>
    <col min="1049" max="1049" width="12.1640625" style="10" customWidth="1"/>
    <col min="1050" max="1050" width="12.6640625" style="10" customWidth="1"/>
    <col min="1051" max="1051" width="14.5" style="10" customWidth="1"/>
    <col min="1052" max="1052" width="9.1640625" style="10" customWidth="1"/>
    <col min="1053" max="1292" width="9.1640625" style="10"/>
    <col min="1293" max="1293" width="4.5" style="10" customWidth="1"/>
    <col min="1294" max="1296" width="5.1640625" style="10" customWidth="1"/>
    <col min="1297" max="1297" width="71.83203125" style="10" bestFit="1" customWidth="1"/>
    <col min="1298" max="1298" width="11.6640625" style="10" customWidth="1"/>
    <col min="1299" max="1299" width="16.5" style="10" customWidth="1"/>
    <col min="1300" max="1300" width="11.83203125" style="10" customWidth="1"/>
    <col min="1301" max="1301" width="12.5" style="10" customWidth="1"/>
    <col min="1302" max="1302" width="13.1640625" style="10" customWidth="1"/>
    <col min="1303" max="1303" width="11.5" style="10" customWidth="1"/>
    <col min="1304" max="1304" width="17" style="10" customWidth="1"/>
    <col min="1305" max="1305" width="12.1640625" style="10" customWidth="1"/>
    <col min="1306" max="1306" width="12.6640625" style="10" customWidth="1"/>
    <col min="1307" max="1307" width="14.5" style="10" customWidth="1"/>
    <col min="1308" max="1308" width="9.1640625" style="10" customWidth="1"/>
    <col min="1309" max="1548" width="9.1640625" style="10"/>
    <col min="1549" max="1549" width="4.5" style="10" customWidth="1"/>
    <col min="1550" max="1552" width="5.1640625" style="10" customWidth="1"/>
    <col min="1553" max="1553" width="71.83203125" style="10" bestFit="1" customWidth="1"/>
    <col min="1554" max="1554" width="11.6640625" style="10" customWidth="1"/>
    <col min="1555" max="1555" width="16.5" style="10" customWidth="1"/>
    <col min="1556" max="1556" width="11.83203125" style="10" customWidth="1"/>
    <col min="1557" max="1557" width="12.5" style="10" customWidth="1"/>
    <col min="1558" max="1558" width="13.1640625" style="10" customWidth="1"/>
    <col min="1559" max="1559" width="11.5" style="10" customWidth="1"/>
    <col min="1560" max="1560" width="17" style="10" customWidth="1"/>
    <col min="1561" max="1561" width="12.1640625" style="10" customWidth="1"/>
    <col min="1562" max="1562" width="12.6640625" style="10" customWidth="1"/>
    <col min="1563" max="1563" width="14.5" style="10" customWidth="1"/>
    <col min="1564" max="1564" width="9.1640625" style="10" customWidth="1"/>
    <col min="1565" max="1804" width="9.1640625" style="10"/>
    <col min="1805" max="1805" width="4.5" style="10" customWidth="1"/>
    <col min="1806" max="1808" width="5.1640625" style="10" customWidth="1"/>
    <col min="1809" max="1809" width="71.83203125" style="10" bestFit="1" customWidth="1"/>
    <col min="1810" max="1810" width="11.6640625" style="10" customWidth="1"/>
    <col min="1811" max="1811" width="16.5" style="10" customWidth="1"/>
    <col min="1812" max="1812" width="11.83203125" style="10" customWidth="1"/>
    <col min="1813" max="1813" width="12.5" style="10" customWidth="1"/>
    <col min="1814" max="1814" width="13.1640625" style="10" customWidth="1"/>
    <col min="1815" max="1815" width="11.5" style="10" customWidth="1"/>
    <col min="1816" max="1816" width="17" style="10" customWidth="1"/>
    <col min="1817" max="1817" width="12.1640625" style="10" customWidth="1"/>
    <col min="1818" max="1818" width="12.6640625" style="10" customWidth="1"/>
    <col min="1819" max="1819" width="14.5" style="10" customWidth="1"/>
    <col min="1820" max="1820" width="9.1640625" style="10" customWidth="1"/>
    <col min="1821" max="2060" width="9.1640625" style="10"/>
    <col min="2061" max="2061" width="4.5" style="10" customWidth="1"/>
    <col min="2062" max="2064" width="5.1640625" style="10" customWidth="1"/>
    <col min="2065" max="2065" width="71.83203125" style="10" bestFit="1" customWidth="1"/>
    <col min="2066" max="2066" width="11.6640625" style="10" customWidth="1"/>
    <col min="2067" max="2067" width="16.5" style="10" customWidth="1"/>
    <col min="2068" max="2068" width="11.83203125" style="10" customWidth="1"/>
    <col min="2069" max="2069" width="12.5" style="10" customWidth="1"/>
    <col min="2070" max="2070" width="13.1640625" style="10" customWidth="1"/>
    <col min="2071" max="2071" width="11.5" style="10" customWidth="1"/>
    <col min="2072" max="2072" width="17" style="10" customWidth="1"/>
    <col min="2073" max="2073" width="12.1640625" style="10" customWidth="1"/>
    <col min="2074" max="2074" width="12.6640625" style="10" customWidth="1"/>
    <col min="2075" max="2075" width="14.5" style="10" customWidth="1"/>
    <col min="2076" max="2076" width="9.1640625" style="10" customWidth="1"/>
    <col min="2077" max="2316" width="9.1640625" style="10"/>
    <col min="2317" max="2317" width="4.5" style="10" customWidth="1"/>
    <col min="2318" max="2320" width="5.1640625" style="10" customWidth="1"/>
    <col min="2321" max="2321" width="71.83203125" style="10" bestFit="1" customWidth="1"/>
    <col min="2322" max="2322" width="11.6640625" style="10" customWidth="1"/>
    <col min="2323" max="2323" width="16.5" style="10" customWidth="1"/>
    <col min="2324" max="2324" width="11.83203125" style="10" customWidth="1"/>
    <col min="2325" max="2325" width="12.5" style="10" customWidth="1"/>
    <col min="2326" max="2326" width="13.1640625" style="10" customWidth="1"/>
    <col min="2327" max="2327" width="11.5" style="10" customWidth="1"/>
    <col min="2328" max="2328" width="17" style="10" customWidth="1"/>
    <col min="2329" max="2329" width="12.1640625" style="10" customWidth="1"/>
    <col min="2330" max="2330" width="12.6640625" style="10" customWidth="1"/>
    <col min="2331" max="2331" width="14.5" style="10" customWidth="1"/>
    <col min="2332" max="2332" width="9.1640625" style="10" customWidth="1"/>
    <col min="2333" max="2572" width="9.1640625" style="10"/>
    <col min="2573" max="2573" width="4.5" style="10" customWidth="1"/>
    <col min="2574" max="2576" width="5.1640625" style="10" customWidth="1"/>
    <col min="2577" max="2577" width="71.83203125" style="10" bestFit="1" customWidth="1"/>
    <col min="2578" max="2578" width="11.6640625" style="10" customWidth="1"/>
    <col min="2579" max="2579" width="16.5" style="10" customWidth="1"/>
    <col min="2580" max="2580" width="11.83203125" style="10" customWidth="1"/>
    <col min="2581" max="2581" width="12.5" style="10" customWidth="1"/>
    <col min="2582" max="2582" width="13.1640625" style="10" customWidth="1"/>
    <col min="2583" max="2583" width="11.5" style="10" customWidth="1"/>
    <col min="2584" max="2584" width="17" style="10" customWidth="1"/>
    <col min="2585" max="2585" width="12.1640625" style="10" customWidth="1"/>
    <col min="2586" max="2586" width="12.6640625" style="10" customWidth="1"/>
    <col min="2587" max="2587" width="14.5" style="10" customWidth="1"/>
    <col min="2588" max="2588" width="9.1640625" style="10" customWidth="1"/>
    <col min="2589" max="2828" width="9.1640625" style="10"/>
    <col min="2829" max="2829" width="4.5" style="10" customWidth="1"/>
    <col min="2830" max="2832" width="5.1640625" style="10" customWidth="1"/>
    <col min="2833" max="2833" width="71.83203125" style="10" bestFit="1" customWidth="1"/>
    <col min="2834" max="2834" width="11.6640625" style="10" customWidth="1"/>
    <col min="2835" max="2835" width="16.5" style="10" customWidth="1"/>
    <col min="2836" max="2836" width="11.83203125" style="10" customWidth="1"/>
    <col min="2837" max="2837" width="12.5" style="10" customWidth="1"/>
    <col min="2838" max="2838" width="13.1640625" style="10" customWidth="1"/>
    <col min="2839" max="2839" width="11.5" style="10" customWidth="1"/>
    <col min="2840" max="2840" width="17" style="10" customWidth="1"/>
    <col min="2841" max="2841" width="12.1640625" style="10" customWidth="1"/>
    <col min="2842" max="2842" width="12.6640625" style="10" customWidth="1"/>
    <col min="2843" max="2843" width="14.5" style="10" customWidth="1"/>
    <col min="2844" max="2844" width="9.1640625" style="10" customWidth="1"/>
    <col min="2845" max="3084" width="9.1640625" style="10"/>
    <col min="3085" max="3085" width="4.5" style="10" customWidth="1"/>
    <col min="3086" max="3088" width="5.1640625" style="10" customWidth="1"/>
    <col min="3089" max="3089" width="71.83203125" style="10" bestFit="1" customWidth="1"/>
    <col min="3090" max="3090" width="11.6640625" style="10" customWidth="1"/>
    <col min="3091" max="3091" width="16.5" style="10" customWidth="1"/>
    <col min="3092" max="3092" width="11.83203125" style="10" customWidth="1"/>
    <col min="3093" max="3093" width="12.5" style="10" customWidth="1"/>
    <col min="3094" max="3094" width="13.1640625" style="10" customWidth="1"/>
    <col min="3095" max="3095" width="11.5" style="10" customWidth="1"/>
    <col min="3096" max="3096" width="17" style="10" customWidth="1"/>
    <col min="3097" max="3097" width="12.1640625" style="10" customWidth="1"/>
    <col min="3098" max="3098" width="12.6640625" style="10" customWidth="1"/>
    <col min="3099" max="3099" width="14.5" style="10" customWidth="1"/>
    <col min="3100" max="3100" width="9.1640625" style="10" customWidth="1"/>
    <col min="3101" max="3340" width="9.1640625" style="10"/>
    <col min="3341" max="3341" width="4.5" style="10" customWidth="1"/>
    <col min="3342" max="3344" width="5.1640625" style="10" customWidth="1"/>
    <col min="3345" max="3345" width="71.83203125" style="10" bestFit="1" customWidth="1"/>
    <col min="3346" max="3346" width="11.6640625" style="10" customWidth="1"/>
    <col min="3347" max="3347" width="16.5" style="10" customWidth="1"/>
    <col min="3348" max="3348" width="11.83203125" style="10" customWidth="1"/>
    <col min="3349" max="3349" width="12.5" style="10" customWidth="1"/>
    <col min="3350" max="3350" width="13.1640625" style="10" customWidth="1"/>
    <col min="3351" max="3351" width="11.5" style="10" customWidth="1"/>
    <col min="3352" max="3352" width="17" style="10" customWidth="1"/>
    <col min="3353" max="3353" width="12.1640625" style="10" customWidth="1"/>
    <col min="3354" max="3354" width="12.6640625" style="10" customWidth="1"/>
    <col min="3355" max="3355" width="14.5" style="10" customWidth="1"/>
    <col min="3356" max="3356" width="9.1640625" style="10" customWidth="1"/>
    <col min="3357" max="3596" width="9.1640625" style="10"/>
    <col min="3597" max="3597" width="4.5" style="10" customWidth="1"/>
    <col min="3598" max="3600" width="5.1640625" style="10" customWidth="1"/>
    <col min="3601" max="3601" width="71.83203125" style="10" bestFit="1" customWidth="1"/>
    <col min="3602" max="3602" width="11.6640625" style="10" customWidth="1"/>
    <col min="3603" max="3603" width="16.5" style="10" customWidth="1"/>
    <col min="3604" max="3604" width="11.83203125" style="10" customWidth="1"/>
    <col min="3605" max="3605" width="12.5" style="10" customWidth="1"/>
    <col min="3606" max="3606" width="13.1640625" style="10" customWidth="1"/>
    <col min="3607" max="3607" width="11.5" style="10" customWidth="1"/>
    <col min="3608" max="3608" width="17" style="10" customWidth="1"/>
    <col min="3609" max="3609" width="12.1640625" style="10" customWidth="1"/>
    <col min="3610" max="3610" width="12.6640625" style="10" customWidth="1"/>
    <col min="3611" max="3611" width="14.5" style="10" customWidth="1"/>
    <col min="3612" max="3612" width="9.1640625" style="10" customWidth="1"/>
    <col min="3613" max="3852" width="9.1640625" style="10"/>
    <col min="3853" max="3853" width="4.5" style="10" customWidth="1"/>
    <col min="3854" max="3856" width="5.1640625" style="10" customWidth="1"/>
    <col min="3857" max="3857" width="71.83203125" style="10" bestFit="1" customWidth="1"/>
    <col min="3858" max="3858" width="11.6640625" style="10" customWidth="1"/>
    <col min="3859" max="3859" width="16.5" style="10" customWidth="1"/>
    <col min="3860" max="3860" width="11.83203125" style="10" customWidth="1"/>
    <col min="3861" max="3861" width="12.5" style="10" customWidth="1"/>
    <col min="3862" max="3862" width="13.1640625" style="10" customWidth="1"/>
    <col min="3863" max="3863" width="11.5" style="10" customWidth="1"/>
    <col min="3864" max="3864" width="17" style="10" customWidth="1"/>
    <col min="3865" max="3865" width="12.1640625" style="10" customWidth="1"/>
    <col min="3866" max="3866" width="12.6640625" style="10" customWidth="1"/>
    <col min="3867" max="3867" width="14.5" style="10" customWidth="1"/>
    <col min="3868" max="3868" width="9.1640625" style="10" customWidth="1"/>
    <col min="3869" max="4108" width="9.1640625" style="10"/>
    <col min="4109" max="4109" width="4.5" style="10" customWidth="1"/>
    <col min="4110" max="4112" width="5.1640625" style="10" customWidth="1"/>
    <col min="4113" max="4113" width="71.83203125" style="10" bestFit="1" customWidth="1"/>
    <col min="4114" max="4114" width="11.6640625" style="10" customWidth="1"/>
    <col min="4115" max="4115" width="16.5" style="10" customWidth="1"/>
    <col min="4116" max="4116" width="11.83203125" style="10" customWidth="1"/>
    <col min="4117" max="4117" width="12.5" style="10" customWidth="1"/>
    <col min="4118" max="4118" width="13.1640625" style="10" customWidth="1"/>
    <col min="4119" max="4119" width="11.5" style="10" customWidth="1"/>
    <col min="4120" max="4120" width="17" style="10" customWidth="1"/>
    <col min="4121" max="4121" width="12.1640625" style="10" customWidth="1"/>
    <col min="4122" max="4122" width="12.6640625" style="10" customWidth="1"/>
    <col min="4123" max="4123" width="14.5" style="10" customWidth="1"/>
    <col min="4124" max="4124" width="9.1640625" style="10" customWidth="1"/>
    <col min="4125" max="4364" width="9.1640625" style="10"/>
    <col min="4365" max="4365" width="4.5" style="10" customWidth="1"/>
    <col min="4366" max="4368" width="5.1640625" style="10" customWidth="1"/>
    <col min="4369" max="4369" width="71.83203125" style="10" bestFit="1" customWidth="1"/>
    <col min="4370" max="4370" width="11.6640625" style="10" customWidth="1"/>
    <col min="4371" max="4371" width="16.5" style="10" customWidth="1"/>
    <col min="4372" max="4372" width="11.83203125" style="10" customWidth="1"/>
    <col min="4373" max="4373" width="12.5" style="10" customWidth="1"/>
    <col min="4374" max="4374" width="13.1640625" style="10" customWidth="1"/>
    <col min="4375" max="4375" width="11.5" style="10" customWidth="1"/>
    <col min="4376" max="4376" width="17" style="10" customWidth="1"/>
    <col min="4377" max="4377" width="12.1640625" style="10" customWidth="1"/>
    <col min="4378" max="4378" width="12.6640625" style="10" customWidth="1"/>
    <col min="4379" max="4379" width="14.5" style="10" customWidth="1"/>
    <col min="4380" max="4380" width="9.1640625" style="10" customWidth="1"/>
    <col min="4381" max="4620" width="9.1640625" style="10"/>
    <col min="4621" max="4621" width="4.5" style="10" customWidth="1"/>
    <col min="4622" max="4624" width="5.1640625" style="10" customWidth="1"/>
    <col min="4625" max="4625" width="71.83203125" style="10" bestFit="1" customWidth="1"/>
    <col min="4626" max="4626" width="11.6640625" style="10" customWidth="1"/>
    <col min="4627" max="4627" width="16.5" style="10" customWidth="1"/>
    <col min="4628" max="4628" width="11.83203125" style="10" customWidth="1"/>
    <col min="4629" max="4629" width="12.5" style="10" customWidth="1"/>
    <col min="4630" max="4630" width="13.1640625" style="10" customWidth="1"/>
    <col min="4631" max="4631" width="11.5" style="10" customWidth="1"/>
    <col min="4632" max="4632" width="17" style="10" customWidth="1"/>
    <col min="4633" max="4633" width="12.1640625" style="10" customWidth="1"/>
    <col min="4634" max="4634" width="12.6640625" style="10" customWidth="1"/>
    <col min="4635" max="4635" width="14.5" style="10" customWidth="1"/>
    <col min="4636" max="4636" width="9.1640625" style="10" customWidth="1"/>
    <col min="4637" max="4876" width="9.1640625" style="10"/>
    <col min="4877" max="4877" width="4.5" style="10" customWidth="1"/>
    <col min="4878" max="4880" width="5.1640625" style="10" customWidth="1"/>
    <col min="4881" max="4881" width="71.83203125" style="10" bestFit="1" customWidth="1"/>
    <col min="4882" max="4882" width="11.6640625" style="10" customWidth="1"/>
    <col min="4883" max="4883" width="16.5" style="10" customWidth="1"/>
    <col min="4884" max="4884" width="11.83203125" style="10" customWidth="1"/>
    <col min="4885" max="4885" width="12.5" style="10" customWidth="1"/>
    <col min="4886" max="4886" width="13.1640625" style="10" customWidth="1"/>
    <col min="4887" max="4887" width="11.5" style="10" customWidth="1"/>
    <col min="4888" max="4888" width="17" style="10" customWidth="1"/>
    <col min="4889" max="4889" width="12.1640625" style="10" customWidth="1"/>
    <col min="4890" max="4890" width="12.6640625" style="10" customWidth="1"/>
    <col min="4891" max="4891" width="14.5" style="10" customWidth="1"/>
    <col min="4892" max="4892" width="9.1640625" style="10" customWidth="1"/>
    <col min="4893" max="5132" width="9.1640625" style="10"/>
    <col min="5133" max="5133" width="4.5" style="10" customWidth="1"/>
    <col min="5134" max="5136" width="5.1640625" style="10" customWidth="1"/>
    <col min="5137" max="5137" width="71.83203125" style="10" bestFit="1" customWidth="1"/>
    <col min="5138" max="5138" width="11.6640625" style="10" customWidth="1"/>
    <col min="5139" max="5139" width="16.5" style="10" customWidth="1"/>
    <col min="5140" max="5140" width="11.83203125" style="10" customWidth="1"/>
    <col min="5141" max="5141" width="12.5" style="10" customWidth="1"/>
    <col min="5142" max="5142" width="13.1640625" style="10" customWidth="1"/>
    <col min="5143" max="5143" width="11.5" style="10" customWidth="1"/>
    <col min="5144" max="5144" width="17" style="10" customWidth="1"/>
    <col min="5145" max="5145" width="12.1640625" style="10" customWidth="1"/>
    <col min="5146" max="5146" width="12.6640625" style="10" customWidth="1"/>
    <col min="5147" max="5147" width="14.5" style="10" customWidth="1"/>
    <col min="5148" max="5148" width="9.1640625" style="10" customWidth="1"/>
    <col min="5149" max="5388" width="9.1640625" style="10"/>
    <col min="5389" max="5389" width="4.5" style="10" customWidth="1"/>
    <col min="5390" max="5392" width="5.1640625" style="10" customWidth="1"/>
    <col min="5393" max="5393" width="71.83203125" style="10" bestFit="1" customWidth="1"/>
    <col min="5394" max="5394" width="11.6640625" style="10" customWidth="1"/>
    <col min="5395" max="5395" width="16.5" style="10" customWidth="1"/>
    <col min="5396" max="5396" width="11.83203125" style="10" customWidth="1"/>
    <col min="5397" max="5397" width="12.5" style="10" customWidth="1"/>
    <col min="5398" max="5398" width="13.1640625" style="10" customWidth="1"/>
    <col min="5399" max="5399" width="11.5" style="10" customWidth="1"/>
    <col min="5400" max="5400" width="17" style="10" customWidth="1"/>
    <col min="5401" max="5401" width="12.1640625" style="10" customWidth="1"/>
    <col min="5402" max="5402" width="12.6640625" style="10" customWidth="1"/>
    <col min="5403" max="5403" width="14.5" style="10" customWidth="1"/>
    <col min="5404" max="5404" width="9.1640625" style="10" customWidth="1"/>
    <col min="5405" max="5644" width="9.1640625" style="10"/>
    <col min="5645" max="5645" width="4.5" style="10" customWidth="1"/>
    <col min="5646" max="5648" width="5.1640625" style="10" customWidth="1"/>
    <col min="5649" max="5649" width="71.83203125" style="10" bestFit="1" customWidth="1"/>
    <col min="5650" max="5650" width="11.6640625" style="10" customWidth="1"/>
    <col min="5651" max="5651" width="16.5" style="10" customWidth="1"/>
    <col min="5652" max="5652" width="11.83203125" style="10" customWidth="1"/>
    <col min="5653" max="5653" width="12.5" style="10" customWidth="1"/>
    <col min="5654" max="5654" width="13.1640625" style="10" customWidth="1"/>
    <col min="5655" max="5655" width="11.5" style="10" customWidth="1"/>
    <col min="5656" max="5656" width="17" style="10" customWidth="1"/>
    <col min="5657" max="5657" width="12.1640625" style="10" customWidth="1"/>
    <col min="5658" max="5658" width="12.6640625" style="10" customWidth="1"/>
    <col min="5659" max="5659" width="14.5" style="10" customWidth="1"/>
    <col min="5660" max="5660" width="9.1640625" style="10" customWidth="1"/>
    <col min="5661" max="5900" width="9.1640625" style="10"/>
    <col min="5901" max="5901" width="4.5" style="10" customWidth="1"/>
    <col min="5902" max="5904" width="5.1640625" style="10" customWidth="1"/>
    <col min="5905" max="5905" width="71.83203125" style="10" bestFit="1" customWidth="1"/>
    <col min="5906" max="5906" width="11.6640625" style="10" customWidth="1"/>
    <col min="5907" max="5907" width="16.5" style="10" customWidth="1"/>
    <col min="5908" max="5908" width="11.83203125" style="10" customWidth="1"/>
    <col min="5909" max="5909" width="12.5" style="10" customWidth="1"/>
    <col min="5910" max="5910" width="13.1640625" style="10" customWidth="1"/>
    <col min="5911" max="5911" width="11.5" style="10" customWidth="1"/>
    <col min="5912" max="5912" width="17" style="10" customWidth="1"/>
    <col min="5913" max="5913" width="12.1640625" style="10" customWidth="1"/>
    <col min="5914" max="5914" width="12.6640625" style="10" customWidth="1"/>
    <col min="5915" max="5915" width="14.5" style="10" customWidth="1"/>
    <col min="5916" max="5916" width="9.1640625" style="10" customWidth="1"/>
    <col min="5917" max="6156" width="9.1640625" style="10"/>
    <col min="6157" max="6157" width="4.5" style="10" customWidth="1"/>
    <col min="6158" max="6160" width="5.1640625" style="10" customWidth="1"/>
    <col min="6161" max="6161" width="71.83203125" style="10" bestFit="1" customWidth="1"/>
    <col min="6162" max="6162" width="11.6640625" style="10" customWidth="1"/>
    <col min="6163" max="6163" width="16.5" style="10" customWidth="1"/>
    <col min="6164" max="6164" width="11.83203125" style="10" customWidth="1"/>
    <col min="6165" max="6165" width="12.5" style="10" customWidth="1"/>
    <col min="6166" max="6166" width="13.1640625" style="10" customWidth="1"/>
    <col min="6167" max="6167" width="11.5" style="10" customWidth="1"/>
    <col min="6168" max="6168" width="17" style="10" customWidth="1"/>
    <col min="6169" max="6169" width="12.1640625" style="10" customWidth="1"/>
    <col min="6170" max="6170" width="12.6640625" style="10" customWidth="1"/>
    <col min="6171" max="6171" width="14.5" style="10" customWidth="1"/>
    <col min="6172" max="6172" width="9.1640625" style="10" customWidth="1"/>
    <col min="6173" max="6412" width="9.1640625" style="10"/>
    <col min="6413" max="6413" width="4.5" style="10" customWidth="1"/>
    <col min="6414" max="6416" width="5.1640625" style="10" customWidth="1"/>
    <col min="6417" max="6417" width="71.83203125" style="10" bestFit="1" customWidth="1"/>
    <col min="6418" max="6418" width="11.6640625" style="10" customWidth="1"/>
    <col min="6419" max="6419" width="16.5" style="10" customWidth="1"/>
    <col min="6420" max="6420" width="11.83203125" style="10" customWidth="1"/>
    <col min="6421" max="6421" width="12.5" style="10" customWidth="1"/>
    <col min="6422" max="6422" width="13.1640625" style="10" customWidth="1"/>
    <col min="6423" max="6423" width="11.5" style="10" customWidth="1"/>
    <col min="6424" max="6424" width="17" style="10" customWidth="1"/>
    <col min="6425" max="6425" width="12.1640625" style="10" customWidth="1"/>
    <col min="6426" max="6426" width="12.6640625" style="10" customWidth="1"/>
    <col min="6427" max="6427" width="14.5" style="10" customWidth="1"/>
    <col min="6428" max="6428" width="9.1640625" style="10" customWidth="1"/>
    <col min="6429" max="6668" width="9.1640625" style="10"/>
    <col min="6669" max="6669" width="4.5" style="10" customWidth="1"/>
    <col min="6670" max="6672" width="5.1640625" style="10" customWidth="1"/>
    <col min="6673" max="6673" width="71.83203125" style="10" bestFit="1" customWidth="1"/>
    <col min="6674" max="6674" width="11.6640625" style="10" customWidth="1"/>
    <col min="6675" max="6675" width="16.5" style="10" customWidth="1"/>
    <col min="6676" max="6676" width="11.83203125" style="10" customWidth="1"/>
    <col min="6677" max="6677" width="12.5" style="10" customWidth="1"/>
    <col min="6678" max="6678" width="13.1640625" style="10" customWidth="1"/>
    <col min="6679" max="6679" width="11.5" style="10" customWidth="1"/>
    <col min="6680" max="6680" width="17" style="10" customWidth="1"/>
    <col min="6681" max="6681" width="12.1640625" style="10" customWidth="1"/>
    <col min="6682" max="6682" width="12.6640625" style="10" customWidth="1"/>
    <col min="6683" max="6683" width="14.5" style="10" customWidth="1"/>
    <col min="6684" max="6684" width="9.1640625" style="10" customWidth="1"/>
    <col min="6685" max="6924" width="9.1640625" style="10"/>
    <col min="6925" max="6925" width="4.5" style="10" customWidth="1"/>
    <col min="6926" max="6928" width="5.1640625" style="10" customWidth="1"/>
    <col min="6929" max="6929" width="71.83203125" style="10" bestFit="1" customWidth="1"/>
    <col min="6930" max="6930" width="11.6640625" style="10" customWidth="1"/>
    <col min="6931" max="6931" width="16.5" style="10" customWidth="1"/>
    <col min="6932" max="6932" width="11.83203125" style="10" customWidth="1"/>
    <col min="6933" max="6933" width="12.5" style="10" customWidth="1"/>
    <col min="6934" max="6934" width="13.1640625" style="10" customWidth="1"/>
    <col min="6935" max="6935" width="11.5" style="10" customWidth="1"/>
    <col min="6936" max="6936" width="17" style="10" customWidth="1"/>
    <col min="6937" max="6937" width="12.1640625" style="10" customWidth="1"/>
    <col min="6938" max="6938" width="12.6640625" style="10" customWidth="1"/>
    <col min="6939" max="6939" width="14.5" style="10" customWidth="1"/>
    <col min="6940" max="6940" width="9.1640625" style="10" customWidth="1"/>
    <col min="6941" max="7180" width="9.1640625" style="10"/>
    <col min="7181" max="7181" width="4.5" style="10" customWidth="1"/>
    <col min="7182" max="7184" width="5.1640625" style="10" customWidth="1"/>
    <col min="7185" max="7185" width="71.83203125" style="10" bestFit="1" customWidth="1"/>
    <col min="7186" max="7186" width="11.6640625" style="10" customWidth="1"/>
    <col min="7187" max="7187" width="16.5" style="10" customWidth="1"/>
    <col min="7188" max="7188" width="11.83203125" style="10" customWidth="1"/>
    <col min="7189" max="7189" width="12.5" style="10" customWidth="1"/>
    <col min="7190" max="7190" width="13.1640625" style="10" customWidth="1"/>
    <col min="7191" max="7191" width="11.5" style="10" customWidth="1"/>
    <col min="7192" max="7192" width="17" style="10" customWidth="1"/>
    <col min="7193" max="7193" width="12.1640625" style="10" customWidth="1"/>
    <col min="7194" max="7194" width="12.6640625" style="10" customWidth="1"/>
    <col min="7195" max="7195" width="14.5" style="10" customWidth="1"/>
    <col min="7196" max="7196" width="9.1640625" style="10" customWidth="1"/>
    <col min="7197" max="7436" width="9.1640625" style="10"/>
    <col min="7437" max="7437" width="4.5" style="10" customWidth="1"/>
    <col min="7438" max="7440" width="5.1640625" style="10" customWidth="1"/>
    <col min="7441" max="7441" width="71.83203125" style="10" bestFit="1" customWidth="1"/>
    <col min="7442" max="7442" width="11.6640625" style="10" customWidth="1"/>
    <col min="7443" max="7443" width="16.5" style="10" customWidth="1"/>
    <col min="7444" max="7444" width="11.83203125" style="10" customWidth="1"/>
    <col min="7445" max="7445" width="12.5" style="10" customWidth="1"/>
    <col min="7446" max="7446" width="13.1640625" style="10" customWidth="1"/>
    <col min="7447" max="7447" width="11.5" style="10" customWidth="1"/>
    <col min="7448" max="7448" width="17" style="10" customWidth="1"/>
    <col min="7449" max="7449" width="12.1640625" style="10" customWidth="1"/>
    <col min="7450" max="7450" width="12.6640625" style="10" customWidth="1"/>
    <col min="7451" max="7451" width="14.5" style="10" customWidth="1"/>
    <col min="7452" max="7452" width="9.1640625" style="10" customWidth="1"/>
    <col min="7453" max="7692" width="9.1640625" style="10"/>
    <col min="7693" max="7693" width="4.5" style="10" customWidth="1"/>
    <col min="7694" max="7696" width="5.1640625" style="10" customWidth="1"/>
    <col min="7697" max="7697" width="71.83203125" style="10" bestFit="1" customWidth="1"/>
    <col min="7698" max="7698" width="11.6640625" style="10" customWidth="1"/>
    <col min="7699" max="7699" width="16.5" style="10" customWidth="1"/>
    <col min="7700" max="7700" width="11.83203125" style="10" customWidth="1"/>
    <col min="7701" max="7701" width="12.5" style="10" customWidth="1"/>
    <col min="7702" max="7702" width="13.1640625" style="10" customWidth="1"/>
    <col min="7703" max="7703" width="11.5" style="10" customWidth="1"/>
    <col min="7704" max="7704" width="17" style="10" customWidth="1"/>
    <col min="7705" max="7705" width="12.1640625" style="10" customWidth="1"/>
    <col min="7706" max="7706" width="12.6640625" style="10" customWidth="1"/>
    <col min="7707" max="7707" width="14.5" style="10" customWidth="1"/>
    <col min="7708" max="7708" width="9.1640625" style="10" customWidth="1"/>
    <col min="7709" max="7948" width="9.1640625" style="10"/>
    <col min="7949" max="7949" width="4.5" style="10" customWidth="1"/>
    <col min="7950" max="7952" width="5.1640625" style="10" customWidth="1"/>
    <col min="7953" max="7953" width="71.83203125" style="10" bestFit="1" customWidth="1"/>
    <col min="7954" max="7954" width="11.6640625" style="10" customWidth="1"/>
    <col min="7955" max="7955" width="16.5" style="10" customWidth="1"/>
    <col min="7956" max="7956" width="11.83203125" style="10" customWidth="1"/>
    <col min="7957" max="7957" width="12.5" style="10" customWidth="1"/>
    <col min="7958" max="7958" width="13.1640625" style="10" customWidth="1"/>
    <col min="7959" max="7959" width="11.5" style="10" customWidth="1"/>
    <col min="7960" max="7960" width="17" style="10" customWidth="1"/>
    <col min="7961" max="7961" width="12.1640625" style="10" customWidth="1"/>
    <col min="7962" max="7962" width="12.6640625" style="10" customWidth="1"/>
    <col min="7963" max="7963" width="14.5" style="10" customWidth="1"/>
    <col min="7964" max="7964" width="9.1640625" style="10" customWidth="1"/>
    <col min="7965" max="8204" width="9.1640625" style="10"/>
    <col min="8205" max="8205" width="4.5" style="10" customWidth="1"/>
    <col min="8206" max="8208" width="5.1640625" style="10" customWidth="1"/>
    <col min="8209" max="8209" width="71.83203125" style="10" bestFit="1" customWidth="1"/>
    <col min="8210" max="8210" width="11.6640625" style="10" customWidth="1"/>
    <col min="8211" max="8211" width="16.5" style="10" customWidth="1"/>
    <col min="8212" max="8212" width="11.83203125" style="10" customWidth="1"/>
    <col min="8213" max="8213" width="12.5" style="10" customWidth="1"/>
    <col min="8214" max="8214" width="13.1640625" style="10" customWidth="1"/>
    <col min="8215" max="8215" width="11.5" style="10" customWidth="1"/>
    <col min="8216" max="8216" width="17" style="10" customWidth="1"/>
    <col min="8217" max="8217" width="12.1640625" style="10" customWidth="1"/>
    <col min="8218" max="8218" width="12.6640625" style="10" customWidth="1"/>
    <col min="8219" max="8219" width="14.5" style="10" customWidth="1"/>
    <col min="8220" max="8220" width="9.1640625" style="10" customWidth="1"/>
    <col min="8221" max="8460" width="9.1640625" style="10"/>
    <col min="8461" max="8461" width="4.5" style="10" customWidth="1"/>
    <col min="8462" max="8464" width="5.1640625" style="10" customWidth="1"/>
    <col min="8465" max="8465" width="71.83203125" style="10" bestFit="1" customWidth="1"/>
    <col min="8466" max="8466" width="11.6640625" style="10" customWidth="1"/>
    <col min="8467" max="8467" width="16.5" style="10" customWidth="1"/>
    <col min="8468" max="8468" width="11.83203125" style="10" customWidth="1"/>
    <col min="8469" max="8469" width="12.5" style="10" customWidth="1"/>
    <col min="8470" max="8470" width="13.1640625" style="10" customWidth="1"/>
    <col min="8471" max="8471" width="11.5" style="10" customWidth="1"/>
    <col min="8472" max="8472" width="17" style="10" customWidth="1"/>
    <col min="8473" max="8473" width="12.1640625" style="10" customWidth="1"/>
    <col min="8474" max="8474" width="12.6640625" style="10" customWidth="1"/>
    <col min="8475" max="8475" width="14.5" style="10" customWidth="1"/>
    <col min="8476" max="8476" width="9.1640625" style="10" customWidth="1"/>
    <col min="8477" max="8716" width="9.1640625" style="10"/>
    <col min="8717" max="8717" width="4.5" style="10" customWidth="1"/>
    <col min="8718" max="8720" width="5.1640625" style="10" customWidth="1"/>
    <col min="8721" max="8721" width="71.83203125" style="10" bestFit="1" customWidth="1"/>
    <col min="8722" max="8722" width="11.6640625" style="10" customWidth="1"/>
    <col min="8723" max="8723" width="16.5" style="10" customWidth="1"/>
    <col min="8724" max="8724" width="11.83203125" style="10" customWidth="1"/>
    <col min="8725" max="8725" width="12.5" style="10" customWidth="1"/>
    <col min="8726" max="8726" width="13.1640625" style="10" customWidth="1"/>
    <col min="8727" max="8727" width="11.5" style="10" customWidth="1"/>
    <col min="8728" max="8728" width="17" style="10" customWidth="1"/>
    <col min="8729" max="8729" width="12.1640625" style="10" customWidth="1"/>
    <col min="8730" max="8730" width="12.6640625" style="10" customWidth="1"/>
    <col min="8731" max="8731" width="14.5" style="10" customWidth="1"/>
    <col min="8732" max="8732" width="9.1640625" style="10" customWidth="1"/>
    <col min="8733" max="8972" width="9.1640625" style="10"/>
    <col min="8973" max="8973" width="4.5" style="10" customWidth="1"/>
    <col min="8974" max="8976" width="5.1640625" style="10" customWidth="1"/>
    <col min="8977" max="8977" width="71.83203125" style="10" bestFit="1" customWidth="1"/>
    <col min="8978" max="8978" width="11.6640625" style="10" customWidth="1"/>
    <col min="8979" max="8979" width="16.5" style="10" customWidth="1"/>
    <col min="8980" max="8980" width="11.83203125" style="10" customWidth="1"/>
    <col min="8981" max="8981" width="12.5" style="10" customWidth="1"/>
    <col min="8982" max="8982" width="13.1640625" style="10" customWidth="1"/>
    <col min="8983" max="8983" width="11.5" style="10" customWidth="1"/>
    <col min="8984" max="8984" width="17" style="10" customWidth="1"/>
    <col min="8985" max="8985" width="12.1640625" style="10" customWidth="1"/>
    <col min="8986" max="8986" width="12.6640625" style="10" customWidth="1"/>
    <col min="8987" max="8987" width="14.5" style="10" customWidth="1"/>
    <col min="8988" max="8988" width="9.1640625" style="10" customWidth="1"/>
    <col min="8989" max="9228" width="9.1640625" style="10"/>
    <col min="9229" max="9229" width="4.5" style="10" customWidth="1"/>
    <col min="9230" max="9232" width="5.1640625" style="10" customWidth="1"/>
    <col min="9233" max="9233" width="71.83203125" style="10" bestFit="1" customWidth="1"/>
    <col min="9234" max="9234" width="11.6640625" style="10" customWidth="1"/>
    <col min="9235" max="9235" width="16.5" style="10" customWidth="1"/>
    <col min="9236" max="9236" width="11.83203125" style="10" customWidth="1"/>
    <col min="9237" max="9237" width="12.5" style="10" customWidth="1"/>
    <col min="9238" max="9238" width="13.1640625" style="10" customWidth="1"/>
    <col min="9239" max="9239" width="11.5" style="10" customWidth="1"/>
    <col min="9240" max="9240" width="17" style="10" customWidth="1"/>
    <col min="9241" max="9241" width="12.1640625" style="10" customWidth="1"/>
    <col min="9242" max="9242" width="12.6640625" style="10" customWidth="1"/>
    <col min="9243" max="9243" width="14.5" style="10" customWidth="1"/>
    <col min="9244" max="9244" width="9.1640625" style="10" customWidth="1"/>
    <col min="9245" max="9484" width="9.1640625" style="10"/>
    <col min="9485" max="9485" width="4.5" style="10" customWidth="1"/>
    <col min="9486" max="9488" width="5.1640625" style="10" customWidth="1"/>
    <col min="9489" max="9489" width="71.83203125" style="10" bestFit="1" customWidth="1"/>
    <col min="9490" max="9490" width="11.6640625" style="10" customWidth="1"/>
    <col min="9491" max="9491" width="16.5" style="10" customWidth="1"/>
    <col min="9492" max="9492" width="11.83203125" style="10" customWidth="1"/>
    <col min="9493" max="9493" width="12.5" style="10" customWidth="1"/>
    <col min="9494" max="9494" width="13.1640625" style="10" customWidth="1"/>
    <col min="9495" max="9495" width="11.5" style="10" customWidth="1"/>
    <col min="9496" max="9496" width="17" style="10" customWidth="1"/>
    <col min="9497" max="9497" width="12.1640625" style="10" customWidth="1"/>
    <col min="9498" max="9498" width="12.6640625" style="10" customWidth="1"/>
    <col min="9499" max="9499" width="14.5" style="10" customWidth="1"/>
    <col min="9500" max="9500" width="9.1640625" style="10" customWidth="1"/>
    <col min="9501" max="9740" width="9.1640625" style="10"/>
    <col min="9741" max="9741" width="4.5" style="10" customWidth="1"/>
    <col min="9742" max="9744" width="5.1640625" style="10" customWidth="1"/>
    <col min="9745" max="9745" width="71.83203125" style="10" bestFit="1" customWidth="1"/>
    <col min="9746" max="9746" width="11.6640625" style="10" customWidth="1"/>
    <col min="9747" max="9747" width="16.5" style="10" customWidth="1"/>
    <col min="9748" max="9748" width="11.83203125" style="10" customWidth="1"/>
    <col min="9749" max="9749" width="12.5" style="10" customWidth="1"/>
    <col min="9750" max="9750" width="13.1640625" style="10" customWidth="1"/>
    <col min="9751" max="9751" width="11.5" style="10" customWidth="1"/>
    <col min="9752" max="9752" width="17" style="10" customWidth="1"/>
    <col min="9753" max="9753" width="12.1640625" style="10" customWidth="1"/>
    <col min="9754" max="9754" width="12.6640625" style="10" customWidth="1"/>
    <col min="9755" max="9755" width="14.5" style="10" customWidth="1"/>
    <col min="9756" max="9756" width="9.1640625" style="10" customWidth="1"/>
    <col min="9757" max="9996" width="9.1640625" style="10"/>
    <col min="9997" max="9997" width="4.5" style="10" customWidth="1"/>
    <col min="9998" max="10000" width="5.1640625" style="10" customWidth="1"/>
    <col min="10001" max="10001" width="71.83203125" style="10" bestFit="1" customWidth="1"/>
    <col min="10002" max="10002" width="11.6640625" style="10" customWidth="1"/>
    <col min="10003" max="10003" width="16.5" style="10" customWidth="1"/>
    <col min="10004" max="10004" width="11.83203125" style="10" customWidth="1"/>
    <col min="10005" max="10005" width="12.5" style="10" customWidth="1"/>
    <col min="10006" max="10006" width="13.1640625" style="10" customWidth="1"/>
    <col min="10007" max="10007" width="11.5" style="10" customWidth="1"/>
    <col min="10008" max="10008" width="17" style="10" customWidth="1"/>
    <col min="10009" max="10009" width="12.1640625" style="10" customWidth="1"/>
    <col min="10010" max="10010" width="12.6640625" style="10" customWidth="1"/>
    <col min="10011" max="10011" width="14.5" style="10" customWidth="1"/>
    <col min="10012" max="10012" width="9.1640625" style="10" customWidth="1"/>
    <col min="10013" max="10252" width="9.1640625" style="10"/>
    <col min="10253" max="10253" width="4.5" style="10" customWidth="1"/>
    <col min="10254" max="10256" width="5.1640625" style="10" customWidth="1"/>
    <col min="10257" max="10257" width="71.83203125" style="10" bestFit="1" customWidth="1"/>
    <col min="10258" max="10258" width="11.6640625" style="10" customWidth="1"/>
    <col min="10259" max="10259" width="16.5" style="10" customWidth="1"/>
    <col min="10260" max="10260" width="11.83203125" style="10" customWidth="1"/>
    <col min="10261" max="10261" width="12.5" style="10" customWidth="1"/>
    <col min="10262" max="10262" width="13.1640625" style="10" customWidth="1"/>
    <col min="10263" max="10263" width="11.5" style="10" customWidth="1"/>
    <col min="10264" max="10264" width="17" style="10" customWidth="1"/>
    <col min="10265" max="10265" width="12.1640625" style="10" customWidth="1"/>
    <col min="10266" max="10266" width="12.6640625" style="10" customWidth="1"/>
    <col min="10267" max="10267" width="14.5" style="10" customWidth="1"/>
    <col min="10268" max="10268" width="9.1640625" style="10" customWidth="1"/>
    <col min="10269" max="10508" width="9.1640625" style="10"/>
    <col min="10509" max="10509" width="4.5" style="10" customWidth="1"/>
    <col min="10510" max="10512" width="5.1640625" style="10" customWidth="1"/>
    <col min="10513" max="10513" width="71.83203125" style="10" bestFit="1" customWidth="1"/>
    <col min="10514" max="10514" width="11.6640625" style="10" customWidth="1"/>
    <col min="10515" max="10515" width="16.5" style="10" customWidth="1"/>
    <col min="10516" max="10516" width="11.83203125" style="10" customWidth="1"/>
    <col min="10517" max="10517" width="12.5" style="10" customWidth="1"/>
    <col min="10518" max="10518" width="13.1640625" style="10" customWidth="1"/>
    <col min="10519" max="10519" width="11.5" style="10" customWidth="1"/>
    <col min="10520" max="10520" width="17" style="10" customWidth="1"/>
    <col min="10521" max="10521" width="12.1640625" style="10" customWidth="1"/>
    <col min="10522" max="10522" width="12.6640625" style="10" customWidth="1"/>
    <col min="10523" max="10523" width="14.5" style="10" customWidth="1"/>
    <col min="10524" max="10524" width="9.1640625" style="10" customWidth="1"/>
    <col min="10525" max="10764" width="9.1640625" style="10"/>
    <col min="10765" max="10765" width="4.5" style="10" customWidth="1"/>
    <col min="10766" max="10768" width="5.1640625" style="10" customWidth="1"/>
    <col min="10769" max="10769" width="71.83203125" style="10" bestFit="1" customWidth="1"/>
    <col min="10770" max="10770" width="11.6640625" style="10" customWidth="1"/>
    <col min="10771" max="10771" width="16.5" style="10" customWidth="1"/>
    <col min="10772" max="10772" width="11.83203125" style="10" customWidth="1"/>
    <col min="10773" max="10773" width="12.5" style="10" customWidth="1"/>
    <col min="10774" max="10774" width="13.1640625" style="10" customWidth="1"/>
    <col min="10775" max="10775" width="11.5" style="10" customWidth="1"/>
    <col min="10776" max="10776" width="17" style="10" customWidth="1"/>
    <col min="10777" max="10777" width="12.1640625" style="10" customWidth="1"/>
    <col min="10778" max="10778" width="12.6640625" style="10" customWidth="1"/>
    <col min="10779" max="10779" width="14.5" style="10" customWidth="1"/>
    <col min="10780" max="10780" width="9.1640625" style="10" customWidth="1"/>
    <col min="10781" max="11020" width="9.1640625" style="10"/>
    <col min="11021" max="11021" width="4.5" style="10" customWidth="1"/>
    <col min="11022" max="11024" width="5.1640625" style="10" customWidth="1"/>
    <col min="11025" max="11025" width="71.83203125" style="10" bestFit="1" customWidth="1"/>
    <col min="11026" max="11026" width="11.6640625" style="10" customWidth="1"/>
    <col min="11027" max="11027" width="16.5" style="10" customWidth="1"/>
    <col min="11028" max="11028" width="11.83203125" style="10" customWidth="1"/>
    <col min="11029" max="11029" width="12.5" style="10" customWidth="1"/>
    <col min="11030" max="11030" width="13.1640625" style="10" customWidth="1"/>
    <col min="11031" max="11031" width="11.5" style="10" customWidth="1"/>
    <col min="11032" max="11032" width="17" style="10" customWidth="1"/>
    <col min="11033" max="11033" width="12.1640625" style="10" customWidth="1"/>
    <col min="11034" max="11034" width="12.6640625" style="10" customWidth="1"/>
    <col min="11035" max="11035" width="14.5" style="10" customWidth="1"/>
    <col min="11036" max="11036" width="9.1640625" style="10" customWidth="1"/>
    <col min="11037" max="11276" width="9.1640625" style="10"/>
    <col min="11277" max="11277" width="4.5" style="10" customWidth="1"/>
    <col min="11278" max="11280" width="5.1640625" style="10" customWidth="1"/>
    <col min="11281" max="11281" width="71.83203125" style="10" bestFit="1" customWidth="1"/>
    <col min="11282" max="11282" width="11.6640625" style="10" customWidth="1"/>
    <col min="11283" max="11283" width="16.5" style="10" customWidth="1"/>
    <col min="11284" max="11284" width="11.83203125" style="10" customWidth="1"/>
    <col min="11285" max="11285" width="12.5" style="10" customWidth="1"/>
    <col min="11286" max="11286" width="13.1640625" style="10" customWidth="1"/>
    <col min="11287" max="11287" width="11.5" style="10" customWidth="1"/>
    <col min="11288" max="11288" width="17" style="10" customWidth="1"/>
    <col min="11289" max="11289" width="12.1640625" style="10" customWidth="1"/>
    <col min="11290" max="11290" width="12.6640625" style="10" customWidth="1"/>
    <col min="11291" max="11291" width="14.5" style="10" customWidth="1"/>
    <col min="11292" max="11292" width="9.1640625" style="10" customWidth="1"/>
    <col min="11293" max="11532" width="9.1640625" style="10"/>
    <col min="11533" max="11533" width="4.5" style="10" customWidth="1"/>
    <col min="11534" max="11536" width="5.1640625" style="10" customWidth="1"/>
    <col min="11537" max="11537" width="71.83203125" style="10" bestFit="1" customWidth="1"/>
    <col min="11538" max="11538" width="11.6640625" style="10" customWidth="1"/>
    <col min="11539" max="11539" width="16.5" style="10" customWidth="1"/>
    <col min="11540" max="11540" width="11.83203125" style="10" customWidth="1"/>
    <col min="11541" max="11541" width="12.5" style="10" customWidth="1"/>
    <col min="11542" max="11542" width="13.1640625" style="10" customWidth="1"/>
    <col min="11543" max="11543" width="11.5" style="10" customWidth="1"/>
    <col min="11544" max="11544" width="17" style="10" customWidth="1"/>
    <col min="11545" max="11545" width="12.1640625" style="10" customWidth="1"/>
    <col min="11546" max="11546" width="12.6640625" style="10" customWidth="1"/>
    <col min="11547" max="11547" width="14.5" style="10" customWidth="1"/>
    <col min="11548" max="11548" width="9.1640625" style="10" customWidth="1"/>
    <col min="11549" max="11788" width="9.1640625" style="10"/>
    <col min="11789" max="11789" width="4.5" style="10" customWidth="1"/>
    <col min="11790" max="11792" width="5.1640625" style="10" customWidth="1"/>
    <col min="11793" max="11793" width="71.83203125" style="10" bestFit="1" customWidth="1"/>
    <col min="11794" max="11794" width="11.6640625" style="10" customWidth="1"/>
    <col min="11795" max="11795" width="16.5" style="10" customWidth="1"/>
    <col min="11796" max="11796" width="11.83203125" style="10" customWidth="1"/>
    <col min="11797" max="11797" width="12.5" style="10" customWidth="1"/>
    <col min="11798" max="11798" width="13.1640625" style="10" customWidth="1"/>
    <col min="11799" max="11799" width="11.5" style="10" customWidth="1"/>
    <col min="11800" max="11800" width="17" style="10" customWidth="1"/>
    <col min="11801" max="11801" width="12.1640625" style="10" customWidth="1"/>
    <col min="11802" max="11802" width="12.6640625" style="10" customWidth="1"/>
    <col min="11803" max="11803" width="14.5" style="10" customWidth="1"/>
    <col min="11804" max="11804" width="9.1640625" style="10" customWidth="1"/>
    <col min="11805" max="12044" width="9.1640625" style="10"/>
    <col min="12045" max="12045" width="4.5" style="10" customWidth="1"/>
    <col min="12046" max="12048" width="5.1640625" style="10" customWidth="1"/>
    <col min="12049" max="12049" width="71.83203125" style="10" bestFit="1" customWidth="1"/>
    <col min="12050" max="12050" width="11.6640625" style="10" customWidth="1"/>
    <col min="12051" max="12051" width="16.5" style="10" customWidth="1"/>
    <col min="12052" max="12052" width="11.83203125" style="10" customWidth="1"/>
    <col min="12053" max="12053" width="12.5" style="10" customWidth="1"/>
    <col min="12054" max="12054" width="13.1640625" style="10" customWidth="1"/>
    <col min="12055" max="12055" width="11.5" style="10" customWidth="1"/>
    <col min="12056" max="12056" width="17" style="10" customWidth="1"/>
    <col min="12057" max="12057" width="12.1640625" style="10" customWidth="1"/>
    <col min="12058" max="12058" width="12.6640625" style="10" customWidth="1"/>
    <col min="12059" max="12059" width="14.5" style="10" customWidth="1"/>
    <col min="12060" max="12060" width="9.1640625" style="10" customWidth="1"/>
    <col min="12061" max="12300" width="9.1640625" style="10"/>
    <col min="12301" max="12301" width="4.5" style="10" customWidth="1"/>
    <col min="12302" max="12304" width="5.1640625" style="10" customWidth="1"/>
    <col min="12305" max="12305" width="71.83203125" style="10" bestFit="1" customWidth="1"/>
    <col min="12306" max="12306" width="11.6640625" style="10" customWidth="1"/>
    <col min="12307" max="12307" width="16.5" style="10" customWidth="1"/>
    <col min="12308" max="12308" width="11.83203125" style="10" customWidth="1"/>
    <col min="12309" max="12309" width="12.5" style="10" customWidth="1"/>
    <col min="12310" max="12310" width="13.1640625" style="10" customWidth="1"/>
    <col min="12311" max="12311" width="11.5" style="10" customWidth="1"/>
    <col min="12312" max="12312" width="17" style="10" customWidth="1"/>
    <col min="12313" max="12313" width="12.1640625" style="10" customWidth="1"/>
    <col min="12314" max="12314" width="12.6640625" style="10" customWidth="1"/>
    <col min="12315" max="12315" width="14.5" style="10" customWidth="1"/>
    <col min="12316" max="12316" width="9.1640625" style="10" customWidth="1"/>
    <col min="12317" max="12556" width="9.1640625" style="10"/>
    <col min="12557" max="12557" width="4.5" style="10" customWidth="1"/>
    <col min="12558" max="12560" width="5.1640625" style="10" customWidth="1"/>
    <col min="12561" max="12561" width="71.83203125" style="10" bestFit="1" customWidth="1"/>
    <col min="12562" max="12562" width="11.6640625" style="10" customWidth="1"/>
    <col min="12563" max="12563" width="16.5" style="10" customWidth="1"/>
    <col min="12564" max="12564" width="11.83203125" style="10" customWidth="1"/>
    <col min="12565" max="12565" width="12.5" style="10" customWidth="1"/>
    <col min="12566" max="12566" width="13.1640625" style="10" customWidth="1"/>
    <col min="12567" max="12567" width="11.5" style="10" customWidth="1"/>
    <col min="12568" max="12568" width="17" style="10" customWidth="1"/>
    <col min="12569" max="12569" width="12.1640625" style="10" customWidth="1"/>
    <col min="12570" max="12570" width="12.6640625" style="10" customWidth="1"/>
    <col min="12571" max="12571" width="14.5" style="10" customWidth="1"/>
    <col min="12572" max="12572" width="9.1640625" style="10" customWidth="1"/>
    <col min="12573" max="12812" width="9.1640625" style="10"/>
    <col min="12813" max="12813" width="4.5" style="10" customWidth="1"/>
    <col min="12814" max="12816" width="5.1640625" style="10" customWidth="1"/>
    <col min="12817" max="12817" width="71.83203125" style="10" bestFit="1" customWidth="1"/>
    <col min="12818" max="12818" width="11.6640625" style="10" customWidth="1"/>
    <col min="12819" max="12819" width="16.5" style="10" customWidth="1"/>
    <col min="12820" max="12820" width="11.83203125" style="10" customWidth="1"/>
    <col min="12821" max="12821" width="12.5" style="10" customWidth="1"/>
    <col min="12822" max="12822" width="13.1640625" style="10" customWidth="1"/>
    <col min="12823" max="12823" width="11.5" style="10" customWidth="1"/>
    <col min="12824" max="12824" width="17" style="10" customWidth="1"/>
    <col min="12825" max="12825" width="12.1640625" style="10" customWidth="1"/>
    <col min="12826" max="12826" width="12.6640625" style="10" customWidth="1"/>
    <col min="12827" max="12827" width="14.5" style="10" customWidth="1"/>
    <col min="12828" max="12828" width="9.1640625" style="10" customWidth="1"/>
    <col min="12829" max="13068" width="9.1640625" style="10"/>
    <col min="13069" max="13069" width="4.5" style="10" customWidth="1"/>
    <col min="13070" max="13072" width="5.1640625" style="10" customWidth="1"/>
    <col min="13073" max="13073" width="71.83203125" style="10" bestFit="1" customWidth="1"/>
    <col min="13074" max="13074" width="11.6640625" style="10" customWidth="1"/>
    <col min="13075" max="13075" width="16.5" style="10" customWidth="1"/>
    <col min="13076" max="13076" width="11.83203125" style="10" customWidth="1"/>
    <col min="13077" max="13077" width="12.5" style="10" customWidth="1"/>
    <col min="13078" max="13078" width="13.1640625" style="10" customWidth="1"/>
    <col min="13079" max="13079" width="11.5" style="10" customWidth="1"/>
    <col min="13080" max="13080" width="17" style="10" customWidth="1"/>
    <col min="13081" max="13081" width="12.1640625" style="10" customWidth="1"/>
    <col min="13082" max="13082" width="12.6640625" style="10" customWidth="1"/>
    <col min="13083" max="13083" width="14.5" style="10" customWidth="1"/>
    <col min="13084" max="13084" width="9.1640625" style="10" customWidth="1"/>
    <col min="13085" max="13324" width="9.1640625" style="10"/>
    <col min="13325" max="13325" width="4.5" style="10" customWidth="1"/>
    <col min="13326" max="13328" width="5.1640625" style="10" customWidth="1"/>
    <col min="13329" max="13329" width="71.83203125" style="10" bestFit="1" customWidth="1"/>
    <col min="13330" max="13330" width="11.6640625" style="10" customWidth="1"/>
    <col min="13331" max="13331" width="16.5" style="10" customWidth="1"/>
    <col min="13332" max="13332" width="11.83203125" style="10" customWidth="1"/>
    <col min="13333" max="13333" width="12.5" style="10" customWidth="1"/>
    <col min="13334" max="13334" width="13.1640625" style="10" customWidth="1"/>
    <col min="13335" max="13335" width="11.5" style="10" customWidth="1"/>
    <col min="13336" max="13336" width="17" style="10" customWidth="1"/>
    <col min="13337" max="13337" width="12.1640625" style="10" customWidth="1"/>
    <col min="13338" max="13338" width="12.6640625" style="10" customWidth="1"/>
    <col min="13339" max="13339" width="14.5" style="10" customWidth="1"/>
    <col min="13340" max="13340" width="9.1640625" style="10" customWidth="1"/>
    <col min="13341" max="13580" width="9.1640625" style="10"/>
    <col min="13581" max="13581" width="4.5" style="10" customWidth="1"/>
    <col min="13582" max="13584" width="5.1640625" style="10" customWidth="1"/>
    <col min="13585" max="13585" width="71.83203125" style="10" bestFit="1" customWidth="1"/>
    <col min="13586" max="13586" width="11.6640625" style="10" customWidth="1"/>
    <col min="13587" max="13587" width="16.5" style="10" customWidth="1"/>
    <col min="13588" max="13588" width="11.83203125" style="10" customWidth="1"/>
    <col min="13589" max="13589" width="12.5" style="10" customWidth="1"/>
    <col min="13590" max="13590" width="13.1640625" style="10" customWidth="1"/>
    <col min="13591" max="13591" width="11.5" style="10" customWidth="1"/>
    <col min="13592" max="13592" width="17" style="10" customWidth="1"/>
    <col min="13593" max="13593" width="12.1640625" style="10" customWidth="1"/>
    <col min="13594" max="13594" width="12.6640625" style="10" customWidth="1"/>
    <col min="13595" max="13595" width="14.5" style="10" customWidth="1"/>
    <col min="13596" max="13596" width="9.1640625" style="10" customWidth="1"/>
    <col min="13597" max="13836" width="9.1640625" style="10"/>
    <col min="13837" max="13837" width="4.5" style="10" customWidth="1"/>
    <col min="13838" max="13840" width="5.1640625" style="10" customWidth="1"/>
    <col min="13841" max="13841" width="71.83203125" style="10" bestFit="1" customWidth="1"/>
    <col min="13842" max="13842" width="11.6640625" style="10" customWidth="1"/>
    <col min="13843" max="13843" width="16.5" style="10" customWidth="1"/>
    <col min="13844" max="13844" width="11.83203125" style="10" customWidth="1"/>
    <col min="13845" max="13845" width="12.5" style="10" customWidth="1"/>
    <col min="13846" max="13846" width="13.1640625" style="10" customWidth="1"/>
    <col min="13847" max="13847" width="11.5" style="10" customWidth="1"/>
    <col min="13848" max="13848" width="17" style="10" customWidth="1"/>
    <col min="13849" max="13849" width="12.1640625" style="10" customWidth="1"/>
    <col min="13850" max="13850" width="12.6640625" style="10" customWidth="1"/>
    <col min="13851" max="13851" width="14.5" style="10" customWidth="1"/>
    <col min="13852" max="13852" width="9.1640625" style="10" customWidth="1"/>
    <col min="13853" max="14092" width="9.1640625" style="10"/>
    <col min="14093" max="14093" width="4.5" style="10" customWidth="1"/>
    <col min="14094" max="14096" width="5.1640625" style="10" customWidth="1"/>
    <col min="14097" max="14097" width="71.83203125" style="10" bestFit="1" customWidth="1"/>
    <col min="14098" max="14098" width="11.6640625" style="10" customWidth="1"/>
    <col min="14099" max="14099" width="16.5" style="10" customWidth="1"/>
    <col min="14100" max="14100" width="11.83203125" style="10" customWidth="1"/>
    <col min="14101" max="14101" width="12.5" style="10" customWidth="1"/>
    <col min="14102" max="14102" width="13.1640625" style="10" customWidth="1"/>
    <col min="14103" max="14103" width="11.5" style="10" customWidth="1"/>
    <col min="14104" max="14104" width="17" style="10" customWidth="1"/>
    <col min="14105" max="14105" width="12.1640625" style="10" customWidth="1"/>
    <col min="14106" max="14106" width="12.6640625" style="10" customWidth="1"/>
    <col min="14107" max="14107" width="14.5" style="10" customWidth="1"/>
    <col min="14108" max="14108" width="9.1640625" style="10" customWidth="1"/>
    <col min="14109" max="14348" width="9.1640625" style="10"/>
    <col min="14349" max="14349" width="4.5" style="10" customWidth="1"/>
    <col min="14350" max="14352" width="5.1640625" style="10" customWidth="1"/>
    <col min="14353" max="14353" width="71.83203125" style="10" bestFit="1" customWidth="1"/>
    <col min="14354" max="14354" width="11.6640625" style="10" customWidth="1"/>
    <col min="14355" max="14355" width="16.5" style="10" customWidth="1"/>
    <col min="14356" max="14356" width="11.83203125" style="10" customWidth="1"/>
    <col min="14357" max="14357" width="12.5" style="10" customWidth="1"/>
    <col min="14358" max="14358" width="13.1640625" style="10" customWidth="1"/>
    <col min="14359" max="14359" width="11.5" style="10" customWidth="1"/>
    <col min="14360" max="14360" width="17" style="10" customWidth="1"/>
    <col min="14361" max="14361" width="12.1640625" style="10" customWidth="1"/>
    <col min="14362" max="14362" width="12.6640625" style="10" customWidth="1"/>
    <col min="14363" max="14363" width="14.5" style="10" customWidth="1"/>
    <col min="14364" max="14364" width="9.1640625" style="10" customWidth="1"/>
    <col min="14365" max="14604" width="9.1640625" style="10"/>
    <col min="14605" max="14605" width="4.5" style="10" customWidth="1"/>
    <col min="14606" max="14608" width="5.1640625" style="10" customWidth="1"/>
    <col min="14609" max="14609" width="71.83203125" style="10" bestFit="1" customWidth="1"/>
    <col min="14610" max="14610" width="11.6640625" style="10" customWidth="1"/>
    <col min="14611" max="14611" width="16.5" style="10" customWidth="1"/>
    <col min="14612" max="14612" width="11.83203125" style="10" customWidth="1"/>
    <col min="14613" max="14613" width="12.5" style="10" customWidth="1"/>
    <col min="14614" max="14614" width="13.1640625" style="10" customWidth="1"/>
    <col min="14615" max="14615" width="11.5" style="10" customWidth="1"/>
    <col min="14616" max="14616" width="17" style="10" customWidth="1"/>
    <col min="14617" max="14617" width="12.1640625" style="10" customWidth="1"/>
    <col min="14618" max="14618" width="12.6640625" style="10" customWidth="1"/>
    <col min="14619" max="14619" width="14.5" style="10" customWidth="1"/>
    <col min="14620" max="14620" width="9.1640625" style="10" customWidth="1"/>
    <col min="14621" max="14860" width="9.1640625" style="10"/>
    <col min="14861" max="14861" width="4.5" style="10" customWidth="1"/>
    <col min="14862" max="14864" width="5.1640625" style="10" customWidth="1"/>
    <col min="14865" max="14865" width="71.83203125" style="10" bestFit="1" customWidth="1"/>
    <col min="14866" max="14866" width="11.6640625" style="10" customWidth="1"/>
    <col min="14867" max="14867" width="16.5" style="10" customWidth="1"/>
    <col min="14868" max="14868" width="11.83203125" style="10" customWidth="1"/>
    <col min="14869" max="14869" width="12.5" style="10" customWidth="1"/>
    <col min="14870" max="14870" width="13.1640625" style="10" customWidth="1"/>
    <col min="14871" max="14871" width="11.5" style="10" customWidth="1"/>
    <col min="14872" max="14872" width="17" style="10" customWidth="1"/>
    <col min="14873" max="14873" width="12.1640625" style="10" customWidth="1"/>
    <col min="14874" max="14874" width="12.6640625" style="10" customWidth="1"/>
    <col min="14875" max="14875" width="14.5" style="10" customWidth="1"/>
    <col min="14876" max="14876" width="9.1640625" style="10" customWidth="1"/>
    <col min="14877" max="15116" width="9.1640625" style="10"/>
    <col min="15117" max="15117" width="4.5" style="10" customWidth="1"/>
    <col min="15118" max="15120" width="5.1640625" style="10" customWidth="1"/>
    <col min="15121" max="15121" width="71.83203125" style="10" bestFit="1" customWidth="1"/>
    <col min="15122" max="15122" width="11.6640625" style="10" customWidth="1"/>
    <col min="15123" max="15123" width="16.5" style="10" customWidth="1"/>
    <col min="15124" max="15124" width="11.83203125" style="10" customWidth="1"/>
    <col min="15125" max="15125" width="12.5" style="10" customWidth="1"/>
    <col min="15126" max="15126" width="13.1640625" style="10" customWidth="1"/>
    <col min="15127" max="15127" width="11.5" style="10" customWidth="1"/>
    <col min="15128" max="15128" width="17" style="10" customWidth="1"/>
    <col min="15129" max="15129" width="12.1640625" style="10" customWidth="1"/>
    <col min="15130" max="15130" width="12.6640625" style="10" customWidth="1"/>
    <col min="15131" max="15131" width="14.5" style="10" customWidth="1"/>
    <col min="15132" max="15132" width="9.1640625" style="10" customWidth="1"/>
    <col min="15133" max="15372" width="9.1640625" style="10"/>
    <col min="15373" max="15373" width="4.5" style="10" customWidth="1"/>
    <col min="15374" max="15376" width="5.1640625" style="10" customWidth="1"/>
    <col min="15377" max="15377" width="71.83203125" style="10" bestFit="1" customWidth="1"/>
    <col min="15378" max="15378" width="11.6640625" style="10" customWidth="1"/>
    <col min="15379" max="15379" width="16.5" style="10" customWidth="1"/>
    <col min="15380" max="15380" width="11.83203125" style="10" customWidth="1"/>
    <col min="15381" max="15381" width="12.5" style="10" customWidth="1"/>
    <col min="15382" max="15382" width="13.1640625" style="10" customWidth="1"/>
    <col min="15383" max="15383" width="11.5" style="10" customWidth="1"/>
    <col min="15384" max="15384" width="17" style="10" customWidth="1"/>
    <col min="15385" max="15385" width="12.1640625" style="10" customWidth="1"/>
    <col min="15386" max="15386" width="12.6640625" style="10" customWidth="1"/>
    <col min="15387" max="15387" width="14.5" style="10" customWidth="1"/>
    <col min="15388" max="15388" width="9.1640625" style="10" customWidth="1"/>
    <col min="15389" max="15628" width="9.1640625" style="10"/>
    <col min="15629" max="15629" width="4.5" style="10" customWidth="1"/>
    <col min="15630" max="15632" width="5.1640625" style="10" customWidth="1"/>
    <col min="15633" max="15633" width="71.83203125" style="10" bestFit="1" customWidth="1"/>
    <col min="15634" max="15634" width="11.6640625" style="10" customWidth="1"/>
    <col min="15635" max="15635" width="16.5" style="10" customWidth="1"/>
    <col min="15636" max="15636" width="11.83203125" style="10" customWidth="1"/>
    <col min="15637" max="15637" width="12.5" style="10" customWidth="1"/>
    <col min="15638" max="15638" width="13.1640625" style="10" customWidth="1"/>
    <col min="15639" max="15639" width="11.5" style="10" customWidth="1"/>
    <col min="15640" max="15640" width="17" style="10" customWidth="1"/>
    <col min="15641" max="15641" width="12.1640625" style="10" customWidth="1"/>
    <col min="15642" max="15642" width="12.6640625" style="10" customWidth="1"/>
    <col min="15643" max="15643" width="14.5" style="10" customWidth="1"/>
    <col min="15644" max="15644" width="9.1640625" style="10" customWidth="1"/>
    <col min="15645" max="15884" width="9.1640625" style="10"/>
    <col min="15885" max="15885" width="4.5" style="10" customWidth="1"/>
    <col min="15886" max="15888" width="5.1640625" style="10" customWidth="1"/>
    <col min="15889" max="15889" width="71.83203125" style="10" bestFit="1" customWidth="1"/>
    <col min="15890" max="15890" width="11.6640625" style="10" customWidth="1"/>
    <col min="15891" max="15891" width="16.5" style="10" customWidth="1"/>
    <col min="15892" max="15892" width="11.83203125" style="10" customWidth="1"/>
    <col min="15893" max="15893" width="12.5" style="10" customWidth="1"/>
    <col min="15894" max="15894" width="13.1640625" style="10" customWidth="1"/>
    <col min="15895" max="15895" width="11.5" style="10" customWidth="1"/>
    <col min="15896" max="15896" width="17" style="10" customWidth="1"/>
    <col min="15897" max="15897" width="12.1640625" style="10" customWidth="1"/>
    <col min="15898" max="15898" width="12.6640625" style="10" customWidth="1"/>
    <col min="15899" max="15899" width="14.5" style="10" customWidth="1"/>
    <col min="15900" max="15900" width="9.1640625" style="10" customWidth="1"/>
    <col min="15901" max="16140" width="9.1640625" style="10"/>
    <col min="16141" max="16141" width="4.5" style="10" customWidth="1"/>
    <col min="16142" max="16144" width="5.1640625" style="10" customWidth="1"/>
    <col min="16145" max="16145" width="71.83203125" style="10" bestFit="1" customWidth="1"/>
    <col min="16146" max="16146" width="11.6640625" style="10" customWidth="1"/>
    <col min="16147" max="16147" width="16.5" style="10" customWidth="1"/>
    <col min="16148" max="16148" width="11.83203125" style="10" customWidth="1"/>
    <col min="16149" max="16149" width="12.5" style="10" customWidth="1"/>
    <col min="16150" max="16150" width="13.1640625" style="10" customWidth="1"/>
    <col min="16151" max="16151" width="11.5" style="10" customWidth="1"/>
    <col min="16152" max="16152" width="17" style="10" customWidth="1"/>
    <col min="16153" max="16153" width="12.1640625" style="10" customWidth="1"/>
    <col min="16154" max="16154" width="12.6640625" style="10" customWidth="1"/>
    <col min="16155" max="16155" width="14.5" style="10" customWidth="1"/>
    <col min="16156" max="16156" width="9.1640625" style="10" customWidth="1"/>
    <col min="16157" max="16384" width="9.1640625" style="10"/>
  </cols>
  <sheetData>
    <row r="1" spans="1:28" ht="18" x14ac:dyDescent="0.15">
      <c r="A1" s="337" t="s">
        <v>224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  <c r="Z1" s="337"/>
      <c r="AA1" s="337"/>
    </row>
    <row r="2" spans="1:28" x14ac:dyDescent="0.15">
      <c r="A2" s="11"/>
      <c r="B2" s="12"/>
      <c r="E2" s="12"/>
      <c r="F2" s="13"/>
      <c r="G2" s="46"/>
      <c r="H2" s="13"/>
      <c r="I2" s="13"/>
      <c r="J2" s="13"/>
      <c r="K2" s="117"/>
      <c r="L2" s="13"/>
      <c r="M2" s="13"/>
      <c r="N2" s="13"/>
      <c r="O2" s="13"/>
      <c r="P2" s="13"/>
      <c r="Q2" s="13"/>
      <c r="R2" s="13"/>
      <c r="S2" s="13"/>
      <c r="T2" s="13"/>
      <c r="U2" s="13"/>
      <c r="V2" s="117"/>
      <c r="W2" s="13"/>
      <c r="X2" s="13"/>
      <c r="Y2" s="13"/>
      <c r="Z2" s="13"/>
      <c r="AA2" s="13"/>
    </row>
    <row r="3" spans="1:28" s="37" customFormat="1" ht="18" x14ac:dyDescent="0.2">
      <c r="A3" s="330" t="s">
        <v>228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  <c r="Y3" s="330"/>
      <c r="Z3" s="330"/>
      <c r="AA3" s="330"/>
      <c r="AB3" s="106"/>
    </row>
    <row r="4" spans="1:28" s="37" customFormat="1" ht="18" x14ac:dyDescent="0.2">
      <c r="A4" s="330" t="s">
        <v>255</v>
      </c>
      <c r="B4" s="330"/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  <c r="Q4" s="330"/>
      <c r="R4" s="330"/>
      <c r="S4" s="330"/>
      <c r="T4" s="330"/>
      <c r="U4" s="330"/>
      <c r="V4" s="330"/>
      <c r="W4" s="330"/>
      <c r="X4" s="330"/>
      <c r="Y4" s="330"/>
      <c r="Z4" s="330"/>
      <c r="AA4" s="330"/>
      <c r="AB4" s="106"/>
    </row>
    <row r="5" spans="1:28" x14ac:dyDescent="0.15">
      <c r="A5" s="14"/>
      <c r="B5" s="12"/>
      <c r="E5" s="12"/>
      <c r="F5" s="13"/>
      <c r="G5" s="46"/>
      <c r="H5" s="13"/>
      <c r="I5" s="13"/>
      <c r="J5" s="13"/>
      <c r="K5" s="117"/>
      <c r="L5" s="13"/>
      <c r="M5" s="13"/>
      <c r="N5" s="13"/>
      <c r="O5" s="13"/>
      <c r="P5" s="13"/>
      <c r="Q5" s="13"/>
      <c r="R5" s="13"/>
      <c r="S5" s="13"/>
      <c r="T5" s="13"/>
      <c r="U5" s="13"/>
      <c r="V5" s="117"/>
      <c r="W5" s="13"/>
      <c r="X5" s="13"/>
      <c r="Y5" s="13"/>
      <c r="Z5" s="13"/>
      <c r="AA5" s="13"/>
    </row>
    <row r="6" spans="1:28" x14ac:dyDescent="0.15">
      <c r="A6" s="338" t="s">
        <v>0</v>
      </c>
      <c r="B6" s="340" t="s">
        <v>33</v>
      </c>
      <c r="C6" s="341"/>
      <c r="D6" s="341"/>
      <c r="E6" s="342"/>
      <c r="F6" s="350" t="s">
        <v>34</v>
      </c>
      <c r="G6" s="351"/>
      <c r="H6" s="351"/>
      <c r="I6" s="351"/>
      <c r="J6" s="351"/>
      <c r="K6" s="351"/>
      <c r="L6" s="351"/>
      <c r="M6" s="351"/>
      <c r="N6" s="351"/>
      <c r="O6" s="351"/>
      <c r="P6" s="352"/>
      <c r="Q6" s="353" t="s">
        <v>4</v>
      </c>
      <c r="R6" s="354"/>
      <c r="S6" s="354"/>
      <c r="T6" s="354"/>
      <c r="U6" s="354"/>
      <c r="V6" s="354"/>
      <c r="W6" s="354"/>
      <c r="X6" s="354"/>
      <c r="Y6" s="354"/>
      <c r="Z6" s="354"/>
      <c r="AA6" s="355"/>
      <c r="AB6" s="114"/>
    </row>
    <row r="7" spans="1:28" ht="70" x14ac:dyDescent="0.15">
      <c r="A7" s="339"/>
      <c r="B7" s="343"/>
      <c r="C7" s="344"/>
      <c r="D7" s="344"/>
      <c r="E7" s="345"/>
      <c r="F7" s="15" t="s">
        <v>225</v>
      </c>
      <c r="G7" s="47" t="s">
        <v>35</v>
      </c>
      <c r="H7" s="15" t="s">
        <v>36</v>
      </c>
      <c r="I7" s="15" t="s">
        <v>12</v>
      </c>
      <c r="J7" s="15" t="s">
        <v>261</v>
      </c>
      <c r="K7" s="118" t="s">
        <v>256</v>
      </c>
      <c r="L7" s="15" t="s">
        <v>257</v>
      </c>
      <c r="M7" s="15" t="s">
        <v>258</v>
      </c>
      <c r="N7" s="15" t="s">
        <v>259</v>
      </c>
      <c r="O7" s="15" t="s">
        <v>260</v>
      </c>
      <c r="P7" s="15" t="s">
        <v>24</v>
      </c>
      <c r="Q7" s="16" t="s">
        <v>225</v>
      </c>
      <c r="R7" s="16" t="s">
        <v>226</v>
      </c>
      <c r="S7" s="16" t="s">
        <v>227</v>
      </c>
      <c r="T7" s="16" t="s">
        <v>12</v>
      </c>
      <c r="U7" s="16" t="s">
        <v>261</v>
      </c>
      <c r="V7" s="118" t="s">
        <v>256</v>
      </c>
      <c r="W7" s="15" t="s">
        <v>257</v>
      </c>
      <c r="X7" s="15" t="s">
        <v>258</v>
      </c>
      <c r="Y7" s="15" t="s">
        <v>259</v>
      </c>
      <c r="Z7" s="15" t="s">
        <v>260</v>
      </c>
      <c r="AA7" s="16" t="s">
        <v>24</v>
      </c>
      <c r="AB7" s="115" t="s">
        <v>243</v>
      </c>
    </row>
    <row r="8" spans="1:28" s="19" customFormat="1" x14ac:dyDescent="0.15">
      <c r="A8" s="112">
        <v>1</v>
      </c>
      <c r="B8" s="349">
        <v>2</v>
      </c>
      <c r="C8" s="349"/>
      <c r="D8" s="349"/>
      <c r="E8" s="349"/>
      <c r="F8" s="112">
        <v>3</v>
      </c>
      <c r="G8" s="48">
        <v>4</v>
      </c>
      <c r="H8" s="112">
        <v>5</v>
      </c>
      <c r="I8" s="112">
        <v>6</v>
      </c>
      <c r="J8" s="112"/>
      <c r="K8" s="119"/>
      <c r="L8" s="112"/>
      <c r="M8" s="112"/>
      <c r="N8" s="112"/>
      <c r="O8" s="112"/>
      <c r="P8" s="18">
        <v>7</v>
      </c>
      <c r="Q8" s="18">
        <v>8</v>
      </c>
      <c r="R8" s="18">
        <v>9</v>
      </c>
      <c r="S8" s="18">
        <v>10</v>
      </c>
      <c r="T8" s="18">
        <v>11</v>
      </c>
      <c r="U8" s="18"/>
      <c r="V8" s="119"/>
      <c r="W8" s="112"/>
      <c r="X8" s="112"/>
      <c r="Y8" s="112"/>
      <c r="Z8" s="112"/>
      <c r="AA8" s="18">
        <v>12</v>
      </c>
      <c r="AB8" s="107"/>
    </row>
    <row r="9" spans="1:28" s="22" customFormat="1" x14ac:dyDescent="0.15">
      <c r="A9" s="20"/>
      <c r="B9" s="21" t="s">
        <v>32</v>
      </c>
      <c r="C9" s="39"/>
      <c r="D9" s="41"/>
      <c r="E9" s="38"/>
      <c r="F9" s="20">
        <v>1</v>
      </c>
      <c r="G9" s="49"/>
      <c r="H9" s="20"/>
      <c r="I9" s="20"/>
      <c r="J9" s="20"/>
      <c r="K9" s="120"/>
      <c r="L9" s="20"/>
      <c r="M9" s="20"/>
      <c r="N9" s="20"/>
      <c r="O9" s="20"/>
      <c r="P9" s="20"/>
      <c r="Q9" s="20">
        <v>1</v>
      </c>
      <c r="R9" s="20"/>
      <c r="S9" s="20"/>
      <c r="T9" s="20"/>
      <c r="U9" s="20"/>
      <c r="V9" s="120"/>
      <c r="W9" s="20"/>
      <c r="X9" s="20"/>
      <c r="Y9" s="20"/>
      <c r="Z9" s="20"/>
      <c r="AA9" s="20"/>
      <c r="AB9" s="81"/>
    </row>
    <row r="10" spans="1:28" s="22" customFormat="1" x14ac:dyDescent="0.15">
      <c r="A10" s="85"/>
      <c r="B10" s="79">
        <v>1</v>
      </c>
      <c r="C10" s="85" t="s">
        <v>37</v>
      </c>
      <c r="D10" s="85"/>
      <c r="E10" s="85"/>
      <c r="F10" s="20"/>
      <c r="G10" s="49">
        <v>1</v>
      </c>
      <c r="H10" s="20"/>
      <c r="I10" s="20"/>
      <c r="J10" s="20"/>
      <c r="K10" s="120"/>
      <c r="L10" s="20"/>
      <c r="M10" s="20"/>
      <c r="N10" s="20"/>
      <c r="O10" s="20"/>
      <c r="P10" s="20"/>
      <c r="Q10" s="20"/>
      <c r="R10" s="20">
        <v>1</v>
      </c>
      <c r="S10" s="20"/>
      <c r="T10" s="20"/>
      <c r="U10" s="20"/>
      <c r="V10" s="120"/>
      <c r="W10" s="20"/>
      <c r="X10" s="20"/>
      <c r="Y10" s="20"/>
      <c r="Z10" s="20"/>
      <c r="AA10" s="20"/>
      <c r="AB10" s="81"/>
    </row>
    <row r="11" spans="1:28" s="22" customFormat="1" x14ac:dyDescent="0.15">
      <c r="A11" s="85"/>
      <c r="B11" s="85"/>
      <c r="C11" s="79" t="s">
        <v>38</v>
      </c>
      <c r="D11" s="85" t="s">
        <v>39</v>
      </c>
      <c r="E11" s="85"/>
      <c r="F11" s="20"/>
      <c r="G11" s="49"/>
      <c r="H11" s="20">
        <v>1</v>
      </c>
      <c r="I11" s="20"/>
      <c r="J11" s="20"/>
      <c r="K11" s="120"/>
      <c r="L11" s="20"/>
      <c r="M11" s="20"/>
      <c r="N11" s="20"/>
      <c r="O11" s="20"/>
      <c r="P11" s="20"/>
      <c r="Q11" s="20"/>
      <c r="R11" s="20"/>
      <c r="S11" s="20">
        <v>1</v>
      </c>
      <c r="T11" s="20"/>
      <c r="U11" s="20"/>
      <c r="V11" s="120"/>
      <c r="W11" s="20"/>
      <c r="X11" s="20"/>
      <c r="Y11" s="20"/>
      <c r="Z11" s="20"/>
      <c r="AA11" s="20"/>
      <c r="AB11" s="81"/>
    </row>
    <row r="12" spans="1:28" s="22" customFormat="1" x14ac:dyDescent="0.15">
      <c r="A12" s="85"/>
      <c r="B12" s="85"/>
      <c r="C12" s="79"/>
      <c r="D12" s="79" t="s">
        <v>40</v>
      </c>
      <c r="E12" s="91" t="s">
        <v>41</v>
      </c>
      <c r="F12" s="20"/>
      <c r="G12" s="49"/>
      <c r="H12" s="20"/>
      <c r="I12" s="24">
        <v>1</v>
      </c>
      <c r="J12" s="24"/>
      <c r="K12" s="121">
        <v>1</v>
      </c>
      <c r="L12" s="24"/>
      <c r="M12" s="24"/>
      <c r="N12" s="24"/>
      <c r="O12" s="24"/>
      <c r="P12" s="20"/>
      <c r="Q12" s="20"/>
      <c r="R12" s="20"/>
      <c r="S12" s="20"/>
      <c r="T12" s="24">
        <v>1</v>
      </c>
      <c r="U12" s="24"/>
      <c r="V12" s="121">
        <v>1</v>
      </c>
      <c r="W12" s="24"/>
      <c r="X12" s="24"/>
      <c r="Y12" s="24"/>
      <c r="Z12" s="24"/>
      <c r="AA12" s="20"/>
      <c r="AB12" s="81"/>
    </row>
    <row r="13" spans="1:28" s="22" customFormat="1" x14ac:dyDescent="0.15">
      <c r="A13" s="85"/>
      <c r="B13" s="85"/>
      <c r="C13" s="79"/>
      <c r="D13" s="79" t="s">
        <v>42</v>
      </c>
      <c r="E13" s="91" t="s">
        <v>43</v>
      </c>
      <c r="F13" s="20"/>
      <c r="G13" s="49"/>
      <c r="H13" s="20"/>
      <c r="I13" s="24">
        <v>2</v>
      </c>
      <c r="J13" s="24"/>
      <c r="K13" s="121">
        <v>2</v>
      </c>
      <c r="L13" s="24"/>
      <c r="M13" s="24"/>
      <c r="N13" s="24"/>
      <c r="O13" s="24"/>
      <c r="P13" s="20"/>
      <c r="Q13" s="20"/>
      <c r="R13" s="20"/>
      <c r="S13" s="20"/>
      <c r="T13" s="24">
        <v>2</v>
      </c>
      <c r="U13" s="24"/>
      <c r="V13" s="121">
        <v>2</v>
      </c>
      <c r="W13" s="24"/>
      <c r="X13" s="24"/>
      <c r="Y13" s="24"/>
      <c r="Z13" s="24"/>
      <c r="AA13" s="20"/>
      <c r="AB13" s="81"/>
    </row>
    <row r="14" spans="1:28" s="22" customFormat="1" x14ac:dyDescent="0.15">
      <c r="A14" s="85"/>
      <c r="B14" s="85"/>
      <c r="C14" s="79"/>
      <c r="D14" s="79" t="s">
        <v>44</v>
      </c>
      <c r="E14" s="91" t="s">
        <v>45</v>
      </c>
      <c r="F14" s="20"/>
      <c r="G14" s="49"/>
      <c r="H14" s="20"/>
      <c r="I14" s="116">
        <v>1</v>
      </c>
      <c r="J14" s="116"/>
      <c r="K14" s="121"/>
      <c r="L14" s="116">
        <v>1</v>
      </c>
      <c r="M14" s="121"/>
      <c r="N14" s="121"/>
      <c r="O14" s="121"/>
      <c r="P14" s="64"/>
      <c r="Q14" s="64"/>
      <c r="R14" s="64"/>
      <c r="S14" s="64"/>
      <c r="T14" s="116">
        <v>1</v>
      </c>
      <c r="U14" s="116"/>
      <c r="V14" s="121"/>
      <c r="W14" s="116">
        <v>1</v>
      </c>
      <c r="X14" s="121"/>
      <c r="Y14" s="121"/>
      <c r="Z14" s="121"/>
      <c r="AA14" s="20"/>
      <c r="AB14" s="81"/>
    </row>
    <row r="15" spans="1:28" s="22" customFormat="1" x14ac:dyDescent="0.15">
      <c r="A15" s="85"/>
      <c r="B15" s="85"/>
      <c r="C15" s="79"/>
      <c r="D15" s="79" t="s">
        <v>46</v>
      </c>
      <c r="E15" s="91" t="s">
        <v>47</v>
      </c>
      <c r="F15" s="20"/>
      <c r="G15" s="49"/>
      <c r="H15" s="20"/>
      <c r="I15" s="58">
        <v>2</v>
      </c>
      <c r="J15" s="58"/>
      <c r="K15" s="122"/>
      <c r="L15" s="122"/>
      <c r="M15" s="58">
        <v>2</v>
      </c>
      <c r="N15" s="122"/>
      <c r="O15" s="122"/>
      <c r="P15" s="57"/>
      <c r="Q15" s="57"/>
      <c r="R15" s="57"/>
      <c r="S15" s="57"/>
      <c r="T15" s="58">
        <v>2</v>
      </c>
      <c r="U15" s="58"/>
      <c r="V15" s="122"/>
      <c r="W15" s="122"/>
      <c r="X15" s="58">
        <v>2</v>
      </c>
      <c r="Y15" s="122"/>
      <c r="Z15" s="122"/>
      <c r="AA15" s="20"/>
      <c r="AB15" s="81"/>
    </row>
    <row r="16" spans="1:28" s="22" customFormat="1" x14ac:dyDescent="0.15">
      <c r="A16" s="85"/>
      <c r="B16" s="85"/>
      <c r="C16" s="79"/>
      <c r="D16" s="79" t="s">
        <v>48</v>
      </c>
      <c r="E16" s="91" t="s">
        <v>49</v>
      </c>
      <c r="F16" s="20"/>
      <c r="G16" s="49"/>
      <c r="H16" s="20"/>
      <c r="I16" s="58">
        <v>3</v>
      </c>
      <c r="J16" s="58"/>
      <c r="K16" s="122"/>
      <c r="L16" s="122"/>
      <c r="M16" s="58">
        <v>3</v>
      </c>
      <c r="N16" s="122"/>
      <c r="O16" s="122"/>
      <c r="P16" s="57"/>
      <c r="Q16" s="57"/>
      <c r="R16" s="57"/>
      <c r="S16" s="57"/>
      <c r="T16" s="58">
        <v>3</v>
      </c>
      <c r="U16" s="58"/>
      <c r="V16" s="122"/>
      <c r="W16" s="122"/>
      <c r="X16" s="58">
        <v>3</v>
      </c>
      <c r="Y16" s="122"/>
      <c r="Z16" s="122"/>
      <c r="AA16" s="20"/>
      <c r="AB16" s="81"/>
    </row>
    <row r="17" spans="1:29" s="22" customFormat="1" x14ac:dyDescent="0.15">
      <c r="A17" s="85"/>
      <c r="B17" s="85"/>
      <c r="C17" s="79" t="s">
        <v>50</v>
      </c>
      <c r="D17" s="85" t="s">
        <v>51</v>
      </c>
      <c r="E17" s="85"/>
      <c r="F17" s="20"/>
      <c r="G17" s="49"/>
      <c r="H17" s="20">
        <v>1</v>
      </c>
      <c r="I17" s="20"/>
      <c r="J17" s="20"/>
      <c r="K17" s="120"/>
      <c r="L17" s="120"/>
      <c r="M17" s="20"/>
      <c r="N17" s="20"/>
      <c r="O17" s="20"/>
      <c r="P17" s="20"/>
      <c r="Q17" s="20"/>
      <c r="R17" s="20"/>
      <c r="S17" s="20">
        <v>1</v>
      </c>
      <c r="T17" s="20"/>
      <c r="U17" s="20"/>
      <c r="V17" s="120"/>
      <c r="W17" s="20"/>
      <c r="X17" s="20"/>
      <c r="Y17" s="20"/>
      <c r="Z17" s="20"/>
      <c r="AA17" s="20"/>
      <c r="AB17" s="81"/>
    </row>
    <row r="18" spans="1:29" s="22" customFormat="1" x14ac:dyDescent="0.15">
      <c r="A18" s="85"/>
      <c r="B18" s="85"/>
      <c r="C18" s="79"/>
      <c r="D18" s="79" t="s">
        <v>40</v>
      </c>
      <c r="E18" s="85" t="s">
        <v>52</v>
      </c>
      <c r="F18" s="20"/>
      <c r="G18" s="49"/>
      <c r="H18" s="20"/>
      <c r="I18" s="20">
        <v>2</v>
      </c>
      <c r="J18" s="20"/>
      <c r="K18" s="120">
        <v>2</v>
      </c>
      <c r="L18" s="120"/>
      <c r="M18" s="20"/>
      <c r="N18" s="20"/>
      <c r="O18" s="20"/>
      <c r="P18" s="20"/>
      <c r="Q18" s="20"/>
      <c r="R18" s="20"/>
      <c r="S18" s="20"/>
      <c r="T18" s="20">
        <v>2</v>
      </c>
      <c r="U18" s="20"/>
      <c r="V18" s="120">
        <v>2</v>
      </c>
      <c r="W18" s="20"/>
      <c r="X18" s="20"/>
      <c r="Y18" s="20"/>
      <c r="Z18" s="20"/>
      <c r="AA18" s="20"/>
      <c r="AB18" s="81"/>
    </row>
    <row r="19" spans="1:29" s="22" customFormat="1" x14ac:dyDescent="0.15">
      <c r="A19" s="85"/>
      <c r="B19" s="85"/>
      <c r="C19" s="79"/>
      <c r="D19" s="79" t="s">
        <v>42</v>
      </c>
      <c r="E19" s="85" t="s">
        <v>53</v>
      </c>
      <c r="F19" s="20"/>
      <c r="G19" s="49"/>
      <c r="H19" s="20"/>
      <c r="I19" s="59">
        <v>1</v>
      </c>
      <c r="J19" s="59"/>
      <c r="K19" s="123"/>
      <c r="L19" s="123"/>
      <c r="M19" s="59">
        <v>1</v>
      </c>
      <c r="N19" s="123"/>
      <c r="O19" s="123"/>
      <c r="P19" s="59"/>
      <c r="Q19" s="59"/>
      <c r="R19" s="59"/>
      <c r="S19" s="59"/>
      <c r="T19" s="59">
        <v>3</v>
      </c>
      <c r="U19" s="59"/>
      <c r="V19" s="123"/>
      <c r="W19" s="123"/>
      <c r="X19" s="59">
        <v>3</v>
      </c>
      <c r="Y19" s="123"/>
      <c r="Z19" s="123"/>
      <c r="AA19" s="20"/>
      <c r="AB19" s="81"/>
    </row>
    <row r="20" spans="1:29" s="22" customFormat="1" x14ac:dyDescent="0.15">
      <c r="A20" s="85"/>
      <c r="B20" s="85"/>
      <c r="C20" s="79" t="s">
        <v>54</v>
      </c>
      <c r="D20" s="85" t="s">
        <v>55</v>
      </c>
      <c r="E20" s="85"/>
      <c r="F20" s="20"/>
      <c r="G20" s="49"/>
      <c r="H20" s="20">
        <v>1</v>
      </c>
      <c r="I20" s="20"/>
      <c r="J20" s="20"/>
      <c r="K20" s="120"/>
      <c r="L20" s="20"/>
      <c r="M20" s="20"/>
      <c r="N20" s="20"/>
      <c r="O20" s="20"/>
      <c r="P20" s="20"/>
      <c r="Q20" s="20"/>
      <c r="R20" s="20"/>
      <c r="S20" s="20">
        <v>1</v>
      </c>
      <c r="T20" s="20"/>
      <c r="U20" s="20"/>
      <c r="V20" s="120"/>
      <c r="W20" s="20"/>
      <c r="X20" s="20"/>
      <c r="Y20" s="20"/>
      <c r="Z20" s="20"/>
      <c r="AA20" s="20"/>
      <c r="AB20" s="81"/>
      <c r="AC20" s="22" t="s">
        <v>56</v>
      </c>
    </row>
    <row r="21" spans="1:29" s="22" customFormat="1" ht="14" x14ac:dyDescent="0.15">
      <c r="A21" s="85"/>
      <c r="B21" s="85"/>
      <c r="C21" s="79"/>
      <c r="D21" s="79" t="s">
        <v>40</v>
      </c>
      <c r="E21" s="92" t="s">
        <v>57</v>
      </c>
      <c r="F21" s="20"/>
      <c r="G21" s="49"/>
      <c r="H21" s="20"/>
      <c r="I21" s="20">
        <v>1</v>
      </c>
      <c r="J21" s="20"/>
      <c r="K21" s="120">
        <v>1</v>
      </c>
      <c r="L21" s="20"/>
      <c r="M21" s="20"/>
      <c r="N21" s="20"/>
      <c r="O21" s="20"/>
      <c r="P21" s="20"/>
      <c r="Q21" s="20"/>
      <c r="R21" s="20"/>
      <c r="S21" s="20"/>
      <c r="T21" s="20">
        <v>1</v>
      </c>
      <c r="U21" s="20"/>
      <c r="V21" s="120">
        <v>1</v>
      </c>
      <c r="W21" s="20"/>
      <c r="X21" s="20"/>
      <c r="Y21" s="20"/>
      <c r="Z21" s="20"/>
      <c r="AA21" s="20"/>
      <c r="AB21" s="81"/>
    </row>
    <row r="22" spans="1:29" s="22" customFormat="1" ht="14" x14ac:dyDescent="0.15">
      <c r="A22" s="85"/>
      <c r="B22" s="85"/>
      <c r="C22" s="79"/>
      <c r="D22" s="79" t="s">
        <v>42</v>
      </c>
      <c r="E22" s="92" t="s">
        <v>58</v>
      </c>
      <c r="F22" s="20"/>
      <c r="G22" s="49"/>
      <c r="H22" s="20"/>
      <c r="I22" s="20">
        <v>1</v>
      </c>
      <c r="J22" s="20"/>
      <c r="K22" s="120">
        <v>1</v>
      </c>
      <c r="L22" s="20"/>
      <c r="M22" s="20"/>
      <c r="N22" s="20"/>
      <c r="O22" s="20"/>
      <c r="P22" s="20"/>
      <c r="Q22" s="20"/>
      <c r="R22" s="20"/>
      <c r="S22" s="20"/>
      <c r="T22" s="20">
        <v>2</v>
      </c>
      <c r="U22" s="20"/>
      <c r="V22" s="120">
        <v>2</v>
      </c>
      <c r="W22" s="20"/>
      <c r="X22" s="20"/>
      <c r="Y22" s="20"/>
      <c r="Z22" s="20"/>
      <c r="AA22" s="20"/>
      <c r="AB22" s="81"/>
    </row>
    <row r="23" spans="1:29" s="22" customFormat="1" ht="14" x14ac:dyDescent="0.15">
      <c r="A23" s="85"/>
      <c r="B23" s="85"/>
      <c r="C23" s="79"/>
      <c r="D23" s="79" t="s">
        <v>44</v>
      </c>
      <c r="E23" s="92" t="s">
        <v>59</v>
      </c>
      <c r="F23" s="20"/>
      <c r="G23" s="49"/>
      <c r="H23" s="20"/>
      <c r="I23" s="60">
        <v>0</v>
      </c>
      <c r="J23" s="60"/>
      <c r="K23" s="124"/>
      <c r="L23" s="60">
        <v>0</v>
      </c>
      <c r="M23" s="124"/>
      <c r="N23" s="124"/>
      <c r="O23" s="124"/>
      <c r="P23" s="60"/>
      <c r="Q23" s="60"/>
      <c r="R23" s="60"/>
      <c r="S23" s="60"/>
      <c r="T23" s="60">
        <v>1</v>
      </c>
      <c r="U23" s="60"/>
      <c r="V23" s="124"/>
      <c r="W23" s="60">
        <v>1</v>
      </c>
      <c r="X23" s="124"/>
      <c r="Y23" s="124"/>
      <c r="Z23" s="124"/>
      <c r="AA23" s="20"/>
      <c r="AB23" s="81"/>
    </row>
    <row r="24" spans="1:29" s="25" customFormat="1" ht="14" x14ac:dyDescent="0.15">
      <c r="A24" s="82"/>
      <c r="B24" s="82"/>
      <c r="C24" s="93"/>
      <c r="D24" s="93" t="s">
        <v>46</v>
      </c>
      <c r="E24" s="94" t="s">
        <v>60</v>
      </c>
      <c r="F24" s="20"/>
      <c r="G24" s="49"/>
      <c r="H24" s="20"/>
      <c r="I24" s="59">
        <v>1</v>
      </c>
      <c r="J24" s="59"/>
      <c r="K24" s="123"/>
      <c r="L24" s="123"/>
      <c r="M24" s="59">
        <v>1</v>
      </c>
      <c r="N24" s="123"/>
      <c r="O24" s="123"/>
      <c r="P24" s="59"/>
      <c r="Q24" s="59"/>
      <c r="R24" s="59"/>
      <c r="S24" s="59"/>
      <c r="T24" s="59">
        <v>1</v>
      </c>
      <c r="U24" s="59"/>
      <c r="V24" s="123"/>
      <c r="W24" s="123"/>
      <c r="X24" s="59">
        <v>1</v>
      </c>
      <c r="Y24" s="123"/>
      <c r="Z24" s="123"/>
      <c r="AA24" s="20"/>
      <c r="AB24" s="108"/>
    </row>
    <row r="25" spans="1:29" s="27" customFormat="1" ht="14" x14ac:dyDescent="0.15">
      <c r="A25" s="83"/>
      <c r="B25" s="84" t="s">
        <v>61</v>
      </c>
      <c r="C25" s="336" t="s">
        <v>62</v>
      </c>
      <c r="D25" s="336"/>
      <c r="E25" s="336"/>
      <c r="F25" s="20"/>
      <c r="G25" s="49">
        <v>1</v>
      </c>
      <c r="H25" s="20"/>
      <c r="I25" s="20"/>
      <c r="J25" s="20"/>
      <c r="K25" s="120"/>
      <c r="L25" s="120"/>
      <c r="M25" s="20"/>
      <c r="N25" s="20"/>
      <c r="O25" s="20"/>
      <c r="P25" s="20"/>
      <c r="Q25" s="20"/>
      <c r="R25" s="20">
        <v>1</v>
      </c>
      <c r="S25" s="20"/>
      <c r="T25" s="26"/>
      <c r="U25" s="26"/>
      <c r="V25" s="120"/>
      <c r="W25" s="20"/>
      <c r="X25" s="20"/>
      <c r="Y25" s="20"/>
      <c r="Z25" s="20"/>
      <c r="AA25" s="20"/>
      <c r="AB25" s="109"/>
    </row>
    <row r="26" spans="1:29" s="25" customFormat="1" x14ac:dyDescent="0.15">
      <c r="A26" s="85"/>
      <c r="B26" s="79"/>
      <c r="C26" s="79" t="s">
        <v>38</v>
      </c>
      <c r="D26" s="336" t="s">
        <v>63</v>
      </c>
      <c r="E26" s="336"/>
      <c r="F26" s="20"/>
      <c r="G26" s="49"/>
      <c r="H26" s="20">
        <v>1</v>
      </c>
      <c r="I26" s="28"/>
      <c r="J26" s="28"/>
      <c r="K26" s="125"/>
      <c r="L26" s="125"/>
      <c r="M26" s="28"/>
      <c r="N26" s="28"/>
      <c r="O26" s="28"/>
      <c r="P26" s="20"/>
      <c r="Q26" s="20"/>
      <c r="R26" s="20"/>
      <c r="S26" s="20">
        <v>1</v>
      </c>
      <c r="T26" s="20"/>
      <c r="U26" s="20"/>
      <c r="V26" s="125"/>
      <c r="W26" s="28"/>
      <c r="X26" s="28"/>
      <c r="Y26" s="28"/>
      <c r="Z26" s="28"/>
      <c r="AA26" s="20"/>
      <c r="AB26" s="108"/>
    </row>
    <row r="27" spans="1:29" s="25" customFormat="1" x14ac:dyDescent="0.15">
      <c r="A27" s="85"/>
      <c r="B27" s="79"/>
      <c r="C27" s="79"/>
      <c r="D27" s="79" t="s">
        <v>40</v>
      </c>
      <c r="E27" s="85" t="s">
        <v>64</v>
      </c>
      <c r="F27" s="20"/>
      <c r="G27" s="49"/>
      <c r="H27" s="20"/>
      <c r="I27" s="20">
        <v>4</v>
      </c>
      <c r="J27" s="20"/>
      <c r="K27" s="120">
        <v>4</v>
      </c>
      <c r="L27" s="120"/>
      <c r="M27" s="20"/>
      <c r="N27" s="20"/>
      <c r="O27" s="20"/>
      <c r="P27" s="20"/>
      <c r="Q27" s="20"/>
      <c r="R27" s="20"/>
      <c r="S27" s="20"/>
      <c r="T27" s="20">
        <v>5</v>
      </c>
      <c r="U27" s="20"/>
      <c r="V27" s="120">
        <v>5</v>
      </c>
      <c r="W27" s="20"/>
      <c r="X27" s="20"/>
      <c r="Y27" s="20"/>
      <c r="Z27" s="20"/>
      <c r="AA27" s="20"/>
      <c r="AB27" s="108"/>
    </row>
    <row r="28" spans="1:29" s="25" customFormat="1" ht="14" x14ac:dyDescent="0.15">
      <c r="A28" s="85"/>
      <c r="B28" s="79"/>
      <c r="C28" s="79"/>
      <c r="D28" s="79" t="s">
        <v>42</v>
      </c>
      <c r="E28" s="83" t="s">
        <v>65</v>
      </c>
      <c r="F28" s="20"/>
      <c r="G28" s="49"/>
      <c r="H28" s="20"/>
      <c r="I28" s="61">
        <v>1</v>
      </c>
      <c r="J28" s="61"/>
      <c r="K28" s="120"/>
      <c r="L28" s="120"/>
      <c r="M28" s="61">
        <v>1</v>
      </c>
      <c r="N28" s="120"/>
      <c r="O28" s="120"/>
      <c r="P28" s="61"/>
      <c r="Q28" s="61"/>
      <c r="R28" s="61"/>
      <c r="S28" s="61"/>
      <c r="T28" s="61">
        <v>1</v>
      </c>
      <c r="U28" s="61"/>
      <c r="V28" s="120"/>
      <c r="W28" s="120"/>
      <c r="X28" s="61">
        <v>1</v>
      </c>
      <c r="Y28" s="120"/>
      <c r="Z28" s="120"/>
      <c r="AA28" s="20"/>
      <c r="AB28" s="108"/>
    </row>
    <row r="29" spans="1:29" s="25" customFormat="1" x14ac:dyDescent="0.15">
      <c r="A29" s="85"/>
      <c r="B29" s="79"/>
      <c r="C29" s="79" t="s">
        <v>50</v>
      </c>
      <c r="D29" s="336" t="s">
        <v>66</v>
      </c>
      <c r="E29" s="336"/>
      <c r="F29" s="20"/>
      <c r="G29" s="49"/>
      <c r="H29" s="28">
        <v>1</v>
      </c>
      <c r="I29" s="28"/>
      <c r="J29" s="28"/>
      <c r="K29" s="125"/>
      <c r="L29" s="125"/>
      <c r="M29" s="28"/>
      <c r="N29" s="125"/>
      <c r="O29" s="125"/>
      <c r="P29" s="20"/>
      <c r="Q29" s="20"/>
      <c r="R29" s="20"/>
      <c r="S29" s="28">
        <v>1</v>
      </c>
      <c r="T29" s="20"/>
      <c r="U29" s="20"/>
      <c r="V29" s="125"/>
      <c r="W29" s="125"/>
      <c r="X29" s="28"/>
      <c r="Y29" s="125"/>
      <c r="Z29" s="125"/>
      <c r="AA29" s="20"/>
      <c r="AB29" s="108"/>
    </row>
    <row r="30" spans="1:29" s="25" customFormat="1" ht="14" x14ac:dyDescent="0.15">
      <c r="A30" s="85"/>
      <c r="B30" s="79"/>
      <c r="C30" s="79"/>
      <c r="D30" s="79" t="s">
        <v>40</v>
      </c>
      <c r="E30" s="83" t="s">
        <v>67</v>
      </c>
      <c r="F30" s="20"/>
      <c r="G30" s="49"/>
      <c r="H30" s="20"/>
      <c r="I30" s="20">
        <v>4</v>
      </c>
      <c r="J30" s="20"/>
      <c r="K30" s="120">
        <v>4</v>
      </c>
      <c r="L30" s="120"/>
      <c r="M30" s="20"/>
      <c r="N30" s="120"/>
      <c r="O30" s="120"/>
      <c r="P30" s="20"/>
      <c r="Q30" s="20"/>
      <c r="R30" s="20"/>
      <c r="S30" s="20"/>
      <c r="T30" s="20">
        <v>4</v>
      </c>
      <c r="U30" s="20"/>
      <c r="V30" s="120">
        <v>4</v>
      </c>
      <c r="W30" s="120"/>
      <c r="X30" s="20"/>
      <c r="Y30" s="120"/>
      <c r="Z30" s="120"/>
      <c r="AA30" s="20"/>
      <c r="AB30" s="108"/>
    </row>
    <row r="31" spans="1:29" s="25" customFormat="1" ht="14" x14ac:dyDescent="0.15">
      <c r="A31" s="85"/>
      <c r="B31" s="79"/>
      <c r="C31" s="79"/>
      <c r="D31" s="79" t="s">
        <v>42</v>
      </c>
      <c r="E31" s="83" t="s">
        <v>68</v>
      </c>
      <c r="F31" s="20"/>
      <c r="G31" s="49"/>
      <c r="H31" s="20"/>
      <c r="I31" s="59">
        <v>1</v>
      </c>
      <c r="J31" s="59"/>
      <c r="K31" s="123"/>
      <c r="L31" s="123"/>
      <c r="M31" s="59">
        <v>1</v>
      </c>
      <c r="N31" s="123"/>
      <c r="O31" s="123"/>
      <c r="P31" s="59"/>
      <c r="Q31" s="59"/>
      <c r="R31" s="59"/>
      <c r="S31" s="59"/>
      <c r="T31" s="59">
        <v>1</v>
      </c>
      <c r="U31" s="59"/>
      <c r="V31" s="123"/>
      <c r="W31" s="123"/>
      <c r="X31" s="59">
        <v>1</v>
      </c>
      <c r="Y31" s="123"/>
      <c r="Z31" s="123"/>
      <c r="AA31" s="20"/>
      <c r="AB31" s="108"/>
    </row>
    <row r="32" spans="1:29" s="25" customFormat="1" x14ac:dyDescent="0.15">
      <c r="A32" s="85"/>
      <c r="B32" s="79"/>
      <c r="C32" s="79" t="s">
        <v>54</v>
      </c>
      <c r="D32" s="336" t="s">
        <v>69</v>
      </c>
      <c r="E32" s="336"/>
      <c r="F32" s="20"/>
      <c r="G32" s="49"/>
      <c r="H32" s="28">
        <v>1</v>
      </c>
      <c r="I32" s="28"/>
      <c r="J32" s="28"/>
      <c r="K32" s="125"/>
      <c r="L32" s="125"/>
      <c r="M32" s="28"/>
      <c r="N32" s="125"/>
      <c r="O32" s="125"/>
      <c r="P32" s="20"/>
      <c r="Q32" s="20"/>
      <c r="R32" s="20"/>
      <c r="S32" s="28">
        <v>1</v>
      </c>
      <c r="T32" s="20"/>
      <c r="U32" s="20"/>
      <c r="V32" s="125"/>
      <c r="W32" s="125"/>
      <c r="X32" s="28"/>
      <c r="Y32" s="125"/>
      <c r="Z32" s="125"/>
      <c r="AA32" s="20"/>
      <c r="AB32" s="108"/>
    </row>
    <row r="33" spans="1:28" s="25" customFormat="1" ht="14" x14ac:dyDescent="0.15">
      <c r="A33" s="85"/>
      <c r="B33" s="79"/>
      <c r="C33" s="79"/>
      <c r="D33" s="79" t="s">
        <v>40</v>
      </c>
      <c r="E33" s="83" t="s">
        <v>70</v>
      </c>
      <c r="F33" s="20"/>
      <c r="G33" s="49"/>
      <c r="H33" s="20"/>
      <c r="I33" s="44">
        <v>5</v>
      </c>
      <c r="J33" s="44"/>
      <c r="K33" s="79">
        <v>5</v>
      </c>
      <c r="L33" s="79"/>
      <c r="M33" s="44"/>
      <c r="N33" s="79"/>
      <c r="O33" s="79"/>
      <c r="P33" s="20"/>
      <c r="Q33" s="20"/>
      <c r="R33" s="20"/>
      <c r="S33" s="20"/>
      <c r="T33" s="28">
        <v>5</v>
      </c>
      <c r="U33" s="28"/>
      <c r="V33" s="79">
        <v>5</v>
      </c>
      <c r="W33" s="79"/>
      <c r="X33" s="44"/>
      <c r="Y33" s="79"/>
      <c r="Z33" s="79"/>
      <c r="AA33" s="20"/>
      <c r="AB33" s="108"/>
    </row>
    <row r="34" spans="1:28" s="25" customFormat="1" ht="14" x14ac:dyDescent="0.15">
      <c r="A34" s="85"/>
      <c r="B34" s="79"/>
      <c r="C34" s="79"/>
      <c r="D34" s="79" t="s">
        <v>42</v>
      </c>
      <c r="E34" s="83" t="s">
        <v>71</v>
      </c>
      <c r="F34" s="20"/>
      <c r="G34" s="49"/>
      <c r="H34" s="20"/>
      <c r="I34" s="62">
        <v>1</v>
      </c>
      <c r="J34" s="62"/>
      <c r="K34" s="126"/>
      <c r="L34" s="126"/>
      <c r="M34" s="62">
        <v>1</v>
      </c>
      <c r="N34" s="126"/>
      <c r="O34" s="126"/>
      <c r="P34" s="59"/>
      <c r="Q34" s="59"/>
      <c r="R34" s="59"/>
      <c r="S34" s="59"/>
      <c r="T34" s="62">
        <v>1</v>
      </c>
      <c r="U34" s="62"/>
      <c r="V34" s="126"/>
      <c r="W34" s="126"/>
      <c r="X34" s="62">
        <v>1</v>
      </c>
      <c r="Y34" s="126"/>
      <c r="Z34" s="126"/>
      <c r="AA34" s="20"/>
      <c r="AB34" s="108"/>
    </row>
    <row r="35" spans="1:28" s="25" customFormat="1" ht="14" x14ac:dyDescent="0.15">
      <c r="A35" s="85"/>
      <c r="B35" s="84" t="s">
        <v>72</v>
      </c>
      <c r="C35" s="336" t="s">
        <v>73</v>
      </c>
      <c r="D35" s="336"/>
      <c r="E35" s="336"/>
      <c r="F35" s="20"/>
      <c r="G35" s="50">
        <v>1</v>
      </c>
      <c r="H35" s="20"/>
      <c r="I35" s="28"/>
      <c r="J35" s="28"/>
      <c r="K35" s="125"/>
      <c r="L35" s="125"/>
      <c r="M35" s="28"/>
      <c r="N35" s="125"/>
      <c r="O35" s="125"/>
      <c r="P35" s="20"/>
      <c r="Q35" s="20"/>
      <c r="R35" s="28">
        <v>1</v>
      </c>
      <c r="S35" s="20"/>
      <c r="T35" s="28"/>
      <c r="U35" s="28"/>
      <c r="V35" s="125"/>
      <c r="W35" s="125"/>
      <c r="X35" s="28"/>
      <c r="Y35" s="125"/>
      <c r="Z35" s="125"/>
      <c r="AA35" s="20"/>
      <c r="AB35" s="108"/>
    </row>
    <row r="36" spans="1:28" s="25" customFormat="1" x14ac:dyDescent="0.15">
      <c r="A36" s="85"/>
      <c r="B36" s="79"/>
      <c r="C36" s="79" t="s">
        <v>38</v>
      </c>
      <c r="D36" s="336" t="s">
        <v>74</v>
      </c>
      <c r="E36" s="336"/>
      <c r="F36" s="20"/>
      <c r="G36" s="49"/>
      <c r="H36" s="28">
        <v>1</v>
      </c>
      <c r="I36" s="28"/>
      <c r="J36" s="28"/>
      <c r="K36" s="125"/>
      <c r="L36" s="125"/>
      <c r="M36" s="28"/>
      <c r="N36" s="125"/>
      <c r="O36" s="125"/>
      <c r="P36" s="20"/>
      <c r="Q36" s="20"/>
      <c r="R36" s="20"/>
      <c r="S36" s="28">
        <v>1</v>
      </c>
      <c r="T36" s="20"/>
      <c r="U36" s="20"/>
      <c r="V36" s="125"/>
      <c r="W36" s="125"/>
      <c r="X36" s="28"/>
      <c r="Y36" s="125"/>
      <c r="Z36" s="125"/>
      <c r="AA36" s="20"/>
      <c r="AB36" s="108"/>
    </row>
    <row r="37" spans="1:28" s="25" customFormat="1" x14ac:dyDescent="0.15">
      <c r="A37" s="85"/>
      <c r="B37" s="79"/>
      <c r="C37" s="79"/>
      <c r="D37" s="79" t="s">
        <v>40</v>
      </c>
      <c r="E37" s="85" t="s">
        <v>75</v>
      </c>
      <c r="F37" s="20"/>
      <c r="G37" s="49"/>
      <c r="H37" s="20"/>
      <c r="I37" s="28">
        <v>5</v>
      </c>
      <c r="J37" s="28"/>
      <c r="K37" s="125">
        <v>5</v>
      </c>
      <c r="L37" s="125"/>
      <c r="M37" s="28"/>
      <c r="N37" s="125"/>
      <c r="O37" s="125"/>
      <c r="P37" s="20"/>
      <c r="Q37" s="20"/>
      <c r="R37" s="20"/>
      <c r="S37" s="20"/>
      <c r="T37" s="28">
        <v>5</v>
      </c>
      <c r="U37" s="28"/>
      <c r="V37" s="125">
        <v>5</v>
      </c>
      <c r="W37" s="125"/>
      <c r="X37" s="28"/>
      <c r="Y37" s="125"/>
      <c r="Z37" s="125"/>
      <c r="AA37" s="20"/>
      <c r="AB37" s="108"/>
    </row>
    <row r="38" spans="1:28" s="25" customFormat="1" ht="14" x14ac:dyDescent="0.15">
      <c r="A38" s="85"/>
      <c r="B38" s="79"/>
      <c r="C38" s="79"/>
      <c r="D38" s="79" t="s">
        <v>42</v>
      </c>
      <c r="E38" s="83" t="s">
        <v>76</v>
      </c>
      <c r="F38" s="20"/>
      <c r="G38" s="49"/>
      <c r="H38" s="20"/>
      <c r="I38" s="62">
        <v>1</v>
      </c>
      <c r="J38" s="62"/>
      <c r="K38" s="126"/>
      <c r="L38" s="126"/>
      <c r="M38" s="62">
        <v>1</v>
      </c>
      <c r="N38" s="126"/>
      <c r="O38" s="126"/>
      <c r="P38" s="59"/>
      <c r="Q38" s="59"/>
      <c r="R38" s="59"/>
      <c r="S38" s="59"/>
      <c r="T38" s="62">
        <v>1</v>
      </c>
      <c r="U38" s="62"/>
      <c r="V38" s="126"/>
      <c r="W38" s="126"/>
      <c r="X38" s="62">
        <v>1</v>
      </c>
      <c r="Y38" s="126"/>
      <c r="Z38" s="126"/>
      <c r="AA38" s="20"/>
      <c r="AB38" s="108"/>
    </row>
    <row r="39" spans="1:28" s="25" customFormat="1" x14ac:dyDescent="0.15">
      <c r="A39" s="85"/>
      <c r="B39" s="79"/>
      <c r="C39" s="79" t="s">
        <v>50</v>
      </c>
      <c r="D39" s="336" t="s">
        <v>77</v>
      </c>
      <c r="E39" s="336"/>
      <c r="F39" s="20"/>
      <c r="G39" s="49"/>
      <c r="H39" s="28">
        <v>1</v>
      </c>
      <c r="I39" s="28"/>
      <c r="J39" s="28"/>
      <c r="K39" s="125"/>
      <c r="L39" s="125"/>
      <c r="M39" s="28"/>
      <c r="N39" s="125"/>
      <c r="O39" s="125"/>
      <c r="P39" s="20"/>
      <c r="Q39" s="20"/>
      <c r="R39" s="20"/>
      <c r="S39" s="28">
        <v>1</v>
      </c>
      <c r="T39" s="20"/>
      <c r="U39" s="20"/>
      <c r="V39" s="125"/>
      <c r="W39" s="125"/>
      <c r="X39" s="28"/>
      <c r="Y39" s="125"/>
      <c r="Z39" s="125"/>
      <c r="AA39" s="20"/>
      <c r="AB39" s="108"/>
    </row>
    <row r="40" spans="1:28" s="25" customFormat="1" x14ac:dyDescent="0.15">
      <c r="A40" s="85"/>
      <c r="B40" s="79"/>
      <c r="C40" s="79"/>
      <c r="D40" s="79" t="s">
        <v>40</v>
      </c>
      <c r="E40" s="85" t="s">
        <v>78</v>
      </c>
      <c r="F40" s="20"/>
      <c r="G40" s="49"/>
      <c r="H40" s="20"/>
      <c r="I40" s="28">
        <v>4</v>
      </c>
      <c r="J40" s="28"/>
      <c r="K40" s="125">
        <v>4</v>
      </c>
      <c r="L40" s="125"/>
      <c r="M40" s="28"/>
      <c r="N40" s="125"/>
      <c r="O40" s="125"/>
      <c r="P40" s="20"/>
      <c r="Q40" s="20"/>
      <c r="R40" s="20"/>
      <c r="S40" s="20"/>
      <c r="T40" s="28">
        <v>4</v>
      </c>
      <c r="U40" s="28"/>
      <c r="V40" s="125">
        <v>4</v>
      </c>
      <c r="W40" s="125"/>
      <c r="X40" s="28"/>
      <c r="Y40" s="125"/>
      <c r="Z40" s="125"/>
      <c r="AA40" s="20"/>
      <c r="AB40" s="108">
        <v>1</v>
      </c>
    </row>
    <row r="41" spans="1:28" s="25" customFormat="1" ht="14" x14ac:dyDescent="0.15">
      <c r="A41" s="85"/>
      <c r="B41" s="79"/>
      <c r="C41" s="79"/>
      <c r="D41" s="79" t="s">
        <v>42</v>
      </c>
      <c r="E41" s="83" t="s">
        <v>79</v>
      </c>
      <c r="F41" s="20"/>
      <c r="G41" s="49"/>
      <c r="H41" s="20"/>
      <c r="I41" s="62">
        <v>1</v>
      </c>
      <c r="J41" s="62"/>
      <c r="K41" s="126"/>
      <c r="L41" s="126"/>
      <c r="M41" s="62">
        <v>1</v>
      </c>
      <c r="N41" s="126"/>
      <c r="O41" s="126"/>
      <c r="P41" s="59"/>
      <c r="Q41" s="59"/>
      <c r="R41" s="59"/>
      <c r="S41" s="59"/>
      <c r="T41" s="62">
        <v>1</v>
      </c>
      <c r="U41" s="62"/>
      <c r="V41" s="126"/>
      <c r="W41" s="126"/>
      <c r="X41" s="62">
        <v>1</v>
      </c>
      <c r="Y41" s="126"/>
      <c r="Z41" s="126"/>
      <c r="AA41" s="20"/>
      <c r="AB41" s="108"/>
    </row>
    <row r="42" spans="1:28" s="25" customFormat="1" x14ac:dyDescent="0.15">
      <c r="A42" s="85"/>
      <c r="B42" s="79"/>
      <c r="C42" s="79" t="s">
        <v>54</v>
      </c>
      <c r="D42" s="336" t="s">
        <v>80</v>
      </c>
      <c r="E42" s="336"/>
      <c r="F42" s="20"/>
      <c r="G42" s="49"/>
      <c r="H42" s="28">
        <v>1</v>
      </c>
      <c r="I42" s="28"/>
      <c r="J42" s="28"/>
      <c r="K42" s="125"/>
      <c r="L42" s="125"/>
      <c r="M42" s="28"/>
      <c r="N42" s="125"/>
      <c r="O42" s="125"/>
      <c r="P42" s="20"/>
      <c r="Q42" s="20"/>
      <c r="R42" s="20"/>
      <c r="S42" s="28">
        <v>1</v>
      </c>
      <c r="T42" s="20"/>
      <c r="U42" s="20"/>
      <c r="V42" s="125"/>
      <c r="W42" s="125"/>
      <c r="X42" s="28"/>
      <c r="Y42" s="125"/>
      <c r="Z42" s="125"/>
      <c r="AA42" s="20"/>
      <c r="AB42" s="108"/>
    </row>
    <row r="43" spans="1:28" s="25" customFormat="1" ht="14" x14ac:dyDescent="0.15">
      <c r="A43" s="85"/>
      <c r="B43" s="79"/>
      <c r="C43" s="79"/>
      <c r="D43" s="79" t="s">
        <v>40</v>
      </c>
      <c r="E43" s="83" t="s">
        <v>81</v>
      </c>
      <c r="F43" s="20"/>
      <c r="G43" s="49"/>
      <c r="H43" s="20"/>
      <c r="I43" s="28">
        <v>4</v>
      </c>
      <c r="J43" s="28"/>
      <c r="K43" s="125">
        <v>4</v>
      </c>
      <c r="L43" s="125"/>
      <c r="M43" s="28"/>
      <c r="N43" s="125"/>
      <c r="O43" s="125"/>
      <c r="P43" s="20"/>
      <c r="Q43" s="20"/>
      <c r="R43" s="20"/>
      <c r="S43" s="20"/>
      <c r="T43" s="28">
        <v>4</v>
      </c>
      <c r="U43" s="28"/>
      <c r="V43" s="125">
        <v>4</v>
      </c>
      <c r="W43" s="125"/>
      <c r="X43" s="28"/>
      <c r="Y43" s="125"/>
      <c r="Z43" s="125"/>
      <c r="AA43" s="20"/>
      <c r="AB43" s="108"/>
    </row>
    <row r="44" spans="1:28" s="25" customFormat="1" ht="14" x14ac:dyDescent="0.15">
      <c r="A44" s="85"/>
      <c r="B44" s="79"/>
      <c r="C44" s="79"/>
      <c r="D44" s="79" t="s">
        <v>42</v>
      </c>
      <c r="E44" s="83" t="s">
        <v>82</v>
      </c>
      <c r="F44" s="20"/>
      <c r="G44" s="49"/>
      <c r="H44" s="20"/>
      <c r="I44" s="62">
        <v>1</v>
      </c>
      <c r="J44" s="62"/>
      <c r="K44" s="126"/>
      <c r="L44" s="126"/>
      <c r="M44" s="62">
        <v>1</v>
      </c>
      <c r="N44" s="126"/>
      <c r="O44" s="126"/>
      <c r="P44" s="59"/>
      <c r="Q44" s="59"/>
      <c r="R44" s="59"/>
      <c r="S44" s="59"/>
      <c r="T44" s="62">
        <v>1</v>
      </c>
      <c r="U44" s="62"/>
      <c r="V44" s="126"/>
      <c r="W44" s="126"/>
      <c r="X44" s="62">
        <v>1</v>
      </c>
      <c r="Y44" s="126"/>
      <c r="Z44" s="126"/>
      <c r="AA44" s="20"/>
      <c r="AB44" s="108"/>
    </row>
    <row r="45" spans="1:28" s="25" customFormat="1" ht="14" x14ac:dyDescent="0.15">
      <c r="A45" s="85"/>
      <c r="B45" s="84" t="s">
        <v>83</v>
      </c>
      <c r="C45" s="336" t="s">
        <v>84</v>
      </c>
      <c r="D45" s="336"/>
      <c r="E45" s="336"/>
      <c r="F45" s="20"/>
      <c r="G45" s="50">
        <v>1</v>
      </c>
      <c r="H45" s="20"/>
      <c r="I45" s="28"/>
      <c r="J45" s="28"/>
      <c r="K45" s="125"/>
      <c r="L45" s="125"/>
      <c r="M45" s="28"/>
      <c r="N45" s="125"/>
      <c r="O45" s="125"/>
      <c r="P45" s="20"/>
      <c r="Q45" s="20"/>
      <c r="R45" s="28">
        <v>1</v>
      </c>
      <c r="S45" s="20"/>
      <c r="T45" s="28"/>
      <c r="U45" s="28"/>
      <c r="V45" s="125"/>
      <c r="W45" s="28"/>
      <c r="X45" s="28"/>
      <c r="Y45" s="125"/>
      <c r="Z45" s="125"/>
      <c r="AA45" s="20"/>
      <c r="AB45" s="108"/>
    </row>
    <row r="46" spans="1:28" s="25" customFormat="1" x14ac:dyDescent="0.15">
      <c r="A46" s="85"/>
      <c r="B46" s="79"/>
      <c r="C46" s="79" t="s">
        <v>38</v>
      </c>
      <c r="D46" s="336" t="s">
        <v>85</v>
      </c>
      <c r="E46" s="336"/>
      <c r="F46" s="20"/>
      <c r="G46" s="49"/>
      <c r="H46" s="28">
        <v>1</v>
      </c>
      <c r="I46" s="28"/>
      <c r="J46" s="28"/>
      <c r="K46" s="125"/>
      <c r="L46" s="125"/>
      <c r="M46" s="28"/>
      <c r="N46" s="125"/>
      <c r="O46" s="125"/>
      <c r="P46" s="20"/>
      <c r="Q46" s="20"/>
      <c r="R46" s="20"/>
      <c r="S46" s="28">
        <v>1</v>
      </c>
      <c r="T46" s="28"/>
      <c r="U46" s="28"/>
      <c r="V46" s="125"/>
      <c r="W46" s="28"/>
      <c r="X46" s="28"/>
      <c r="Y46" s="28"/>
      <c r="Z46" s="28"/>
      <c r="AA46" s="20"/>
      <c r="AB46" s="108"/>
    </row>
    <row r="47" spans="1:28" s="25" customFormat="1" x14ac:dyDescent="0.15">
      <c r="A47" s="85"/>
      <c r="B47" s="79"/>
      <c r="C47" s="79"/>
      <c r="D47" s="79" t="s">
        <v>40</v>
      </c>
      <c r="E47" s="85" t="s">
        <v>86</v>
      </c>
      <c r="F47" s="20"/>
      <c r="G47" s="49"/>
      <c r="H47" s="20"/>
      <c r="I47" s="28">
        <v>4</v>
      </c>
      <c r="J47" s="28"/>
      <c r="K47" s="125">
        <v>4</v>
      </c>
      <c r="L47" s="28"/>
      <c r="M47" s="28"/>
      <c r="N47" s="28"/>
      <c r="O47" s="28"/>
      <c r="P47" s="20"/>
      <c r="Q47" s="20"/>
      <c r="R47" s="20"/>
      <c r="S47" s="20"/>
      <c r="T47" s="28">
        <v>4</v>
      </c>
      <c r="U47" s="28"/>
      <c r="V47" s="125">
        <v>4</v>
      </c>
      <c r="W47" s="28"/>
      <c r="X47" s="28"/>
      <c r="Y47" s="28"/>
      <c r="Z47" s="28"/>
      <c r="AA47" s="20"/>
      <c r="AB47" s="108"/>
    </row>
    <row r="48" spans="1:28" s="29" customFormat="1" x14ac:dyDescent="0.15">
      <c r="A48" s="85"/>
      <c r="B48" s="79"/>
      <c r="C48" s="79"/>
      <c r="D48" s="79" t="s">
        <v>42</v>
      </c>
      <c r="E48" s="85" t="s">
        <v>87</v>
      </c>
      <c r="F48" s="20"/>
      <c r="G48" s="49"/>
      <c r="H48" s="20"/>
      <c r="I48" s="63">
        <v>0</v>
      </c>
      <c r="J48" s="63"/>
      <c r="K48" s="127"/>
      <c r="L48" s="63">
        <v>0</v>
      </c>
      <c r="M48" s="127"/>
      <c r="N48" s="127"/>
      <c r="O48" s="127"/>
      <c r="P48" s="64"/>
      <c r="Q48" s="64"/>
      <c r="R48" s="64"/>
      <c r="S48" s="64"/>
      <c r="T48" s="63">
        <v>1</v>
      </c>
      <c r="U48" s="63"/>
      <c r="V48" s="127"/>
      <c r="W48" s="63">
        <v>1</v>
      </c>
      <c r="X48" s="127"/>
      <c r="Y48" s="127"/>
      <c r="Z48" s="127"/>
      <c r="AA48" s="20"/>
      <c r="AB48" s="108"/>
    </row>
    <row r="49" spans="1:28" s="25" customFormat="1" ht="14" x14ac:dyDescent="0.15">
      <c r="A49" s="85"/>
      <c r="B49" s="79"/>
      <c r="C49" s="79"/>
      <c r="D49" s="79" t="s">
        <v>44</v>
      </c>
      <c r="E49" s="83" t="s">
        <v>88</v>
      </c>
      <c r="F49" s="20"/>
      <c r="G49" s="49"/>
      <c r="H49" s="20"/>
      <c r="I49" s="62">
        <v>1</v>
      </c>
      <c r="J49" s="62"/>
      <c r="K49" s="126"/>
      <c r="L49" s="126"/>
      <c r="M49" s="62">
        <v>1</v>
      </c>
      <c r="N49" s="126"/>
      <c r="O49" s="126"/>
      <c r="P49" s="59"/>
      <c r="Q49" s="59"/>
      <c r="R49" s="59"/>
      <c r="S49" s="59"/>
      <c r="T49" s="62">
        <v>1</v>
      </c>
      <c r="U49" s="62"/>
      <c r="V49" s="126"/>
      <c r="W49" s="126"/>
      <c r="X49" s="62">
        <v>1</v>
      </c>
      <c r="Y49" s="126"/>
      <c r="Z49" s="126"/>
      <c r="AA49" s="20"/>
      <c r="AB49" s="108"/>
    </row>
    <row r="50" spans="1:28" s="25" customFormat="1" ht="14" x14ac:dyDescent="0.15">
      <c r="A50" s="85"/>
      <c r="B50" s="79"/>
      <c r="C50" s="79"/>
      <c r="D50" s="79" t="s">
        <v>46</v>
      </c>
      <c r="E50" s="83" t="s">
        <v>89</v>
      </c>
      <c r="F50" s="20"/>
      <c r="G50" s="49"/>
      <c r="H50" s="20"/>
      <c r="I50" s="65">
        <v>1</v>
      </c>
      <c r="J50" s="65"/>
      <c r="K50" s="125"/>
      <c r="L50" s="125"/>
      <c r="M50" s="125"/>
      <c r="N50" s="65">
        <v>1</v>
      </c>
      <c r="O50" s="125"/>
      <c r="P50" s="66"/>
      <c r="Q50" s="66"/>
      <c r="R50" s="66"/>
      <c r="S50" s="66"/>
      <c r="T50" s="65">
        <v>1</v>
      </c>
      <c r="U50" s="65"/>
      <c r="V50" s="125"/>
      <c r="W50" s="125"/>
      <c r="X50" s="125"/>
      <c r="Y50" s="65">
        <v>1</v>
      </c>
      <c r="Z50" s="125"/>
      <c r="AA50" s="20"/>
      <c r="AB50" s="108"/>
    </row>
    <row r="51" spans="1:28" s="25" customFormat="1" x14ac:dyDescent="0.15">
      <c r="A51" s="85"/>
      <c r="B51" s="79"/>
      <c r="C51" s="79" t="s">
        <v>50</v>
      </c>
      <c r="D51" s="336" t="s">
        <v>90</v>
      </c>
      <c r="E51" s="336"/>
      <c r="F51" s="20"/>
      <c r="G51" s="49"/>
      <c r="H51" s="28">
        <v>1</v>
      </c>
      <c r="I51" s="28"/>
      <c r="J51" s="28"/>
      <c r="K51" s="125"/>
      <c r="L51" s="28"/>
      <c r="M51" s="28"/>
      <c r="N51" s="28"/>
      <c r="O51" s="28"/>
      <c r="P51" s="20"/>
      <c r="Q51" s="20"/>
      <c r="R51" s="20"/>
      <c r="S51" s="28">
        <v>1</v>
      </c>
      <c r="T51" s="28"/>
      <c r="U51" s="28"/>
      <c r="V51" s="125"/>
      <c r="W51" s="28"/>
      <c r="X51" s="28"/>
      <c r="Y51" s="28"/>
      <c r="Z51" s="28"/>
      <c r="AA51" s="20"/>
      <c r="AB51" s="108"/>
    </row>
    <row r="52" spans="1:28" s="25" customFormat="1" x14ac:dyDescent="0.15">
      <c r="A52" s="85"/>
      <c r="B52" s="79"/>
      <c r="C52" s="79"/>
      <c r="D52" s="79" t="s">
        <v>40</v>
      </c>
      <c r="E52" s="85" t="s">
        <v>91</v>
      </c>
      <c r="F52" s="20"/>
      <c r="G52" s="49"/>
      <c r="H52" s="20"/>
      <c r="I52" s="28">
        <v>4</v>
      </c>
      <c r="J52" s="28"/>
      <c r="K52" s="125">
        <v>4</v>
      </c>
      <c r="L52" s="28"/>
      <c r="M52" s="28"/>
      <c r="N52" s="28"/>
      <c r="O52" s="28"/>
      <c r="P52" s="20"/>
      <c r="Q52" s="20"/>
      <c r="R52" s="20"/>
      <c r="S52" s="20"/>
      <c r="T52" s="28">
        <v>5</v>
      </c>
      <c r="U52" s="28"/>
      <c r="V52" s="125">
        <v>5</v>
      </c>
      <c r="W52" s="28"/>
      <c r="X52" s="28"/>
      <c r="Y52" s="28"/>
      <c r="Z52" s="28"/>
      <c r="AA52" s="20"/>
      <c r="AB52" s="108"/>
    </row>
    <row r="53" spans="1:28" s="25" customFormat="1" ht="14" x14ac:dyDescent="0.15">
      <c r="A53" s="85"/>
      <c r="B53" s="79"/>
      <c r="C53" s="79"/>
      <c r="D53" s="79" t="s">
        <v>42</v>
      </c>
      <c r="E53" s="83" t="s">
        <v>92</v>
      </c>
      <c r="F53" s="20"/>
      <c r="G53" s="49"/>
      <c r="H53" s="20"/>
      <c r="I53" s="62">
        <v>1</v>
      </c>
      <c r="J53" s="62"/>
      <c r="K53" s="126"/>
      <c r="L53" s="126"/>
      <c r="M53" s="62">
        <v>1</v>
      </c>
      <c r="N53" s="126"/>
      <c r="O53" s="126"/>
      <c r="P53" s="59"/>
      <c r="Q53" s="59"/>
      <c r="R53" s="59"/>
      <c r="S53" s="59"/>
      <c r="T53" s="62">
        <v>1</v>
      </c>
      <c r="U53" s="62"/>
      <c r="V53" s="126"/>
      <c r="W53" s="126"/>
      <c r="X53" s="62">
        <v>1</v>
      </c>
      <c r="Y53" s="126"/>
      <c r="Z53" s="126"/>
      <c r="AA53" s="20"/>
      <c r="AB53" s="108"/>
    </row>
    <row r="54" spans="1:28" s="25" customFormat="1" x14ac:dyDescent="0.15">
      <c r="A54" s="85"/>
      <c r="B54" s="79"/>
      <c r="C54" s="79" t="s">
        <v>54</v>
      </c>
      <c r="D54" s="336" t="s">
        <v>93</v>
      </c>
      <c r="E54" s="336"/>
      <c r="F54" s="20"/>
      <c r="G54" s="49"/>
      <c r="H54" s="28">
        <v>1</v>
      </c>
      <c r="I54" s="28"/>
      <c r="J54" s="28"/>
      <c r="K54" s="125"/>
      <c r="L54" s="125"/>
      <c r="M54" s="28"/>
      <c r="N54" s="125"/>
      <c r="O54" s="125"/>
      <c r="P54" s="20"/>
      <c r="Q54" s="20"/>
      <c r="R54" s="20"/>
      <c r="S54" s="28">
        <v>1</v>
      </c>
      <c r="T54" s="28"/>
      <c r="U54" s="28"/>
      <c r="V54" s="125"/>
      <c r="W54" s="125"/>
      <c r="X54" s="28"/>
      <c r="Y54" s="125"/>
      <c r="Z54" s="125"/>
      <c r="AA54" s="20"/>
      <c r="AB54" s="108"/>
    </row>
    <row r="55" spans="1:28" s="25" customFormat="1" ht="14" x14ac:dyDescent="0.15">
      <c r="A55" s="85"/>
      <c r="B55" s="79"/>
      <c r="C55" s="79"/>
      <c r="D55" s="79" t="s">
        <v>40</v>
      </c>
      <c r="E55" s="83" t="s">
        <v>94</v>
      </c>
      <c r="F55" s="20"/>
      <c r="G55" s="50"/>
      <c r="H55" s="20"/>
      <c r="I55" s="28">
        <v>4</v>
      </c>
      <c r="J55" s="28"/>
      <c r="K55" s="125">
        <v>4</v>
      </c>
      <c r="L55" s="125"/>
      <c r="M55" s="28"/>
      <c r="N55" s="125"/>
      <c r="O55" s="125"/>
      <c r="P55" s="20"/>
      <c r="Q55" s="20"/>
      <c r="R55" s="28"/>
      <c r="S55" s="20"/>
      <c r="T55" s="28">
        <v>4</v>
      </c>
      <c r="U55" s="28"/>
      <c r="V55" s="125">
        <v>4</v>
      </c>
      <c r="W55" s="125"/>
      <c r="X55" s="28"/>
      <c r="Y55" s="125"/>
      <c r="Z55" s="125"/>
      <c r="AA55" s="20"/>
      <c r="AB55" s="108"/>
    </row>
    <row r="56" spans="1:28" s="25" customFormat="1" ht="14" x14ac:dyDescent="0.15">
      <c r="A56" s="85"/>
      <c r="B56" s="79"/>
      <c r="C56" s="79"/>
      <c r="D56" s="79" t="s">
        <v>42</v>
      </c>
      <c r="E56" s="83" t="s">
        <v>95</v>
      </c>
      <c r="F56" s="20"/>
      <c r="G56" s="50"/>
      <c r="H56" s="20"/>
      <c r="I56" s="62">
        <v>1</v>
      </c>
      <c r="J56" s="62"/>
      <c r="K56" s="126"/>
      <c r="L56" s="126"/>
      <c r="M56" s="62">
        <v>1</v>
      </c>
      <c r="N56" s="126"/>
      <c r="O56" s="126"/>
      <c r="P56" s="59"/>
      <c r="Q56" s="59"/>
      <c r="R56" s="62"/>
      <c r="S56" s="59"/>
      <c r="T56" s="62">
        <v>1</v>
      </c>
      <c r="U56" s="62"/>
      <c r="V56" s="126"/>
      <c r="W56" s="126"/>
      <c r="X56" s="62">
        <v>1</v>
      </c>
      <c r="Y56" s="126"/>
      <c r="Z56" s="126"/>
      <c r="AA56" s="20"/>
      <c r="AB56" s="108"/>
    </row>
    <row r="57" spans="1:28" s="25" customFormat="1" ht="14" x14ac:dyDescent="0.15">
      <c r="A57" s="85"/>
      <c r="B57" s="84" t="s">
        <v>96</v>
      </c>
      <c r="C57" s="336" t="s">
        <v>97</v>
      </c>
      <c r="D57" s="336"/>
      <c r="E57" s="336"/>
      <c r="F57" s="20"/>
      <c r="G57" s="50">
        <v>1</v>
      </c>
      <c r="H57" s="28"/>
      <c r="I57" s="28"/>
      <c r="J57" s="28"/>
      <c r="K57" s="125"/>
      <c r="L57" s="125"/>
      <c r="M57" s="28"/>
      <c r="N57" s="125"/>
      <c r="O57" s="125"/>
      <c r="P57" s="20"/>
      <c r="Q57" s="20"/>
      <c r="R57" s="28">
        <v>1</v>
      </c>
      <c r="S57" s="28"/>
      <c r="T57" s="28"/>
      <c r="U57" s="28"/>
      <c r="V57" s="125"/>
      <c r="W57" s="125"/>
      <c r="X57" s="28"/>
      <c r="Y57" s="125"/>
      <c r="Z57" s="125"/>
      <c r="AA57" s="20"/>
      <c r="AB57" s="108"/>
    </row>
    <row r="58" spans="1:28" s="25" customFormat="1" x14ac:dyDescent="0.15">
      <c r="A58" s="85"/>
      <c r="B58" s="79"/>
      <c r="C58" s="79" t="s">
        <v>38</v>
      </c>
      <c r="D58" s="336" t="s">
        <v>98</v>
      </c>
      <c r="E58" s="336"/>
      <c r="F58" s="20"/>
      <c r="G58" s="49"/>
      <c r="H58" s="28">
        <v>1</v>
      </c>
      <c r="I58" s="28"/>
      <c r="J58" s="28"/>
      <c r="K58" s="125"/>
      <c r="L58" s="125"/>
      <c r="M58" s="28"/>
      <c r="N58" s="125"/>
      <c r="O58" s="125"/>
      <c r="P58" s="20"/>
      <c r="Q58" s="20"/>
      <c r="R58" s="20"/>
      <c r="S58" s="28">
        <v>1</v>
      </c>
      <c r="T58" s="28"/>
      <c r="U58" s="28"/>
      <c r="V58" s="125"/>
      <c r="W58" s="125"/>
      <c r="X58" s="28"/>
      <c r="Y58" s="125"/>
      <c r="Z58" s="125"/>
      <c r="AA58" s="20"/>
      <c r="AB58" s="108"/>
    </row>
    <row r="59" spans="1:28" s="25" customFormat="1" ht="14" x14ac:dyDescent="0.15">
      <c r="A59" s="85"/>
      <c r="B59" s="79"/>
      <c r="C59" s="79"/>
      <c r="D59" s="79" t="s">
        <v>40</v>
      </c>
      <c r="E59" s="83" t="s">
        <v>99</v>
      </c>
      <c r="F59" s="20"/>
      <c r="G59" s="49"/>
      <c r="H59" s="20"/>
      <c r="I59" s="28">
        <v>7</v>
      </c>
      <c r="J59" s="28"/>
      <c r="K59" s="125">
        <v>7</v>
      </c>
      <c r="L59" s="125"/>
      <c r="M59" s="28"/>
      <c r="N59" s="125"/>
      <c r="O59" s="125"/>
      <c r="P59" s="20"/>
      <c r="Q59" s="20"/>
      <c r="R59" s="20"/>
      <c r="S59" s="20"/>
      <c r="T59" s="28">
        <v>7</v>
      </c>
      <c r="U59" s="28"/>
      <c r="V59" s="125">
        <v>7</v>
      </c>
      <c r="W59" s="125"/>
      <c r="X59" s="28"/>
      <c r="Y59" s="125"/>
      <c r="Z59" s="125"/>
      <c r="AA59" s="20"/>
      <c r="AB59" s="108"/>
    </row>
    <row r="60" spans="1:28" s="25" customFormat="1" ht="14" x14ac:dyDescent="0.15">
      <c r="A60" s="85"/>
      <c r="B60" s="79"/>
      <c r="C60" s="79"/>
      <c r="D60" s="79" t="s">
        <v>42</v>
      </c>
      <c r="E60" s="83" t="s">
        <v>100</v>
      </c>
      <c r="F60" s="20"/>
      <c r="G60" s="49"/>
      <c r="H60" s="20"/>
      <c r="I60" s="62">
        <v>1</v>
      </c>
      <c r="J60" s="62"/>
      <c r="K60" s="126"/>
      <c r="L60" s="126"/>
      <c r="M60" s="62">
        <v>1</v>
      </c>
      <c r="N60" s="126"/>
      <c r="O60" s="126"/>
      <c r="P60" s="59"/>
      <c r="Q60" s="59"/>
      <c r="R60" s="59"/>
      <c r="S60" s="59"/>
      <c r="T60" s="62">
        <v>2</v>
      </c>
      <c r="U60" s="62"/>
      <c r="V60" s="126"/>
      <c r="W60" s="126"/>
      <c r="X60" s="62">
        <v>2</v>
      </c>
      <c r="Y60" s="126"/>
      <c r="Z60" s="126"/>
      <c r="AA60" s="20"/>
      <c r="AB60" s="108"/>
    </row>
    <row r="61" spans="1:28" s="25" customFormat="1" x14ac:dyDescent="0.15">
      <c r="A61" s="85"/>
      <c r="B61" s="79"/>
      <c r="C61" s="79" t="s">
        <v>50</v>
      </c>
      <c r="D61" s="336" t="s">
        <v>101</v>
      </c>
      <c r="E61" s="336"/>
      <c r="F61" s="20"/>
      <c r="G61" s="49"/>
      <c r="H61" s="28">
        <v>1</v>
      </c>
      <c r="I61" s="28"/>
      <c r="J61" s="28"/>
      <c r="K61" s="125"/>
      <c r="L61" s="125"/>
      <c r="M61" s="28"/>
      <c r="N61" s="125"/>
      <c r="O61" s="125"/>
      <c r="P61" s="20"/>
      <c r="Q61" s="20"/>
      <c r="R61" s="20"/>
      <c r="S61" s="28">
        <v>1</v>
      </c>
      <c r="T61" s="28"/>
      <c r="U61" s="28"/>
      <c r="V61" s="125"/>
      <c r="W61" s="125"/>
      <c r="X61" s="28"/>
      <c r="Y61" s="125"/>
      <c r="Z61" s="125"/>
      <c r="AA61" s="20"/>
      <c r="AB61" s="108"/>
    </row>
    <row r="62" spans="1:28" s="25" customFormat="1" ht="14" x14ac:dyDescent="0.15">
      <c r="A62" s="85"/>
      <c r="B62" s="79"/>
      <c r="C62" s="79"/>
      <c r="D62" s="79" t="s">
        <v>40</v>
      </c>
      <c r="E62" s="83" t="s">
        <v>102</v>
      </c>
      <c r="F62" s="20"/>
      <c r="G62" s="49"/>
      <c r="H62" s="20"/>
      <c r="I62" s="28">
        <v>7</v>
      </c>
      <c r="J62" s="28"/>
      <c r="K62" s="125">
        <v>7</v>
      </c>
      <c r="L62" s="125"/>
      <c r="M62" s="28"/>
      <c r="N62" s="125"/>
      <c r="O62" s="125"/>
      <c r="P62" s="20"/>
      <c r="Q62" s="20"/>
      <c r="R62" s="20"/>
      <c r="S62" s="20"/>
      <c r="T62" s="28">
        <v>7</v>
      </c>
      <c r="U62" s="28"/>
      <c r="V62" s="125">
        <v>7</v>
      </c>
      <c r="W62" s="125"/>
      <c r="X62" s="28"/>
      <c r="Y62" s="125"/>
      <c r="Z62" s="125"/>
      <c r="AA62" s="20"/>
      <c r="AB62" s="108"/>
    </row>
    <row r="63" spans="1:28" s="25" customFormat="1" ht="14" x14ac:dyDescent="0.15">
      <c r="A63" s="85"/>
      <c r="B63" s="79"/>
      <c r="C63" s="79"/>
      <c r="D63" s="79" t="s">
        <v>42</v>
      </c>
      <c r="E63" s="83" t="s">
        <v>103</v>
      </c>
      <c r="F63" s="20"/>
      <c r="G63" s="49"/>
      <c r="H63" s="20"/>
      <c r="I63" s="62">
        <v>1</v>
      </c>
      <c r="J63" s="62"/>
      <c r="K63" s="126"/>
      <c r="L63" s="126"/>
      <c r="M63" s="62">
        <v>1</v>
      </c>
      <c r="N63" s="126"/>
      <c r="O63" s="126"/>
      <c r="P63" s="59"/>
      <c r="Q63" s="59"/>
      <c r="R63" s="59"/>
      <c r="S63" s="59"/>
      <c r="T63" s="62">
        <v>2</v>
      </c>
      <c r="U63" s="62"/>
      <c r="V63" s="126"/>
      <c r="W63" s="126"/>
      <c r="X63" s="62">
        <v>2</v>
      </c>
      <c r="Y63" s="126"/>
      <c r="Z63" s="126"/>
      <c r="AA63" s="20"/>
      <c r="AB63" s="108"/>
    </row>
    <row r="64" spans="1:28" s="25" customFormat="1" x14ac:dyDescent="0.15">
      <c r="A64" s="85"/>
      <c r="B64" s="79"/>
      <c r="C64" s="79" t="s">
        <v>54</v>
      </c>
      <c r="D64" s="336" t="s">
        <v>104</v>
      </c>
      <c r="E64" s="336"/>
      <c r="F64" s="20"/>
      <c r="G64" s="49"/>
      <c r="H64" s="28">
        <v>1</v>
      </c>
      <c r="I64" s="28"/>
      <c r="J64" s="28"/>
      <c r="K64" s="125"/>
      <c r="L64" s="125"/>
      <c r="M64" s="28"/>
      <c r="N64" s="125"/>
      <c r="O64" s="125"/>
      <c r="P64" s="20"/>
      <c r="Q64" s="20"/>
      <c r="R64" s="20"/>
      <c r="S64" s="28">
        <v>1</v>
      </c>
      <c r="T64" s="28"/>
      <c r="U64" s="28"/>
      <c r="V64" s="125"/>
      <c r="W64" s="125"/>
      <c r="X64" s="28"/>
      <c r="Y64" s="125"/>
      <c r="Z64" s="125"/>
      <c r="AA64" s="20"/>
      <c r="AB64" s="108"/>
    </row>
    <row r="65" spans="1:28" s="25" customFormat="1" ht="14" x14ac:dyDescent="0.15">
      <c r="A65" s="85"/>
      <c r="B65" s="79"/>
      <c r="C65" s="79"/>
      <c r="D65" s="79" t="s">
        <v>40</v>
      </c>
      <c r="E65" s="83" t="s">
        <v>105</v>
      </c>
      <c r="F65" s="20"/>
      <c r="G65" s="49"/>
      <c r="H65" s="20"/>
      <c r="I65" s="28">
        <v>7</v>
      </c>
      <c r="J65" s="28"/>
      <c r="K65" s="125">
        <v>7</v>
      </c>
      <c r="L65" s="125"/>
      <c r="M65" s="28"/>
      <c r="N65" s="125"/>
      <c r="O65" s="125"/>
      <c r="P65" s="20"/>
      <c r="Q65" s="20"/>
      <c r="R65" s="20"/>
      <c r="S65" s="20"/>
      <c r="T65" s="28">
        <v>7</v>
      </c>
      <c r="U65" s="28"/>
      <c r="V65" s="125">
        <v>7</v>
      </c>
      <c r="W65" s="125"/>
      <c r="X65" s="28"/>
      <c r="Y65" s="125"/>
      <c r="Z65" s="125"/>
      <c r="AA65" s="20"/>
      <c r="AB65" s="108"/>
    </row>
    <row r="66" spans="1:28" s="25" customFormat="1" ht="14" x14ac:dyDescent="0.15">
      <c r="A66" s="85"/>
      <c r="B66" s="79"/>
      <c r="C66" s="79"/>
      <c r="D66" s="79" t="s">
        <v>42</v>
      </c>
      <c r="E66" s="83" t="s">
        <v>106</v>
      </c>
      <c r="F66" s="20"/>
      <c r="G66" s="49"/>
      <c r="H66" s="20"/>
      <c r="I66" s="62">
        <v>1</v>
      </c>
      <c r="J66" s="62"/>
      <c r="K66" s="126"/>
      <c r="L66" s="126"/>
      <c r="M66" s="62">
        <v>1</v>
      </c>
      <c r="N66" s="126"/>
      <c r="O66" s="126"/>
      <c r="P66" s="59"/>
      <c r="Q66" s="59"/>
      <c r="R66" s="59"/>
      <c r="S66" s="59"/>
      <c r="T66" s="62">
        <v>2</v>
      </c>
      <c r="U66" s="62"/>
      <c r="V66" s="126"/>
      <c r="W66" s="126"/>
      <c r="X66" s="62">
        <v>2</v>
      </c>
      <c r="Y66" s="126"/>
      <c r="Z66" s="126"/>
      <c r="AA66" s="20"/>
      <c r="AB66" s="108"/>
    </row>
    <row r="67" spans="1:28" s="25" customFormat="1" ht="14" x14ac:dyDescent="0.15">
      <c r="A67" s="85"/>
      <c r="B67" s="84" t="s">
        <v>107</v>
      </c>
      <c r="C67" s="336" t="s">
        <v>108</v>
      </c>
      <c r="D67" s="336"/>
      <c r="E67" s="336"/>
      <c r="F67" s="20"/>
      <c r="G67" s="50">
        <v>1</v>
      </c>
      <c r="H67" s="20"/>
      <c r="I67" s="28"/>
      <c r="J67" s="28"/>
      <c r="K67" s="125"/>
      <c r="L67" s="125"/>
      <c r="M67" s="28"/>
      <c r="N67" s="125"/>
      <c r="O67" s="125"/>
      <c r="P67" s="20"/>
      <c r="Q67" s="20"/>
      <c r="R67" s="28">
        <v>1</v>
      </c>
      <c r="S67" s="20"/>
      <c r="T67" s="28"/>
      <c r="U67" s="28"/>
      <c r="V67" s="125"/>
      <c r="W67" s="125"/>
      <c r="X67" s="28"/>
      <c r="Y67" s="125"/>
      <c r="Z67" s="125"/>
      <c r="AA67" s="20"/>
      <c r="AB67" s="108"/>
    </row>
    <row r="68" spans="1:28" s="25" customFormat="1" x14ac:dyDescent="0.15">
      <c r="A68" s="85"/>
      <c r="B68" s="79"/>
      <c r="C68" s="79" t="s">
        <v>38</v>
      </c>
      <c r="D68" s="336" t="s">
        <v>109</v>
      </c>
      <c r="E68" s="336"/>
      <c r="F68" s="20"/>
      <c r="G68" s="49"/>
      <c r="H68" s="28">
        <v>1</v>
      </c>
      <c r="I68" s="28"/>
      <c r="J68" s="28"/>
      <c r="K68" s="125"/>
      <c r="L68" s="125"/>
      <c r="M68" s="28"/>
      <c r="N68" s="125"/>
      <c r="O68" s="125"/>
      <c r="P68" s="20"/>
      <c r="Q68" s="20"/>
      <c r="R68" s="20"/>
      <c r="S68" s="28">
        <v>1</v>
      </c>
      <c r="T68" s="28"/>
      <c r="U68" s="28"/>
      <c r="V68" s="125"/>
      <c r="W68" s="125"/>
      <c r="X68" s="28"/>
      <c r="Y68" s="125"/>
      <c r="Z68" s="125"/>
      <c r="AA68" s="20"/>
      <c r="AB68" s="108"/>
    </row>
    <row r="69" spans="1:28" s="25" customFormat="1" ht="14" x14ac:dyDescent="0.15">
      <c r="A69" s="85"/>
      <c r="B69" s="79"/>
      <c r="C69" s="79"/>
      <c r="D69" s="79" t="s">
        <v>40</v>
      </c>
      <c r="E69" s="83" t="s">
        <v>110</v>
      </c>
      <c r="F69" s="20"/>
      <c r="G69" s="49"/>
      <c r="H69" s="20"/>
      <c r="I69" s="44">
        <v>10</v>
      </c>
      <c r="J69" s="44"/>
      <c r="K69" s="79">
        <v>10</v>
      </c>
      <c r="L69" s="79"/>
      <c r="M69" s="44"/>
      <c r="N69" s="79"/>
      <c r="O69" s="79"/>
      <c r="P69" s="20"/>
      <c r="Q69" s="20"/>
      <c r="R69" s="20"/>
      <c r="S69" s="20"/>
      <c r="T69" s="28">
        <v>14</v>
      </c>
      <c r="U69" s="28"/>
      <c r="V69" s="79">
        <v>14</v>
      </c>
      <c r="W69" s="79"/>
      <c r="X69" s="44"/>
      <c r="Y69" s="79"/>
      <c r="Z69" s="79"/>
      <c r="AA69" s="20"/>
      <c r="AB69" s="108"/>
    </row>
    <row r="70" spans="1:28" s="25" customFormat="1" ht="14" x14ac:dyDescent="0.15">
      <c r="A70" s="85"/>
      <c r="B70" s="79"/>
      <c r="C70" s="79"/>
      <c r="D70" s="79" t="s">
        <v>42</v>
      </c>
      <c r="E70" s="83" t="s">
        <v>111</v>
      </c>
      <c r="F70" s="20"/>
      <c r="G70" s="49"/>
      <c r="H70" s="20"/>
      <c r="I70" s="62">
        <v>1</v>
      </c>
      <c r="J70" s="62"/>
      <c r="K70" s="126"/>
      <c r="L70" s="126"/>
      <c r="M70" s="62">
        <v>1</v>
      </c>
      <c r="N70" s="126"/>
      <c r="O70" s="126"/>
      <c r="P70" s="59"/>
      <c r="Q70" s="59"/>
      <c r="R70" s="59"/>
      <c r="S70" s="59"/>
      <c r="T70" s="62">
        <v>1</v>
      </c>
      <c r="U70" s="62"/>
      <c r="V70" s="126"/>
      <c r="W70" s="126"/>
      <c r="X70" s="62">
        <v>1</v>
      </c>
      <c r="Y70" s="126"/>
      <c r="Z70" s="126"/>
      <c r="AA70" s="20"/>
      <c r="AB70" s="108"/>
    </row>
    <row r="71" spans="1:28" s="25" customFormat="1" x14ac:dyDescent="0.15">
      <c r="A71" s="85"/>
      <c r="B71" s="79"/>
      <c r="C71" s="79" t="s">
        <v>50</v>
      </c>
      <c r="D71" s="336" t="s">
        <v>112</v>
      </c>
      <c r="E71" s="336"/>
      <c r="F71" s="20"/>
      <c r="G71" s="49"/>
      <c r="H71" s="28">
        <v>1</v>
      </c>
      <c r="I71" s="28"/>
      <c r="J71" s="28"/>
      <c r="K71" s="125"/>
      <c r="L71" s="125"/>
      <c r="M71" s="28"/>
      <c r="N71" s="125"/>
      <c r="O71" s="125"/>
      <c r="P71" s="20"/>
      <c r="Q71" s="20"/>
      <c r="R71" s="20"/>
      <c r="S71" s="28">
        <v>1</v>
      </c>
      <c r="T71" s="28"/>
      <c r="U71" s="28"/>
      <c r="V71" s="125"/>
      <c r="W71" s="125"/>
      <c r="X71" s="28"/>
      <c r="Y71" s="125"/>
      <c r="Z71" s="125"/>
      <c r="AA71" s="20"/>
      <c r="AB71" s="108"/>
    </row>
    <row r="72" spans="1:28" s="25" customFormat="1" ht="14" x14ac:dyDescent="0.15">
      <c r="A72" s="85"/>
      <c r="B72" s="79"/>
      <c r="C72" s="79"/>
      <c r="D72" s="79" t="s">
        <v>40</v>
      </c>
      <c r="E72" s="83" t="s">
        <v>113</v>
      </c>
      <c r="F72" s="20"/>
      <c r="G72" s="49"/>
      <c r="H72" s="20"/>
      <c r="I72" s="44">
        <v>7</v>
      </c>
      <c r="J72" s="44"/>
      <c r="K72" s="79">
        <v>7</v>
      </c>
      <c r="L72" s="79"/>
      <c r="M72" s="44"/>
      <c r="N72" s="79"/>
      <c r="O72" s="79"/>
      <c r="P72" s="20"/>
      <c r="Q72" s="20"/>
      <c r="R72" s="20"/>
      <c r="S72" s="20"/>
      <c r="T72" s="28">
        <v>7</v>
      </c>
      <c r="U72" s="28"/>
      <c r="V72" s="79">
        <v>7</v>
      </c>
      <c r="W72" s="79"/>
      <c r="X72" s="44"/>
      <c r="Y72" s="79"/>
      <c r="Z72" s="79"/>
      <c r="AA72" s="20"/>
      <c r="AB72" s="108"/>
    </row>
    <row r="73" spans="1:28" s="25" customFormat="1" ht="14" x14ac:dyDescent="0.15">
      <c r="A73" s="85"/>
      <c r="B73" s="79"/>
      <c r="C73" s="79"/>
      <c r="D73" s="79" t="s">
        <v>42</v>
      </c>
      <c r="E73" s="83" t="s">
        <v>114</v>
      </c>
      <c r="F73" s="20"/>
      <c r="G73" s="49"/>
      <c r="H73" s="20"/>
      <c r="I73" s="62">
        <v>1</v>
      </c>
      <c r="J73" s="62"/>
      <c r="K73" s="126"/>
      <c r="L73" s="126"/>
      <c r="M73" s="62">
        <v>1</v>
      </c>
      <c r="N73" s="126"/>
      <c r="O73" s="126"/>
      <c r="P73" s="59"/>
      <c r="Q73" s="59"/>
      <c r="R73" s="59"/>
      <c r="S73" s="59"/>
      <c r="T73" s="62">
        <v>1</v>
      </c>
      <c r="U73" s="62"/>
      <c r="V73" s="126"/>
      <c r="W73" s="126"/>
      <c r="X73" s="62">
        <v>1</v>
      </c>
      <c r="Y73" s="126"/>
      <c r="Z73" s="126"/>
      <c r="AA73" s="20"/>
      <c r="AB73" s="108"/>
    </row>
    <row r="74" spans="1:28" s="25" customFormat="1" x14ac:dyDescent="0.15">
      <c r="A74" s="85"/>
      <c r="B74" s="79"/>
      <c r="C74" s="79" t="s">
        <v>54</v>
      </c>
      <c r="D74" s="336" t="s">
        <v>115</v>
      </c>
      <c r="E74" s="336"/>
      <c r="F74" s="20"/>
      <c r="G74" s="49"/>
      <c r="H74" s="28">
        <v>1</v>
      </c>
      <c r="I74" s="28"/>
      <c r="J74" s="28"/>
      <c r="K74" s="125"/>
      <c r="L74" s="125"/>
      <c r="M74" s="28"/>
      <c r="N74" s="125"/>
      <c r="O74" s="125"/>
      <c r="P74" s="20"/>
      <c r="Q74" s="20"/>
      <c r="R74" s="20"/>
      <c r="S74" s="28">
        <v>1</v>
      </c>
      <c r="T74" s="28"/>
      <c r="U74" s="28"/>
      <c r="V74" s="125"/>
      <c r="W74" s="125"/>
      <c r="X74" s="28"/>
      <c r="Y74" s="125"/>
      <c r="Z74" s="125"/>
      <c r="AA74" s="20"/>
      <c r="AB74" s="108"/>
    </row>
    <row r="75" spans="1:28" s="25" customFormat="1" ht="14" x14ac:dyDescent="0.15">
      <c r="A75" s="85"/>
      <c r="B75" s="79"/>
      <c r="C75" s="79"/>
      <c r="D75" s="79" t="s">
        <v>40</v>
      </c>
      <c r="E75" s="83" t="s">
        <v>116</v>
      </c>
      <c r="F75" s="20"/>
      <c r="G75" s="49"/>
      <c r="H75" s="20"/>
      <c r="I75" s="28">
        <v>4</v>
      </c>
      <c r="J75" s="28"/>
      <c r="K75" s="125">
        <v>4</v>
      </c>
      <c r="L75" s="125"/>
      <c r="M75" s="28"/>
      <c r="N75" s="125"/>
      <c r="O75" s="125"/>
      <c r="P75" s="20"/>
      <c r="Q75" s="20"/>
      <c r="R75" s="20"/>
      <c r="S75" s="20"/>
      <c r="T75" s="28">
        <v>4</v>
      </c>
      <c r="U75" s="28"/>
      <c r="V75" s="125">
        <v>4</v>
      </c>
      <c r="W75" s="125"/>
      <c r="X75" s="28"/>
      <c r="Y75" s="125"/>
      <c r="Z75" s="125"/>
      <c r="AA75" s="20"/>
      <c r="AB75" s="108"/>
    </row>
    <row r="76" spans="1:28" s="25" customFormat="1" ht="14" x14ac:dyDescent="0.15">
      <c r="A76" s="85"/>
      <c r="B76" s="79"/>
      <c r="C76" s="79"/>
      <c r="D76" s="79" t="s">
        <v>42</v>
      </c>
      <c r="E76" s="83" t="s">
        <v>117</v>
      </c>
      <c r="F76" s="20"/>
      <c r="G76" s="49"/>
      <c r="H76" s="20"/>
      <c r="I76" s="62">
        <v>1</v>
      </c>
      <c r="J76" s="62"/>
      <c r="K76" s="126"/>
      <c r="L76" s="126"/>
      <c r="M76" s="62">
        <v>1</v>
      </c>
      <c r="N76" s="126"/>
      <c r="O76" s="126"/>
      <c r="P76" s="59"/>
      <c r="Q76" s="59"/>
      <c r="R76" s="59"/>
      <c r="S76" s="59"/>
      <c r="T76" s="62">
        <v>1</v>
      </c>
      <c r="U76" s="62"/>
      <c r="V76" s="126"/>
      <c r="W76" s="126"/>
      <c r="X76" s="62">
        <v>1</v>
      </c>
      <c r="Y76" s="126"/>
      <c r="Z76" s="126"/>
      <c r="AA76" s="20"/>
      <c r="AB76" s="108"/>
    </row>
    <row r="77" spans="1:28" s="25" customFormat="1" ht="14" x14ac:dyDescent="0.15">
      <c r="A77" s="85"/>
      <c r="B77" s="84" t="s">
        <v>118</v>
      </c>
      <c r="C77" s="336" t="s">
        <v>119</v>
      </c>
      <c r="D77" s="336"/>
      <c r="E77" s="336"/>
      <c r="F77" s="20"/>
      <c r="G77" s="50">
        <v>1</v>
      </c>
      <c r="H77" s="20"/>
      <c r="I77" s="28"/>
      <c r="J77" s="28"/>
      <c r="K77" s="125"/>
      <c r="L77" s="125"/>
      <c r="M77" s="28"/>
      <c r="N77" s="125"/>
      <c r="O77" s="125"/>
      <c r="P77" s="20"/>
      <c r="Q77" s="20"/>
      <c r="R77" s="28">
        <v>1</v>
      </c>
      <c r="S77" s="20"/>
      <c r="T77" s="28"/>
      <c r="U77" s="28"/>
      <c r="V77" s="125"/>
      <c r="W77" s="125"/>
      <c r="X77" s="28"/>
      <c r="Y77" s="125"/>
      <c r="Z77" s="125"/>
      <c r="AA77" s="20"/>
      <c r="AB77" s="108"/>
    </row>
    <row r="78" spans="1:28" s="25" customFormat="1" x14ac:dyDescent="0.15">
      <c r="A78" s="85"/>
      <c r="B78" s="79"/>
      <c r="C78" s="79" t="s">
        <v>38</v>
      </c>
      <c r="D78" s="336" t="s">
        <v>120</v>
      </c>
      <c r="E78" s="336"/>
      <c r="F78" s="20"/>
      <c r="G78" s="49"/>
      <c r="H78" s="28">
        <v>1</v>
      </c>
      <c r="I78" s="28"/>
      <c r="J78" s="28"/>
      <c r="K78" s="125"/>
      <c r="L78" s="125"/>
      <c r="M78" s="28"/>
      <c r="N78" s="125"/>
      <c r="O78" s="125"/>
      <c r="P78" s="20"/>
      <c r="Q78" s="20"/>
      <c r="R78" s="20"/>
      <c r="S78" s="28">
        <v>1</v>
      </c>
      <c r="T78" s="28"/>
      <c r="U78" s="28"/>
      <c r="V78" s="125"/>
      <c r="W78" s="125"/>
      <c r="X78" s="28"/>
      <c r="Y78" s="125"/>
      <c r="Z78" s="125"/>
      <c r="AA78" s="20"/>
      <c r="AB78" s="108"/>
    </row>
    <row r="79" spans="1:28" s="25" customFormat="1" ht="14" x14ac:dyDescent="0.15">
      <c r="A79" s="85"/>
      <c r="B79" s="79"/>
      <c r="C79" s="79"/>
      <c r="D79" s="79" t="s">
        <v>40</v>
      </c>
      <c r="E79" s="83" t="s">
        <v>121</v>
      </c>
      <c r="F79" s="20"/>
      <c r="G79" s="49"/>
      <c r="H79" s="20"/>
      <c r="I79" s="28">
        <v>4</v>
      </c>
      <c r="J79" s="28"/>
      <c r="K79" s="125">
        <v>4</v>
      </c>
      <c r="L79" s="125"/>
      <c r="M79" s="28"/>
      <c r="N79" s="125"/>
      <c r="O79" s="125"/>
      <c r="P79" s="20"/>
      <c r="Q79" s="20"/>
      <c r="R79" s="20"/>
      <c r="S79" s="20"/>
      <c r="T79" s="28">
        <v>5</v>
      </c>
      <c r="U79" s="28"/>
      <c r="V79" s="125">
        <v>5</v>
      </c>
      <c r="W79" s="125"/>
      <c r="X79" s="28"/>
      <c r="Y79" s="125"/>
      <c r="Z79" s="125"/>
      <c r="AA79" s="20"/>
      <c r="AB79" s="108"/>
    </row>
    <row r="80" spans="1:28" s="25" customFormat="1" ht="14" x14ac:dyDescent="0.15">
      <c r="A80" s="85"/>
      <c r="B80" s="79"/>
      <c r="C80" s="79"/>
      <c r="D80" s="79" t="s">
        <v>42</v>
      </c>
      <c r="E80" s="83" t="s">
        <v>122</v>
      </c>
      <c r="F80" s="20"/>
      <c r="G80" s="49"/>
      <c r="H80" s="20"/>
      <c r="I80" s="62">
        <v>1</v>
      </c>
      <c r="J80" s="62"/>
      <c r="K80" s="126"/>
      <c r="L80" s="126"/>
      <c r="M80" s="62">
        <v>1</v>
      </c>
      <c r="N80" s="126"/>
      <c r="O80" s="126"/>
      <c r="P80" s="59"/>
      <c r="Q80" s="59"/>
      <c r="R80" s="59"/>
      <c r="S80" s="59"/>
      <c r="T80" s="62">
        <v>1</v>
      </c>
      <c r="U80" s="62"/>
      <c r="V80" s="126"/>
      <c r="W80" s="126"/>
      <c r="X80" s="62">
        <v>1</v>
      </c>
      <c r="Y80" s="126"/>
      <c r="Z80" s="126"/>
      <c r="AA80" s="20"/>
      <c r="AB80" s="108"/>
    </row>
    <row r="81" spans="1:28" s="25" customFormat="1" x14ac:dyDescent="0.15">
      <c r="A81" s="85"/>
      <c r="B81" s="79"/>
      <c r="C81" s="79" t="s">
        <v>50</v>
      </c>
      <c r="D81" s="336" t="s">
        <v>123</v>
      </c>
      <c r="E81" s="336"/>
      <c r="F81" s="20"/>
      <c r="G81" s="49"/>
      <c r="H81" s="28">
        <v>1</v>
      </c>
      <c r="I81" s="28"/>
      <c r="J81" s="28"/>
      <c r="K81" s="125"/>
      <c r="L81" s="125"/>
      <c r="M81" s="28"/>
      <c r="N81" s="125"/>
      <c r="O81" s="125"/>
      <c r="P81" s="20"/>
      <c r="Q81" s="20"/>
      <c r="R81" s="20"/>
      <c r="S81" s="28">
        <v>1</v>
      </c>
      <c r="T81" s="28"/>
      <c r="U81" s="28"/>
      <c r="V81" s="125"/>
      <c r="W81" s="125"/>
      <c r="X81" s="28"/>
      <c r="Y81" s="125"/>
      <c r="Z81" s="125"/>
      <c r="AA81" s="20"/>
      <c r="AB81" s="108"/>
    </row>
    <row r="82" spans="1:28" s="25" customFormat="1" ht="14" x14ac:dyDescent="0.15">
      <c r="A82" s="85"/>
      <c r="B82" s="79"/>
      <c r="C82" s="79"/>
      <c r="D82" s="79" t="s">
        <v>40</v>
      </c>
      <c r="E82" s="83" t="s">
        <v>124</v>
      </c>
      <c r="F82" s="20"/>
      <c r="G82" s="49"/>
      <c r="H82" s="20"/>
      <c r="I82" s="28">
        <v>6</v>
      </c>
      <c r="J82" s="28"/>
      <c r="K82" s="125">
        <v>6</v>
      </c>
      <c r="L82" s="125"/>
      <c r="M82" s="28"/>
      <c r="N82" s="125"/>
      <c r="O82" s="125"/>
      <c r="P82" s="20"/>
      <c r="Q82" s="20"/>
      <c r="R82" s="20"/>
      <c r="S82" s="20"/>
      <c r="T82" s="28">
        <v>6</v>
      </c>
      <c r="U82" s="28"/>
      <c r="V82" s="125">
        <v>6</v>
      </c>
      <c r="W82" s="125"/>
      <c r="X82" s="28"/>
      <c r="Y82" s="125"/>
      <c r="Z82" s="125"/>
      <c r="AA82" s="20"/>
      <c r="AB82" s="108">
        <v>3</v>
      </c>
    </row>
    <row r="83" spans="1:28" s="25" customFormat="1" ht="14" x14ac:dyDescent="0.15">
      <c r="A83" s="85"/>
      <c r="B83" s="79"/>
      <c r="C83" s="79"/>
      <c r="D83" s="79" t="s">
        <v>42</v>
      </c>
      <c r="E83" s="83" t="s">
        <v>125</v>
      </c>
      <c r="F83" s="20"/>
      <c r="G83" s="49"/>
      <c r="H83" s="20"/>
      <c r="I83" s="62">
        <v>1</v>
      </c>
      <c r="J83" s="62"/>
      <c r="K83" s="126"/>
      <c r="L83" s="126"/>
      <c r="M83" s="62">
        <v>1</v>
      </c>
      <c r="N83" s="126"/>
      <c r="O83" s="126"/>
      <c r="P83" s="59"/>
      <c r="Q83" s="59"/>
      <c r="R83" s="59"/>
      <c r="S83" s="59"/>
      <c r="T83" s="62">
        <v>1</v>
      </c>
      <c r="U83" s="62"/>
      <c r="V83" s="126"/>
      <c r="W83" s="126"/>
      <c r="X83" s="62">
        <v>1</v>
      </c>
      <c r="Y83" s="126"/>
      <c r="Z83" s="126"/>
      <c r="AA83" s="20"/>
      <c r="AB83" s="108"/>
    </row>
    <row r="84" spans="1:28" s="25" customFormat="1" x14ac:dyDescent="0.15">
      <c r="A84" s="85"/>
      <c r="B84" s="79"/>
      <c r="C84" s="79" t="s">
        <v>54</v>
      </c>
      <c r="D84" s="336" t="s">
        <v>126</v>
      </c>
      <c r="E84" s="336"/>
      <c r="F84" s="20"/>
      <c r="G84" s="49"/>
      <c r="H84" s="28">
        <v>1</v>
      </c>
      <c r="I84" s="28"/>
      <c r="J84" s="28"/>
      <c r="K84" s="125"/>
      <c r="L84" s="125"/>
      <c r="M84" s="28"/>
      <c r="N84" s="125"/>
      <c r="O84" s="125"/>
      <c r="P84" s="20"/>
      <c r="Q84" s="20"/>
      <c r="R84" s="20"/>
      <c r="S84" s="28">
        <v>1</v>
      </c>
      <c r="T84" s="28"/>
      <c r="U84" s="28"/>
      <c r="V84" s="125"/>
      <c r="W84" s="125"/>
      <c r="X84" s="28"/>
      <c r="Y84" s="125"/>
      <c r="Z84" s="125"/>
      <c r="AA84" s="20"/>
      <c r="AB84" s="108"/>
    </row>
    <row r="85" spans="1:28" s="25" customFormat="1" ht="14" x14ac:dyDescent="0.15">
      <c r="A85" s="85"/>
      <c r="B85" s="79"/>
      <c r="C85" s="79"/>
      <c r="D85" s="79" t="s">
        <v>40</v>
      </c>
      <c r="E85" s="83" t="s">
        <v>127</v>
      </c>
      <c r="F85" s="20"/>
      <c r="G85" s="49"/>
      <c r="H85" s="20"/>
      <c r="I85" s="28">
        <v>4</v>
      </c>
      <c r="J85" s="28"/>
      <c r="K85" s="125">
        <v>4</v>
      </c>
      <c r="L85" s="125"/>
      <c r="M85" s="28"/>
      <c r="N85" s="125"/>
      <c r="O85" s="125"/>
      <c r="P85" s="20"/>
      <c r="Q85" s="20"/>
      <c r="R85" s="20"/>
      <c r="S85" s="20"/>
      <c r="T85" s="28">
        <v>4</v>
      </c>
      <c r="U85" s="28"/>
      <c r="V85" s="125">
        <v>4</v>
      </c>
      <c r="W85" s="125"/>
      <c r="X85" s="28"/>
      <c r="Y85" s="125"/>
      <c r="Z85" s="125"/>
      <c r="AA85" s="20"/>
      <c r="AB85" s="108"/>
    </row>
    <row r="86" spans="1:28" s="25" customFormat="1" ht="14" x14ac:dyDescent="0.15">
      <c r="A86" s="85"/>
      <c r="B86" s="79"/>
      <c r="C86" s="79"/>
      <c r="D86" s="79" t="s">
        <v>42</v>
      </c>
      <c r="E86" s="83" t="s">
        <v>128</v>
      </c>
      <c r="F86" s="20"/>
      <c r="G86" s="49"/>
      <c r="H86" s="20"/>
      <c r="I86" s="62">
        <v>1</v>
      </c>
      <c r="J86" s="62"/>
      <c r="K86" s="126"/>
      <c r="L86" s="126"/>
      <c r="M86" s="62">
        <v>1</v>
      </c>
      <c r="N86" s="126"/>
      <c r="O86" s="126"/>
      <c r="P86" s="59"/>
      <c r="Q86" s="59"/>
      <c r="R86" s="59"/>
      <c r="S86" s="59"/>
      <c r="T86" s="62">
        <v>1</v>
      </c>
      <c r="U86" s="62"/>
      <c r="V86" s="126"/>
      <c r="W86" s="126"/>
      <c r="X86" s="62">
        <v>1</v>
      </c>
      <c r="Y86" s="126"/>
      <c r="Z86" s="126"/>
      <c r="AA86" s="20"/>
      <c r="AB86" s="108"/>
    </row>
    <row r="87" spans="1:28" s="25" customFormat="1" x14ac:dyDescent="0.15">
      <c r="A87" s="85"/>
      <c r="B87" s="85"/>
      <c r="C87" s="79"/>
      <c r="D87" s="86"/>
      <c r="E87" s="80"/>
      <c r="F87" s="30"/>
      <c r="G87" s="51"/>
      <c r="H87" s="30"/>
      <c r="I87" s="30"/>
      <c r="J87" s="30"/>
      <c r="K87" s="72"/>
      <c r="L87" s="72"/>
      <c r="M87" s="30"/>
      <c r="N87" s="72"/>
      <c r="O87" s="72"/>
      <c r="P87" s="20"/>
      <c r="Q87" s="20"/>
      <c r="R87" s="30"/>
      <c r="S87" s="20"/>
      <c r="T87" s="20"/>
      <c r="U87" s="20"/>
      <c r="V87" s="72"/>
      <c r="W87" s="72"/>
      <c r="X87" s="30"/>
      <c r="Y87" s="72"/>
      <c r="Z87" s="72"/>
      <c r="AA87" s="20"/>
      <c r="AB87" s="81"/>
    </row>
    <row r="88" spans="1:28" s="22" customFormat="1" ht="14" x14ac:dyDescent="0.15">
      <c r="A88" s="85"/>
      <c r="B88" s="79" t="s">
        <v>129</v>
      </c>
      <c r="C88" s="326" t="s">
        <v>250</v>
      </c>
      <c r="D88" s="327"/>
      <c r="E88" s="328"/>
      <c r="F88" s="30"/>
      <c r="G88" s="51">
        <v>1</v>
      </c>
      <c r="H88" s="30"/>
      <c r="I88" s="30"/>
      <c r="J88" s="30"/>
      <c r="K88" s="72"/>
      <c r="L88" s="72"/>
      <c r="M88" s="30"/>
      <c r="N88" s="72"/>
      <c r="O88" s="72"/>
      <c r="P88" s="20"/>
      <c r="Q88" s="20"/>
      <c r="R88" s="20">
        <v>1</v>
      </c>
      <c r="S88" s="20"/>
      <c r="T88" s="20"/>
      <c r="U88" s="20"/>
      <c r="V88" s="72"/>
      <c r="W88" s="72"/>
      <c r="X88" s="30"/>
      <c r="Y88" s="30"/>
      <c r="Z88" s="30"/>
      <c r="AA88" s="20"/>
      <c r="AB88" s="81"/>
    </row>
    <row r="89" spans="1:28" s="22" customFormat="1" x14ac:dyDescent="0.15">
      <c r="A89" s="85"/>
      <c r="B89" s="79"/>
      <c r="C89" s="79" t="s">
        <v>38</v>
      </c>
      <c r="D89" s="96" t="s">
        <v>130</v>
      </c>
      <c r="E89" s="96"/>
      <c r="F89" s="30"/>
      <c r="G89" s="51"/>
      <c r="H89" s="30">
        <v>1</v>
      </c>
      <c r="I89" s="30"/>
      <c r="J89" s="30"/>
      <c r="K89" s="72"/>
      <c r="L89" s="72"/>
      <c r="M89" s="30"/>
      <c r="N89" s="72"/>
      <c r="O89" s="72"/>
      <c r="P89" s="20"/>
      <c r="Q89" s="20"/>
      <c r="R89" s="20"/>
      <c r="S89" s="20">
        <v>1</v>
      </c>
      <c r="T89" s="20"/>
      <c r="U89" s="20"/>
      <c r="V89" s="72"/>
      <c r="W89" s="72"/>
      <c r="X89" s="30"/>
      <c r="Y89" s="30"/>
      <c r="Z89" s="30"/>
      <c r="AA89" s="20"/>
      <c r="AB89" s="81"/>
    </row>
    <row r="90" spans="1:28" s="22" customFormat="1" x14ac:dyDescent="0.15">
      <c r="A90" s="85"/>
      <c r="B90" s="79"/>
      <c r="C90" s="79"/>
      <c r="D90" s="97" t="s">
        <v>40</v>
      </c>
      <c r="E90" s="91" t="s">
        <v>230</v>
      </c>
      <c r="F90" s="30"/>
      <c r="G90" s="51"/>
      <c r="H90" s="30"/>
      <c r="I90" s="30">
        <v>1</v>
      </c>
      <c r="J90" s="30"/>
      <c r="K90" s="72">
        <v>1</v>
      </c>
      <c r="L90" s="30"/>
      <c r="M90" s="30"/>
      <c r="N90" s="30"/>
      <c r="O90" s="30"/>
      <c r="P90" s="20"/>
      <c r="Q90" s="20"/>
      <c r="R90" s="20"/>
      <c r="S90" s="20"/>
      <c r="T90" s="20">
        <v>1</v>
      </c>
      <c r="U90" s="20"/>
      <c r="V90" s="72">
        <v>1</v>
      </c>
      <c r="W90" s="30"/>
      <c r="X90" s="30"/>
      <c r="Y90" s="30"/>
      <c r="Z90" s="30"/>
      <c r="AA90" s="20"/>
      <c r="AB90" s="81"/>
    </row>
    <row r="91" spans="1:28" s="22" customFormat="1" x14ac:dyDescent="0.15">
      <c r="A91" s="85"/>
      <c r="B91" s="79"/>
      <c r="C91" s="79"/>
      <c r="D91" s="97" t="s">
        <v>42</v>
      </c>
      <c r="E91" s="91" t="s">
        <v>131</v>
      </c>
      <c r="F91" s="30"/>
      <c r="G91" s="51"/>
      <c r="H91" s="30"/>
      <c r="I91" s="30">
        <v>1</v>
      </c>
      <c r="J91" s="30"/>
      <c r="K91" s="72">
        <v>1</v>
      </c>
      <c r="L91" s="30"/>
      <c r="M91" s="30"/>
      <c r="N91" s="30"/>
      <c r="O91" s="30"/>
      <c r="P91" s="20"/>
      <c r="Q91" s="20"/>
      <c r="R91" s="20"/>
      <c r="S91" s="20"/>
      <c r="T91" s="20">
        <v>1</v>
      </c>
      <c r="U91" s="20"/>
      <c r="V91" s="72">
        <v>1</v>
      </c>
      <c r="W91" s="30"/>
      <c r="X91" s="30"/>
      <c r="Y91" s="30"/>
      <c r="Z91" s="30"/>
      <c r="AA91" s="20"/>
      <c r="AB91" s="81"/>
    </row>
    <row r="92" spans="1:28" s="22" customFormat="1" x14ac:dyDescent="0.15">
      <c r="A92" s="85"/>
      <c r="B92" s="79"/>
      <c r="C92" s="79"/>
      <c r="D92" s="97" t="s">
        <v>44</v>
      </c>
      <c r="E92" s="91" t="s">
        <v>132</v>
      </c>
      <c r="F92" s="30"/>
      <c r="G92" s="51"/>
      <c r="H92" s="30"/>
      <c r="I92" s="60">
        <v>1</v>
      </c>
      <c r="J92" s="60"/>
      <c r="K92" s="124"/>
      <c r="L92" s="60">
        <v>1</v>
      </c>
      <c r="M92" s="124"/>
      <c r="N92" s="124"/>
      <c r="O92" s="124"/>
      <c r="P92" s="60"/>
      <c r="Q92" s="60"/>
      <c r="R92" s="60"/>
      <c r="S92" s="60"/>
      <c r="T92" s="60">
        <v>1</v>
      </c>
      <c r="U92" s="60"/>
      <c r="V92" s="124"/>
      <c r="W92" s="60">
        <v>1</v>
      </c>
      <c r="X92" s="124"/>
      <c r="Y92" s="124"/>
      <c r="Z92" s="124"/>
      <c r="AA92" s="20"/>
      <c r="AB92" s="81"/>
    </row>
    <row r="93" spans="1:28" s="22" customFormat="1" x14ac:dyDescent="0.15">
      <c r="A93" s="85"/>
      <c r="B93" s="79"/>
      <c r="C93" s="79"/>
      <c r="D93" s="97" t="s">
        <v>46</v>
      </c>
      <c r="E93" s="91" t="s">
        <v>49</v>
      </c>
      <c r="F93" s="30"/>
      <c r="G93" s="51"/>
      <c r="H93" s="30"/>
      <c r="I93" s="67">
        <v>2</v>
      </c>
      <c r="J93" s="67"/>
      <c r="K93" s="72"/>
      <c r="L93" s="72"/>
      <c r="M93" s="67">
        <v>2</v>
      </c>
      <c r="N93" s="72"/>
      <c r="O93" s="72"/>
      <c r="P93" s="61"/>
      <c r="Q93" s="61"/>
      <c r="R93" s="61"/>
      <c r="S93" s="61"/>
      <c r="T93" s="61">
        <v>2</v>
      </c>
      <c r="U93" s="61"/>
      <c r="V93" s="72"/>
      <c r="W93" s="72"/>
      <c r="X93" s="67">
        <v>2</v>
      </c>
      <c r="Y93" s="72"/>
      <c r="Z93" s="72"/>
      <c r="AA93" s="20"/>
      <c r="AB93" s="81"/>
    </row>
    <row r="94" spans="1:28" s="22" customFormat="1" x14ac:dyDescent="0.15">
      <c r="A94" s="85"/>
      <c r="B94" s="79"/>
      <c r="C94" s="79"/>
      <c r="D94" s="97" t="s">
        <v>48</v>
      </c>
      <c r="E94" s="91" t="s">
        <v>133</v>
      </c>
      <c r="F94" s="30"/>
      <c r="G94" s="51"/>
      <c r="H94" s="30"/>
      <c r="I94" s="68">
        <v>1</v>
      </c>
      <c r="J94" s="68"/>
      <c r="K94" s="72"/>
      <c r="L94" s="72"/>
      <c r="M94" s="72"/>
      <c r="N94" s="72"/>
      <c r="O94" s="68">
        <v>1</v>
      </c>
      <c r="P94" s="69"/>
      <c r="Q94" s="69"/>
      <c r="R94" s="69"/>
      <c r="S94" s="69"/>
      <c r="T94" s="69">
        <v>1</v>
      </c>
      <c r="U94" s="69"/>
      <c r="V94" s="72"/>
      <c r="W94" s="72"/>
      <c r="X94" s="72"/>
      <c r="Y94" s="72"/>
      <c r="Z94" s="68">
        <v>1</v>
      </c>
      <c r="AA94" s="20"/>
      <c r="AB94" s="81"/>
    </row>
    <row r="95" spans="1:28" s="22" customFormat="1" x14ac:dyDescent="0.15">
      <c r="A95" s="85"/>
      <c r="B95" s="79"/>
      <c r="C95" s="79" t="s">
        <v>50</v>
      </c>
      <c r="D95" s="333" t="s">
        <v>134</v>
      </c>
      <c r="E95" s="333"/>
      <c r="F95" s="30"/>
      <c r="G95" s="51"/>
      <c r="H95" s="30">
        <v>1</v>
      </c>
      <c r="I95" s="30"/>
      <c r="J95" s="30"/>
      <c r="K95" s="72"/>
      <c r="L95" s="72"/>
      <c r="M95" s="30"/>
      <c r="N95" s="30"/>
      <c r="O95" s="30"/>
      <c r="P95" s="20"/>
      <c r="Q95" s="20"/>
      <c r="R95" s="20"/>
      <c r="S95" s="20">
        <v>1</v>
      </c>
      <c r="T95" s="20"/>
      <c r="U95" s="20"/>
      <c r="V95" s="72"/>
      <c r="W95" s="30"/>
      <c r="X95" s="30"/>
      <c r="Y95" s="30"/>
      <c r="Z95" s="30"/>
      <c r="AA95" s="20"/>
      <c r="AB95" s="81"/>
    </row>
    <row r="96" spans="1:28" s="22" customFormat="1" ht="14" x14ac:dyDescent="0.15">
      <c r="A96" s="85"/>
      <c r="B96" s="79"/>
      <c r="C96" s="79"/>
      <c r="D96" s="79" t="s">
        <v>40</v>
      </c>
      <c r="E96" s="92" t="s">
        <v>135</v>
      </c>
      <c r="F96" s="30"/>
      <c r="G96" s="51"/>
      <c r="H96" s="30"/>
      <c r="I96" s="30">
        <v>4</v>
      </c>
      <c r="J96" s="30"/>
      <c r="K96" s="72">
        <v>4</v>
      </c>
      <c r="L96" s="72"/>
      <c r="M96" s="30"/>
      <c r="N96" s="30"/>
      <c r="O96" s="30"/>
      <c r="P96" s="20"/>
      <c r="Q96" s="20"/>
      <c r="R96" s="20"/>
      <c r="S96" s="20"/>
      <c r="T96" s="20">
        <v>5</v>
      </c>
      <c r="U96" s="20"/>
      <c r="V96" s="72">
        <v>5</v>
      </c>
      <c r="W96" s="30"/>
      <c r="X96" s="30"/>
      <c r="Y96" s="30"/>
      <c r="Z96" s="30"/>
      <c r="AA96" s="20"/>
      <c r="AB96" s="81"/>
    </row>
    <row r="97" spans="1:28" s="22" customFormat="1" ht="14" x14ac:dyDescent="0.15">
      <c r="A97" s="85"/>
      <c r="B97" s="79"/>
      <c r="C97" s="79"/>
      <c r="D97" s="79" t="s">
        <v>42</v>
      </c>
      <c r="E97" s="92" t="s">
        <v>136</v>
      </c>
      <c r="F97" s="30"/>
      <c r="G97" s="51"/>
      <c r="H97" s="30"/>
      <c r="I97" s="67">
        <v>1</v>
      </c>
      <c r="J97" s="67"/>
      <c r="K97" s="72"/>
      <c r="L97" s="72"/>
      <c r="M97" s="67">
        <v>1</v>
      </c>
      <c r="N97" s="72"/>
      <c r="O97" s="72"/>
      <c r="P97" s="61"/>
      <c r="Q97" s="61"/>
      <c r="R97" s="61"/>
      <c r="S97" s="61"/>
      <c r="T97" s="61">
        <v>1</v>
      </c>
      <c r="U97" s="61"/>
      <c r="V97" s="72"/>
      <c r="W97" s="72"/>
      <c r="X97" s="67">
        <v>1</v>
      </c>
      <c r="Y97" s="72"/>
      <c r="Z97" s="72"/>
      <c r="AA97" s="120"/>
      <c r="AB97" s="81"/>
    </row>
    <row r="98" spans="1:28" s="22" customFormat="1" x14ac:dyDescent="0.15">
      <c r="A98" s="85"/>
      <c r="B98" s="79"/>
      <c r="C98" s="79" t="s">
        <v>54</v>
      </c>
      <c r="D98" s="333" t="s">
        <v>137</v>
      </c>
      <c r="E98" s="333"/>
      <c r="F98" s="30"/>
      <c r="G98" s="51"/>
      <c r="H98" s="30">
        <v>1</v>
      </c>
      <c r="I98" s="30"/>
      <c r="J98" s="30"/>
      <c r="K98" s="72"/>
      <c r="L98" s="72"/>
      <c r="M98" s="30"/>
      <c r="N98" s="72"/>
      <c r="O98" s="72"/>
      <c r="P98" s="20"/>
      <c r="Q98" s="20"/>
      <c r="R98" s="20"/>
      <c r="S98" s="20">
        <v>1</v>
      </c>
      <c r="T98" s="20"/>
      <c r="U98" s="20"/>
      <c r="V98" s="72"/>
      <c r="W98" s="72"/>
      <c r="X98" s="30"/>
      <c r="Y98" s="72"/>
      <c r="Z98" s="72"/>
      <c r="AA98" s="120"/>
      <c r="AB98" s="81"/>
    </row>
    <row r="99" spans="1:28" s="22" customFormat="1" x14ac:dyDescent="0.15">
      <c r="A99" s="85"/>
      <c r="B99" s="79"/>
      <c r="C99" s="79"/>
      <c r="D99" s="79" t="s">
        <v>40</v>
      </c>
      <c r="E99" s="91" t="s">
        <v>138</v>
      </c>
      <c r="F99" s="30"/>
      <c r="G99" s="51"/>
      <c r="H99" s="30"/>
      <c r="I99" s="30">
        <v>4</v>
      </c>
      <c r="J99" s="30"/>
      <c r="K99" s="72">
        <v>4</v>
      </c>
      <c r="L99" s="72"/>
      <c r="M99" s="30"/>
      <c r="N99" s="72"/>
      <c r="O99" s="72"/>
      <c r="P99" s="20"/>
      <c r="Q99" s="20"/>
      <c r="R99" s="20"/>
      <c r="S99" s="20"/>
      <c r="T99" s="20">
        <v>5</v>
      </c>
      <c r="U99" s="20"/>
      <c r="V99" s="72">
        <v>5</v>
      </c>
      <c r="W99" s="72"/>
      <c r="X99" s="30"/>
      <c r="Y99" s="72"/>
      <c r="Z99" s="72"/>
      <c r="AA99" s="120"/>
      <c r="AB99" s="81"/>
    </row>
    <row r="100" spans="1:28" s="22" customFormat="1" ht="14" x14ac:dyDescent="0.15">
      <c r="A100" s="85"/>
      <c r="B100" s="79"/>
      <c r="C100" s="79"/>
      <c r="D100" s="79" t="s">
        <v>42</v>
      </c>
      <c r="E100" s="92" t="s">
        <v>139</v>
      </c>
      <c r="F100" s="30"/>
      <c r="G100" s="51"/>
      <c r="H100" s="30"/>
      <c r="I100" s="67">
        <v>1</v>
      </c>
      <c r="J100" s="67"/>
      <c r="K100" s="72"/>
      <c r="L100" s="72"/>
      <c r="M100" s="67">
        <v>1</v>
      </c>
      <c r="N100" s="72"/>
      <c r="O100" s="72"/>
      <c r="P100" s="61"/>
      <c r="Q100" s="61"/>
      <c r="R100" s="61"/>
      <c r="S100" s="61"/>
      <c r="T100" s="61">
        <v>5</v>
      </c>
      <c r="U100" s="61"/>
      <c r="V100" s="72"/>
      <c r="W100" s="72"/>
      <c r="X100" s="67">
        <v>5</v>
      </c>
      <c r="Y100" s="72"/>
      <c r="Z100" s="72"/>
      <c r="AA100" s="120"/>
      <c r="AB100" s="81"/>
    </row>
    <row r="101" spans="1:28" s="22" customFormat="1" x14ac:dyDescent="0.15">
      <c r="A101" s="85"/>
      <c r="B101" s="79"/>
      <c r="C101" s="79" t="s">
        <v>140</v>
      </c>
      <c r="D101" s="333" t="s">
        <v>141</v>
      </c>
      <c r="E101" s="333"/>
      <c r="F101" s="30"/>
      <c r="G101" s="51"/>
      <c r="H101" s="30">
        <v>1</v>
      </c>
      <c r="I101" s="30"/>
      <c r="J101" s="30"/>
      <c r="K101" s="72"/>
      <c r="L101" s="72"/>
      <c r="M101" s="30"/>
      <c r="N101" s="72"/>
      <c r="O101" s="72"/>
      <c r="P101" s="20"/>
      <c r="Q101" s="20"/>
      <c r="R101" s="20"/>
      <c r="S101" s="20">
        <v>1</v>
      </c>
      <c r="T101" s="20"/>
      <c r="U101" s="20"/>
      <c r="V101" s="72"/>
      <c r="W101" s="72"/>
      <c r="X101" s="30"/>
      <c r="Y101" s="72"/>
      <c r="Z101" s="72"/>
      <c r="AA101" s="120"/>
      <c r="AB101" s="81"/>
    </row>
    <row r="102" spans="1:28" s="22" customFormat="1" ht="14" x14ac:dyDescent="0.15">
      <c r="A102" s="85"/>
      <c r="B102" s="79"/>
      <c r="C102" s="79"/>
      <c r="D102" s="79" t="s">
        <v>40</v>
      </c>
      <c r="E102" s="92" t="s">
        <v>142</v>
      </c>
      <c r="F102" s="30"/>
      <c r="G102" s="51"/>
      <c r="H102" s="30"/>
      <c r="I102" s="30">
        <v>4</v>
      </c>
      <c r="J102" s="30"/>
      <c r="K102" s="72">
        <v>4</v>
      </c>
      <c r="L102" s="72"/>
      <c r="M102" s="30"/>
      <c r="N102" s="72"/>
      <c r="O102" s="72"/>
      <c r="P102" s="20"/>
      <c r="Q102" s="20"/>
      <c r="R102" s="20"/>
      <c r="S102" s="20"/>
      <c r="T102" s="20">
        <v>8</v>
      </c>
      <c r="U102" s="20"/>
      <c r="V102" s="72">
        <v>8</v>
      </c>
      <c r="W102" s="72"/>
      <c r="X102" s="30"/>
      <c r="Y102" s="72"/>
      <c r="Z102" s="72"/>
      <c r="AA102" s="120"/>
      <c r="AB102" s="81"/>
    </row>
    <row r="103" spans="1:28" s="22" customFormat="1" ht="14" x14ac:dyDescent="0.15">
      <c r="A103" s="85"/>
      <c r="B103" s="79"/>
      <c r="C103" s="79"/>
      <c r="D103" s="79" t="s">
        <v>42</v>
      </c>
      <c r="E103" s="92" t="s">
        <v>143</v>
      </c>
      <c r="F103" s="30"/>
      <c r="G103" s="51"/>
      <c r="H103" s="30"/>
      <c r="I103" s="67">
        <v>1</v>
      </c>
      <c r="J103" s="67"/>
      <c r="K103" s="72"/>
      <c r="L103" s="72"/>
      <c r="M103" s="67">
        <v>1</v>
      </c>
      <c r="N103" s="72"/>
      <c r="O103" s="72"/>
      <c r="P103" s="61"/>
      <c r="Q103" s="61"/>
      <c r="R103" s="61"/>
      <c r="S103" s="61"/>
      <c r="T103" s="61">
        <v>1</v>
      </c>
      <c r="U103" s="61"/>
      <c r="V103" s="72"/>
      <c r="W103" s="72"/>
      <c r="X103" s="67">
        <v>1</v>
      </c>
      <c r="Y103" s="72"/>
      <c r="Z103" s="72"/>
      <c r="AA103" s="120"/>
      <c r="AB103" s="81"/>
    </row>
    <row r="104" spans="1:28" s="22" customFormat="1" x14ac:dyDescent="0.15">
      <c r="A104" s="85"/>
      <c r="B104" s="79"/>
      <c r="C104" s="79" t="s">
        <v>144</v>
      </c>
      <c r="D104" s="333" t="s">
        <v>145</v>
      </c>
      <c r="E104" s="333"/>
      <c r="F104" s="30"/>
      <c r="G104" s="51"/>
      <c r="H104" s="30">
        <v>1</v>
      </c>
      <c r="I104" s="30"/>
      <c r="J104" s="30"/>
      <c r="K104" s="72"/>
      <c r="L104" s="72"/>
      <c r="M104" s="30"/>
      <c r="N104" s="72"/>
      <c r="O104" s="72"/>
      <c r="P104" s="20"/>
      <c r="Q104" s="20"/>
      <c r="R104" s="20"/>
      <c r="S104" s="20">
        <v>1</v>
      </c>
      <c r="T104" s="20"/>
      <c r="U104" s="20"/>
      <c r="V104" s="72"/>
      <c r="W104" s="72"/>
      <c r="X104" s="30"/>
      <c r="Y104" s="72"/>
      <c r="Z104" s="72"/>
      <c r="AA104" s="120"/>
      <c r="AB104" s="81"/>
    </row>
    <row r="105" spans="1:28" s="22" customFormat="1" ht="14" x14ac:dyDescent="0.15">
      <c r="A105" s="85"/>
      <c r="B105" s="79"/>
      <c r="C105" s="79"/>
      <c r="D105" s="79" t="s">
        <v>40</v>
      </c>
      <c r="E105" s="92" t="s">
        <v>146</v>
      </c>
      <c r="F105" s="30"/>
      <c r="G105" s="51"/>
      <c r="H105" s="30"/>
      <c r="I105" s="30">
        <v>4</v>
      </c>
      <c r="J105" s="30"/>
      <c r="K105" s="72">
        <v>4</v>
      </c>
      <c r="L105" s="72"/>
      <c r="M105" s="30"/>
      <c r="N105" s="72"/>
      <c r="O105" s="72"/>
      <c r="P105" s="20"/>
      <c r="Q105" s="20"/>
      <c r="R105" s="20"/>
      <c r="S105" s="20"/>
      <c r="T105" s="20">
        <v>7</v>
      </c>
      <c r="U105" s="20"/>
      <c r="V105" s="72">
        <v>7</v>
      </c>
      <c r="W105" s="72"/>
      <c r="X105" s="30"/>
      <c r="Y105" s="72"/>
      <c r="Z105" s="72"/>
      <c r="AA105" s="120"/>
      <c r="AB105" s="81"/>
    </row>
    <row r="106" spans="1:28" s="22" customFormat="1" ht="14" x14ac:dyDescent="0.15">
      <c r="A106" s="85"/>
      <c r="B106" s="79"/>
      <c r="C106" s="79"/>
      <c r="D106" s="79" t="s">
        <v>42</v>
      </c>
      <c r="E106" s="92" t="s">
        <v>147</v>
      </c>
      <c r="F106" s="30"/>
      <c r="G106" s="51"/>
      <c r="H106" s="30"/>
      <c r="I106" s="67">
        <v>1</v>
      </c>
      <c r="J106" s="67"/>
      <c r="K106" s="72"/>
      <c r="L106" s="72"/>
      <c r="M106" s="67">
        <v>1</v>
      </c>
      <c r="N106" s="72"/>
      <c r="O106" s="72"/>
      <c r="P106" s="61"/>
      <c r="Q106" s="61"/>
      <c r="R106" s="61"/>
      <c r="S106" s="61"/>
      <c r="T106" s="61">
        <v>1</v>
      </c>
      <c r="U106" s="61"/>
      <c r="V106" s="72"/>
      <c r="W106" s="72"/>
      <c r="X106" s="67">
        <v>1</v>
      </c>
      <c r="Y106" s="72"/>
      <c r="Z106" s="72"/>
      <c r="AA106" s="120"/>
      <c r="AB106" s="81"/>
    </row>
    <row r="107" spans="1:28" s="22" customFormat="1" x14ac:dyDescent="0.15">
      <c r="A107" s="85"/>
      <c r="B107" s="79"/>
      <c r="C107" s="79"/>
      <c r="D107" s="99"/>
      <c r="E107" s="100"/>
      <c r="F107" s="30"/>
      <c r="G107" s="51"/>
      <c r="H107" s="30"/>
      <c r="I107" s="30"/>
      <c r="J107" s="30"/>
      <c r="K107" s="72"/>
      <c r="L107" s="72"/>
      <c r="M107" s="30"/>
      <c r="N107" s="30"/>
      <c r="O107" s="30"/>
      <c r="P107" s="20"/>
      <c r="Q107" s="20"/>
      <c r="R107" s="20"/>
      <c r="S107" s="20"/>
      <c r="T107" s="20"/>
      <c r="U107" s="20"/>
      <c r="V107" s="72"/>
      <c r="W107" s="30"/>
      <c r="X107" s="30"/>
      <c r="Y107" s="30"/>
      <c r="Z107" s="30"/>
      <c r="AA107" s="20"/>
      <c r="AB107" s="81"/>
    </row>
    <row r="108" spans="1:28" s="22" customFormat="1" x14ac:dyDescent="0.15">
      <c r="A108" s="85"/>
      <c r="B108" s="79"/>
      <c r="C108" s="79" t="s">
        <v>148</v>
      </c>
      <c r="D108" s="333" t="s">
        <v>149</v>
      </c>
      <c r="E108" s="333"/>
      <c r="F108" s="30"/>
      <c r="G108" s="51"/>
      <c r="H108" s="31">
        <v>1</v>
      </c>
      <c r="I108" s="31"/>
      <c r="J108" s="31"/>
      <c r="K108" s="128"/>
      <c r="L108" s="31"/>
      <c r="M108" s="31"/>
      <c r="N108" s="31"/>
      <c r="O108" s="31"/>
      <c r="P108" s="23"/>
      <c r="Q108" s="23"/>
      <c r="R108" s="23"/>
      <c r="S108" s="23">
        <v>1</v>
      </c>
      <c r="T108" s="20"/>
      <c r="U108" s="20"/>
      <c r="V108" s="128"/>
      <c r="W108" s="31"/>
      <c r="X108" s="31"/>
      <c r="Y108" s="31"/>
      <c r="Z108" s="31"/>
      <c r="AA108" s="20"/>
      <c r="AB108" s="81"/>
    </row>
    <row r="109" spans="1:28" s="22" customFormat="1" x14ac:dyDescent="0.15">
      <c r="A109" s="85"/>
      <c r="B109" s="79"/>
      <c r="C109" s="79"/>
      <c r="D109" s="79" t="s">
        <v>40</v>
      </c>
      <c r="E109" s="91" t="s">
        <v>150</v>
      </c>
      <c r="F109" s="30"/>
      <c r="G109" s="51"/>
      <c r="H109" s="30"/>
      <c r="I109" s="70">
        <v>1</v>
      </c>
      <c r="J109" s="70"/>
      <c r="K109" s="72"/>
      <c r="L109" s="70">
        <v>1</v>
      </c>
      <c r="M109" s="72"/>
      <c r="N109" s="72"/>
      <c r="O109" s="72"/>
      <c r="P109" s="64"/>
      <c r="Q109" s="64"/>
      <c r="R109" s="64"/>
      <c r="S109" s="64"/>
      <c r="T109" s="64">
        <v>3</v>
      </c>
      <c r="U109" s="64"/>
      <c r="V109" s="72"/>
      <c r="W109" s="70">
        <v>3</v>
      </c>
      <c r="X109" s="72"/>
      <c r="Y109" s="72"/>
      <c r="Z109" s="72"/>
      <c r="AA109" s="20"/>
      <c r="AB109" s="81"/>
    </row>
    <row r="110" spans="1:28" s="22" customFormat="1" x14ac:dyDescent="0.15">
      <c r="A110" s="85"/>
      <c r="B110" s="79"/>
      <c r="C110" s="79"/>
      <c r="D110" s="79" t="s">
        <v>42</v>
      </c>
      <c r="E110" s="91" t="s">
        <v>151</v>
      </c>
      <c r="F110" s="30"/>
      <c r="G110" s="51"/>
      <c r="H110" s="30"/>
      <c r="I110" s="67">
        <v>2</v>
      </c>
      <c r="J110" s="67"/>
      <c r="K110" s="72"/>
      <c r="L110" s="72"/>
      <c r="M110" s="67">
        <v>2</v>
      </c>
      <c r="N110" s="72"/>
      <c r="O110" s="72"/>
      <c r="P110" s="61"/>
      <c r="Q110" s="61"/>
      <c r="R110" s="61"/>
      <c r="S110" s="61"/>
      <c r="T110" s="61">
        <v>4</v>
      </c>
      <c r="U110" s="61"/>
      <c r="V110" s="72"/>
      <c r="W110" s="72"/>
      <c r="X110" s="67">
        <v>4</v>
      </c>
      <c r="Y110" s="72"/>
      <c r="Z110" s="72"/>
      <c r="AA110" s="20"/>
      <c r="AB110" s="81"/>
    </row>
    <row r="111" spans="1:28" s="22" customFormat="1" x14ac:dyDescent="0.15">
      <c r="A111" s="85"/>
      <c r="B111" s="79"/>
      <c r="C111" s="79" t="s">
        <v>152</v>
      </c>
      <c r="D111" s="333" t="s">
        <v>153</v>
      </c>
      <c r="E111" s="333"/>
      <c r="F111" s="30"/>
      <c r="G111" s="51"/>
      <c r="H111" s="31">
        <v>1</v>
      </c>
      <c r="I111" s="31"/>
      <c r="J111" s="31"/>
      <c r="K111" s="128"/>
      <c r="L111" s="31"/>
      <c r="M111" s="31"/>
      <c r="N111" s="128"/>
      <c r="O111" s="128"/>
      <c r="P111" s="23"/>
      <c r="Q111" s="23"/>
      <c r="R111" s="23"/>
      <c r="S111" s="23">
        <v>1</v>
      </c>
      <c r="T111" s="20"/>
      <c r="U111" s="20"/>
      <c r="V111" s="128"/>
      <c r="W111" s="31"/>
      <c r="X111" s="31"/>
      <c r="Y111" s="31"/>
      <c r="Z111" s="31"/>
      <c r="AA111" s="20"/>
      <c r="AB111" s="81"/>
    </row>
    <row r="112" spans="1:28" s="22" customFormat="1" x14ac:dyDescent="0.15">
      <c r="A112" s="85"/>
      <c r="B112" s="79"/>
      <c r="C112" s="79"/>
      <c r="D112" s="79" t="s">
        <v>40</v>
      </c>
      <c r="E112" s="91" t="s">
        <v>150</v>
      </c>
      <c r="F112" s="30"/>
      <c r="G112" s="51"/>
      <c r="H112" s="30"/>
      <c r="I112" s="70">
        <v>0</v>
      </c>
      <c r="J112" s="70"/>
      <c r="K112" s="72"/>
      <c r="L112" s="70">
        <v>0</v>
      </c>
      <c r="M112" s="72"/>
      <c r="N112" s="72"/>
      <c r="O112" s="72"/>
      <c r="P112" s="20"/>
      <c r="Q112" s="20"/>
      <c r="R112" s="20"/>
      <c r="S112" s="20"/>
      <c r="T112" s="64">
        <v>3</v>
      </c>
      <c r="U112" s="64"/>
      <c r="V112" s="72"/>
      <c r="W112" s="70">
        <v>3</v>
      </c>
      <c r="X112" s="72"/>
      <c r="Y112" s="72"/>
      <c r="Z112" s="72"/>
      <c r="AA112" s="20"/>
      <c r="AB112" s="81"/>
    </row>
    <row r="113" spans="1:28" s="22" customFormat="1" x14ac:dyDescent="0.15">
      <c r="A113" s="85"/>
      <c r="B113" s="79"/>
      <c r="C113" s="79"/>
      <c r="D113" s="79" t="s">
        <v>42</v>
      </c>
      <c r="E113" s="91" t="s">
        <v>151</v>
      </c>
      <c r="F113" s="30"/>
      <c r="G113" s="51"/>
      <c r="H113" s="30"/>
      <c r="I113" s="67">
        <v>4</v>
      </c>
      <c r="J113" s="67"/>
      <c r="K113" s="72"/>
      <c r="L113" s="72"/>
      <c r="M113" s="67">
        <v>4</v>
      </c>
      <c r="N113" s="72"/>
      <c r="O113" s="72"/>
      <c r="P113" s="20"/>
      <c r="Q113" s="20"/>
      <c r="R113" s="20"/>
      <c r="S113" s="20"/>
      <c r="T113" s="61">
        <v>4</v>
      </c>
      <c r="U113" s="61"/>
      <c r="V113" s="72"/>
      <c r="W113" s="72"/>
      <c r="X113" s="67">
        <v>4</v>
      </c>
      <c r="Y113" s="72"/>
      <c r="Z113" s="72"/>
      <c r="AA113" s="20"/>
      <c r="AB113" s="81"/>
    </row>
    <row r="114" spans="1:28" s="22" customFormat="1" x14ac:dyDescent="0.15">
      <c r="A114" s="85"/>
      <c r="B114" s="79"/>
      <c r="C114" s="79" t="s">
        <v>154</v>
      </c>
      <c r="D114" s="333" t="s">
        <v>155</v>
      </c>
      <c r="E114" s="333"/>
      <c r="F114" s="30"/>
      <c r="G114" s="51"/>
      <c r="H114" s="31">
        <v>1</v>
      </c>
      <c r="I114" s="31"/>
      <c r="J114" s="31"/>
      <c r="K114" s="128"/>
      <c r="L114" s="31"/>
      <c r="M114" s="31"/>
      <c r="N114" s="31"/>
      <c r="O114" s="31"/>
      <c r="P114" s="23"/>
      <c r="Q114" s="23"/>
      <c r="R114" s="23"/>
      <c r="S114" s="23">
        <v>1</v>
      </c>
      <c r="T114" s="20"/>
      <c r="U114" s="20"/>
      <c r="V114" s="128"/>
      <c r="W114" s="31"/>
      <c r="X114" s="31"/>
      <c r="Y114" s="31"/>
      <c r="Z114" s="31"/>
      <c r="AA114" s="20"/>
      <c r="AB114" s="81"/>
    </row>
    <row r="115" spans="1:28" s="22" customFormat="1" x14ac:dyDescent="0.15">
      <c r="A115" s="85"/>
      <c r="B115" s="79"/>
      <c r="C115" s="79"/>
      <c r="D115" s="79" t="s">
        <v>40</v>
      </c>
      <c r="E115" s="91" t="s">
        <v>150</v>
      </c>
      <c r="F115" s="30"/>
      <c r="G115" s="51"/>
      <c r="H115" s="30"/>
      <c r="I115" s="70">
        <v>2</v>
      </c>
      <c r="J115" s="70"/>
      <c r="K115" s="72"/>
      <c r="L115" s="70">
        <v>2</v>
      </c>
      <c r="M115" s="72"/>
      <c r="N115" s="72"/>
      <c r="O115" s="72"/>
      <c r="P115" s="20"/>
      <c r="Q115" s="20"/>
      <c r="R115" s="20"/>
      <c r="S115" s="20"/>
      <c r="T115" s="64">
        <v>3</v>
      </c>
      <c r="U115" s="64"/>
      <c r="V115" s="72"/>
      <c r="W115" s="70">
        <v>3</v>
      </c>
      <c r="X115" s="72"/>
      <c r="Y115" s="72"/>
      <c r="Z115" s="72"/>
      <c r="AA115" s="20"/>
      <c r="AB115" s="81"/>
    </row>
    <row r="116" spans="1:28" s="22" customFormat="1" x14ac:dyDescent="0.15">
      <c r="A116" s="85"/>
      <c r="B116" s="79"/>
      <c r="C116" s="79"/>
      <c r="D116" s="79" t="s">
        <v>42</v>
      </c>
      <c r="E116" s="91" t="s">
        <v>151</v>
      </c>
      <c r="F116" s="30"/>
      <c r="G116" s="51"/>
      <c r="H116" s="30"/>
      <c r="I116" s="67">
        <v>3</v>
      </c>
      <c r="J116" s="67"/>
      <c r="K116" s="72"/>
      <c r="L116" s="72"/>
      <c r="M116" s="67">
        <v>3</v>
      </c>
      <c r="N116" s="72"/>
      <c r="O116" s="72"/>
      <c r="P116" s="20"/>
      <c r="Q116" s="20"/>
      <c r="R116" s="20"/>
      <c r="S116" s="20"/>
      <c r="T116" s="61">
        <v>4</v>
      </c>
      <c r="U116" s="61"/>
      <c r="V116" s="72"/>
      <c r="W116" s="72"/>
      <c r="X116" s="67">
        <v>4</v>
      </c>
      <c r="Y116" s="72"/>
      <c r="Z116" s="72"/>
      <c r="AA116" s="20"/>
      <c r="AB116" s="81"/>
    </row>
    <row r="117" spans="1:28" s="22" customFormat="1" x14ac:dyDescent="0.15">
      <c r="A117" s="85"/>
      <c r="B117" s="79"/>
      <c r="C117" s="79" t="s">
        <v>156</v>
      </c>
      <c r="D117" s="333" t="s">
        <v>157</v>
      </c>
      <c r="E117" s="333"/>
      <c r="F117" s="30"/>
      <c r="G117" s="51"/>
      <c r="H117" s="31">
        <v>1</v>
      </c>
      <c r="I117" s="31"/>
      <c r="J117" s="31"/>
      <c r="K117" s="128"/>
      <c r="L117" s="31"/>
      <c r="M117" s="31"/>
      <c r="N117" s="128"/>
      <c r="O117" s="128"/>
      <c r="P117" s="23"/>
      <c r="Q117" s="23"/>
      <c r="R117" s="23"/>
      <c r="S117" s="23">
        <v>1</v>
      </c>
      <c r="T117" s="20"/>
      <c r="U117" s="20"/>
      <c r="V117" s="128"/>
      <c r="W117" s="31"/>
      <c r="X117" s="31"/>
      <c r="Y117" s="31"/>
      <c r="Z117" s="31"/>
      <c r="AA117" s="20"/>
      <c r="AB117" s="81"/>
    </row>
    <row r="118" spans="1:28" s="22" customFormat="1" x14ac:dyDescent="0.15">
      <c r="A118" s="85"/>
      <c r="B118" s="79"/>
      <c r="C118" s="79"/>
      <c r="D118" s="79" t="s">
        <v>40</v>
      </c>
      <c r="E118" s="91" t="s">
        <v>150</v>
      </c>
      <c r="F118" s="30"/>
      <c r="G118" s="51"/>
      <c r="H118" s="30"/>
      <c r="I118" s="70">
        <v>1</v>
      </c>
      <c r="J118" s="70"/>
      <c r="K118" s="72"/>
      <c r="L118" s="70">
        <v>1</v>
      </c>
      <c r="M118" s="72"/>
      <c r="N118" s="72"/>
      <c r="O118" s="72"/>
      <c r="P118" s="20"/>
      <c r="Q118" s="20"/>
      <c r="R118" s="20"/>
      <c r="S118" s="20"/>
      <c r="T118" s="64">
        <v>3</v>
      </c>
      <c r="U118" s="64"/>
      <c r="V118" s="72"/>
      <c r="W118" s="70">
        <v>3</v>
      </c>
      <c r="X118" s="72"/>
      <c r="Y118" s="72"/>
      <c r="Z118" s="72"/>
      <c r="AA118" s="20"/>
      <c r="AB118" s="81"/>
    </row>
    <row r="119" spans="1:28" s="22" customFormat="1" x14ac:dyDescent="0.15">
      <c r="A119" s="85"/>
      <c r="B119" s="79"/>
      <c r="C119" s="79"/>
      <c r="D119" s="79" t="s">
        <v>42</v>
      </c>
      <c r="E119" s="91" t="s">
        <v>151</v>
      </c>
      <c r="F119" s="30"/>
      <c r="G119" s="51"/>
      <c r="H119" s="30"/>
      <c r="I119" s="67">
        <v>3</v>
      </c>
      <c r="J119" s="67"/>
      <c r="K119" s="72"/>
      <c r="L119" s="72"/>
      <c r="M119" s="67">
        <v>3</v>
      </c>
      <c r="N119" s="72"/>
      <c r="O119" s="72"/>
      <c r="P119" s="20"/>
      <c r="Q119" s="20"/>
      <c r="R119" s="20"/>
      <c r="S119" s="20"/>
      <c r="T119" s="61">
        <v>4</v>
      </c>
      <c r="U119" s="61"/>
      <c r="V119" s="72"/>
      <c r="W119" s="72"/>
      <c r="X119" s="67">
        <v>4</v>
      </c>
      <c r="Y119" s="72"/>
      <c r="Z119" s="72"/>
      <c r="AA119" s="20"/>
      <c r="AB119" s="81"/>
    </row>
    <row r="120" spans="1:28" s="22" customFormat="1" x14ac:dyDescent="0.15">
      <c r="A120" s="85"/>
      <c r="B120" s="79"/>
      <c r="C120" s="79" t="s">
        <v>158</v>
      </c>
      <c r="D120" s="333" t="s">
        <v>159</v>
      </c>
      <c r="E120" s="333"/>
      <c r="F120" s="30"/>
      <c r="G120" s="51"/>
      <c r="H120" s="31">
        <v>1</v>
      </c>
      <c r="I120" s="31"/>
      <c r="J120" s="31"/>
      <c r="K120" s="128"/>
      <c r="L120" s="31"/>
      <c r="M120" s="31"/>
      <c r="N120" s="128"/>
      <c r="O120" s="128"/>
      <c r="P120" s="23"/>
      <c r="Q120" s="23"/>
      <c r="R120" s="23"/>
      <c r="S120" s="23">
        <v>1</v>
      </c>
      <c r="T120" s="20"/>
      <c r="U120" s="20"/>
      <c r="V120" s="128"/>
      <c r="W120" s="31"/>
      <c r="X120" s="31"/>
      <c r="Y120" s="31"/>
      <c r="Z120" s="31"/>
      <c r="AA120" s="20"/>
      <c r="AB120" s="81"/>
    </row>
    <row r="121" spans="1:28" s="22" customFormat="1" x14ac:dyDescent="0.15">
      <c r="A121" s="85"/>
      <c r="B121" s="79"/>
      <c r="C121" s="79"/>
      <c r="D121" s="79" t="s">
        <v>40</v>
      </c>
      <c r="E121" s="91" t="s">
        <v>150</v>
      </c>
      <c r="F121" s="30"/>
      <c r="G121" s="51"/>
      <c r="H121" s="30"/>
      <c r="I121" s="70">
        <v>0</v>
      </c>
      <c r="J121" s="70"/>
      <c r="K121" s="72"/>
      <c r="L121" s="70">
        <v>0</v>
      </c>
      <c r="M121" s="72"/>
      <c r="N121" s="72"/>
      <c r="O121" s="72"/>
      <c r="P121" s="20"/>
      <c r="Q121" s="20"/>
      <c r="R121" s="20"/>
      <c r="S121" s="20"/>
      <c r="T121" s="64">
        <v>3</v>
      </c>
      <c r="U121" s="64"/>
      <c r="V121" s="72"/>
      <c r="W121" s="70">
        <v>3</v>
      </c>
      <c r="X121" s="72"/>
      <c r="Y121" s="72"/>
      <c r="Z121" s="72"/>
      <c r="AA121" s="20"/>
      <c r="AB121" s="81"/>
    </row>
    <row r="122" spans="1:28" s="22" customFormat="1" x14ac:dyDescent="0.15">
      <c r="A122" s="85"/>
      <c r="B122" s="79"/>
      <c r="C122" s="79"/>
      <c r="D122" s="79" t="s">
        <v>42</v>
      </c>
      <c r="E122" s="91" t="s">
        <v>151</v>
      </c>
      <c r="F122" s="30"/>
      <c r="G122" s="51"/>
      <c r="H122" s="30"/>
      <c r="I122" s="67">
        <v>4</v>
      </c>
      <c r="J122" s="67"/>
      <c r="K122" s="72"/>
      <c r="L122" s="72"/>
      <c r="M122" s="67">
        <v>4</v>
      </c>
      <c r="N122" s="72"/>
      <c r="O122" s="72"/>
      <c r="P122" s="20"/>
      <c r="Q122" s="20"/>
      <c r="R122" s="20"/>
      <c r="S122" s="20"/>
      <c r="T122" s="61">
        <v>4</v>
      </c>
      <c r="U122" s="61"/>
      <c r="V122" s="72"/>
      <c r="W122" s="72"/>
      <c r="X122" s="67">
        <v>4</v>
      </c>
      <c r="Y122" s="72"/>
      <c r="Z122" s="72"/>
      <c r="AA122" s="20"/>
      <c r="AB122" s="81"/>
    </row>
    <row r="123" spans="1:28" s="22" customFormat="1" x14ac:dyDescent="0.15">
      <c r="A123" s="85"/>
      <c r="B123" s="79"/>
      <c r="C123" s="79" t="s">
        <v>160</v>
      </c>
      <c r="D123" s="333" t="s">
        <v>161</v>
      </c>
      <c r="E123" s="333"/>
      <c r="F123" s="30"/>
      <c r="G123" s="51"/>
      <c r="H123" s="31">
        <v>1</v>
      </c>
      <c r="I123" s="31"/>
      <c r="J123" s="31"/>
      <c r="K123" s="128"/>
      <c r="L123" s="31"/>
      <c r="M123" s="31"/>
      <c r="N123" s="128"/>
      <c r="O123" s="128"/>
      <c r="P123" s="23"/>
      <c r="Q123" s="23"/>
      <c r="R123" s="23"/>
      <c r="S123" s="23">
        <v>1</v>
      </c>
      <c r="T123" s="20"/>
      <c r="U123" s="20"/>
      <c r="V123" s="128"/>
      <c r="W123" s="31"/>
      <c r="X123" s="31"/>
      <c r="Y123" s="31"/>
      <c r="Z123" s="31"/>
      <c r="AA123" s="20"/>
      <c r="AB123" s="81"/>
    </row>
    <row r="124" spans="1:28" s="22" customFormat="1" x14ac:dyDescent="0.15">
      <c r="A124" s="85"/>
      <c r="B124" s="79"/>
      <c r="C124" s="79"/>
      <c r="D124" s="79" t="s">
        <v>40</v>
      </c>
      <c r="E124" s="91" t="s">
        <v>150</v>
      </c>
      <c r="F124" s="30"/>
      <c r="G124" s="51"/>
      <c r="H124" s="30"/>
      <c r="I124" s="70">
        <v>1</v>
      </c>
      <c r="J124" s="70"/>
      <c r="K124" s="72"/>
      <c r="L124" s="70">
        <v>1</v>
      </c>
      <c r="M124" s="72"/>
      <c r="N124" s="72"/>
      <c r="O124" s="72"/>
      <c r="P124" s="20"/>
      <c r="Q124" s="20"/>
      <c r="R124" s="20"/>
      <c r="S124" s="20"/>
      <c r="T124" s="64">
        <v>3</v>
      </c>
      <c r="U124" s="64"/>
      <c r="V124" s="72"/>
      <c r="W124" s="70">
        <v>3</v>
      </c>
      <c r="X124" s="72"/>
      <c r="Y124" s="72"/>
      <c r="Z124" s="72"/>
      <c r="AA124" s="20"/>
      <c r="AB124" s="81"/>
    </row>
    <row r="125" spans="1:28" s="22" customFormat="1" x14ac:dyDescent="0.15">
      <c r="A125" s="85"/>
      <c r="B125" s="79"/>
      <c r="C125" s="79"/>
      <c r="D125" s="79" t="s">
        <v>42</v>
      </c>
      <c r="E125" s="91" t="s">
        <v>151</v>
      </c>
      <c r="F125" s="30"/>
      <c r="G125" s="51"/>
      <c r="H125" s="30"/>
      <c r="I125" s="67">
        <v>2</v>
      </c>
      <c r="J125" s="67"/>
      <c r="K125" s="72"/>
      <c r="L125" s="72"/>
      <c r="M125" s="67">
        <v>2</v>
      </c>
      <c r="N125" s="72"/>
      <c r="O125" s="72"/>
      <c r="P125" s="20"/>
      <c r="Q125" s="20"/>
      <c r="R125" s="20"/>
      <c r="S125" s="20"/>
      <c r="T125" s="61">
        <v>4</v>
      </c>
      <c r="U125" s="61"/>
      <c r="V125" s="72"/>
      <c r="W125" s="72"/>
      <c r="X125" s="67">
        <v>4</v>
      </c>
      <c r="Y125" s="72"/>
      <c r="Z125" s="72"/>
      <c r="AA125" s="20"/>
      <c r="AB125" s="81"/>
    </row>
    <row r="126" spans="1:28" s="22" customFormat="1" x14ac:dyDescent="0.15">
      <c r="A126" s="85"/>
      <c r="B126" s="79"/>
      <c r="C126" s="79" t="s">
        <v>163</v>
      </c>
      <c r="D126" s="333" t="s">
        <v>164</v>
      </c>
      <c r="E126" s="333"/>
      <c r="F126" s="30"/>
      <c r="G126" s="51"/>
      <c r="H126" s="31">
        <v>1</v>
      </c>
      <c r="I126" s="31"/>
      <c r="J126" s="31"/>
      <c r="K126" s="128"/>
      <c r="L126" s="31"/>
      <c r="M126" s="31"/>
      <c r="N126" s="128"/>
      <c r="O126" s="128"/>
      <c r="P126" s="23"/>
      <c r="Q126" s="23"/>
      <c r="R126" s="23"/>
      <c r="S126" s="23">
        <v>1</v>
      </c>
      <c r="T126" s="20"/>
      <c r="U126" s="20"/>
      <c r="V126" s="128"/>
      <c r="W126" s="31"/>
      <c r="X126" s="31"/>
      <c r="Y126" s="31"/>
      <c r="Z126" s="31"/>
      <c r="AA126" s="20"/>
      <c r="AB126" s="81"/>
    </row>
    <row r="127" spans="1:28" s="22" customFormat="1" x14ac:dyDescent="0.15">
      <c r="A127" s="85"/>
      <c r="B127" s="79"/>
      <c r="C127" s="79"/>
      <c r="D127" s="79" t="s">
        <v>40</v>
      </c>
      <c r="E127" s="91" t="s">
        <v>150</v>
      </c>
      <c r="F127" s="30"/>
      <c r="G127" s="51"/>
      <c r="H127" s="30"/>
      <c r="I127" s="70">
        <v>1</v>
      </c>
      <c r="J127" s="70"/>
      <c r="K127" s="72"/>
      <c r="L127" s="70">
        <v>1</v>
      </c>
      <c r="M127" s="72"/>
      <c r="N127" s="72"/>
      <c r="O127" s="72"/>
      <c r="P127" s="20"/>
      <c r="Q127" s="20"/>
      <c r="R127" s="20"/>
      <c r="S127" s="20"/>
      <c r="T127" s="64">
        <v>3</v>
      </c>
      <c r="U127" s="64"/>
      <c r="V127" s="72"/>
      <c r="W127" s="70">
        <v>3</v>
      </c>
      <c r="X127" s="72"/>
      <c r="Y127" s="72"/>
      <c r="Z127" s="72"/>
      <c r="AA127" s="20"/>
      <c r="AB127" s="81"/>
    </row>
    <row r="128" spans="1:28" s="22" customFormat="1" x14ac:dyDescent="0.15">
      <c r="A128" s="85"/>
      <c r="B128" s="79"/>
      <c r="C128" s="79"/>
      <c r="D128" s="79" t="s">
        <v>42</v>
      </c>
      <c r="E128" s="91" t="s">
        <v>151</v>
      </c>
      <c r="F128" s="30"/>
      <c r="G128" s="51"/>
      <c r="H128" s="30"/>
      <c r="I128" s="67">
        <v>2</v>
      </c>
      <c r="J128" s="67"/>
      <c r="K128" s="72"/>
      <c r="L128" s="72"/>
      <c r="M128" s="67">
        <v>2</v>
      </c>
      <c r="N128" s="72"/>
      <c r="O128" s="72"/>
      <c r="P128" s="20"/>
      <c r="Q128" s="20"/>
      <c r="R128" s="20"/>
      <c r="S128" s="20"/>
      <c r="T128" s="61">
        <v>4</v>
      </c>
      <c r="U128" s="61"/>
      <c r="V128" s="72"/>
      <c r="W128" s="72"/>
      <c r="X128" s="67">
        <v>4</v>
      </c>
      <c r="Y128" s="72"/>
      <c r="Z128" s="72"/>
      <c r="AA128" s="20"/>
      <c r="AB128" s="81"/>
    </row>
    <row r="129" spans="1:28" s="22" customFormat="1" x14ac:dyDescent="0.15">
      <c r="A129" s="85"/>
      <c r="B129" s="79"/>
      <c r="C129" s="79" t="s">
        <v>165</v>
      </c>
      <c r="D129" s="333" t="s">
        <v>166</v>
      </c>
      <c r="E129" s="333"/>
      <c r="F129" s="30"/>
      <c r="G129" s="51"/>
      <c r="H129" s="31">
        <v>1</v>
      </c>
      <c r="I129" s="31"/>
      <c r="J129" s="31"/>
      <c r="K129" s="128"/>
      <c r="L129" s="31"/>
      <c r="M129" s="31"/>
      <c r="N129" s="128"/>
      <c r="O129" s="128"/>
      <c r="P129" s="23"/>
      <c r="Q129" s="23"/>
      <c r="R129" s="23"/>
      <c r="S129" s="23">
        <v>1</v>
      </c>
      <c r="T129" s="20"/>
      <c r="U129" s="20"/>
      <c r="V129" s="128"/>
      <c r="W129" s="31"/>
      <c r="X129" s="31"/>
      <c r="Y129" s="31"/>
      <c r="Z129" s="31"/>
      <c r="AA129" s="20"/>
      <c r="AB129" s="81"/>
    </row>
    <row r="130" spans="1:28" s="22" customFormat="1" x14ac:dyDescent="0.15">
      <c r="A130" s="85"/>
      <c r="B130" s="79"/>
      <c r="C130" s="79"/>
      <c r="D130" s="79" t="s">
        <v>40</v>
      </c>
      <c r="E130" s="91" t="s">
        <v>150</v>
      </c>
      <c r="F130" s="30"/>
      <c r="G130" s="51"/>
      <c r="H130" s="30"/>
      <c r="I130" s="70">
        <v>1</v>
      </c>
      <c r="J130" s="70"/>
      <c r="K130" s="72"/>
      <c r="L130" s="70">
        <v>1</v>
      </c>
      <c r="M130" s="72"/>
      <c r="N130" s="72"/>
      <c r="O130" s="72"/>
      <c r="P130" s="20"/>
      <c r="Q130" s="20"/>
      <c r="R130" s="20"/>
      <c r="S130" s="20"/>
      <c r="T130" s="64">
        <v>3</v>
      </c>
      <c r="U130" s="64"/>
      <c r="V130" s="72"/>
      <c r="W130" s="70">
        <v>3</v>
      </c>
      <c r="X130" s="72"/>
      <c r="Y130" s="72"/>
      <c r="Z130" s="72"/>
      <c r="AA130" s="20"/>
      <c r="AB130" s="81"/>
    </row>
    <row r="131" spans="1:28" s="22" customFormat="1" x14ac:dyDescent="0.15">
      <c r="A131" s="85"/>
      <c r="B131" s="79"/>
      <c r="C131" s="79"/>
      <c r="D131" s="79" t="s">
        <v>42</v>
      </c>
      <c r="E131" s="91" t="s">
        <v>151</v>
      </c>
      <c r="F131" s="30"/>
      <c r="G131" s="51"/>
      <c r="H131" s="30"/>
      <c r="I131" s="67">
        <v>3</v>
      </c>
      <c r="J131" s="67"/>
      <c r="K131" s="72"/>
      <c r="L131" s="72"/>
      <c r="M131" s="67">
        <v>3</v>
      </c>
      <c r="N131" s="72"/>
      <c r="O131" s="72"/>
      <c r="P131" s="20"/>
      <c r="Q131" s="20"/>
      <c r="R131" s="20"/>
      <c r="S131" s="20"/>
      <c r="T131" s="61">
        <v>4</v>
      </c>
      <c r="U131" s="61"/>
      <c r="V131" s="72"/>
      <c r="W131" s="72"/>
      <c r="X131" s="67">
        <v>4</v>
      </c>
      <c r="Y131" s="72"/>
      <c r="Z131" s="72"/>
      <c r="AA131" s="20"/>
      <c r="AB131" s="81"/>
    </row>
    <row r="132" spans="1:28" s="22" customFormat="1" x14ac:dyDescent="0.15">
      <c r="A132" s="85"/>
      <c r="B132" s="79"/>
      <c r="C132" s="79"/>
      <c r="D132" s="86"/>
      <c r="E132" s="101"/>
      <c r="F132" s="30"/>
      <c r="G132" s="51"/>
      <c r="H132" s="30"/>
      <c r="I132" s="30"/>
      <c r="J132" s="30"/>
      <c r="K132" s="72"/>
      <c r="L132" s="30"/>
      <c r="M132" s="30"/>
      <c r="N132" s="30"/>
      <c r="O132" s="30"/>
      <c r="P132" s="20"/>
      <c r="Q132" s="20"/>
      <c r="R132" s="20"/>
      <c r="S132" s="20"/>
      <c r="T132" s="20"/>
      <c r="U132" s="20"/>
      <c r="V132" s="72"/>
      <c r="W132" s="30"/>
      <c r="X132" s="30"/>
      <c r="Y132" s="30"/>
      <c r="Z132" s="30"/>
      <c r="AA132" s="20"/>
      <c r="AB132" s="81"/>
    </row>
    <row r="133" spans="1:28" s="22" customFormat="1" ht="14" x14ac:dyDescent="0.15">
      <c r="A133" s="85"/>
      <c r="B133" s="79" t="s">
        <v>167</v>
      </c>
      <c r="C133" s="326" t="s">
        <v>249</v>
      </c>
      <c r="D133" s="327"/>
      <c r="E133" s="328"/>
      <c r="F133" s="30"/>
      <c r="G133" s="51">
        <v>1</v>
      </c>
      <c r="H133" s="30"/>
      <c r="I133" s="30"/>
      <c r="J133" s="30"/>
      <c r="K133" s="72"/>
      <c r="L133" s="30"/>
      <c r="M133" s="30"/>
      <c r="N133" s="30"/>
      <c r="O133" s="30"/>
      <c r="P133" s="20"/>
      <c r="Q133" s="20"/>
      <c r="R133" s="20">
        <v>1</v>
      </c>
      <c r="S133" s="20"/>
      <c r="T133" s="20"/>
      <c r="U133" s="20"/>
      <c r="V133" s="72"/>
      <c r="W133" s="30"/>
      <c r="X133" s="30"/>
      <c r="Y133" s="30"/>
      <c r="Z133" s="30"/>
      <c r="AA133" s="20"/>
      <c r="AB133" s="81"/>
    </row>
    <row r="134" spans="1:28" s="22" customFormat="1" x14ac:dyDescent="0.15">
      <c r="A134" s="85"/>
      <c r="B134" s="79"/>
      <c r="C134" s="79" t="s">
        <v>38</v>
      </c>
      <c r="D134" s="96" t="s">
        <v>130</v>
      </c>
      <c r="E134" s="96"/>
      <c r="F134" s="30"/>
      <c r="G134" s="51"/>
      <c r="H134" s="30">
        <v>1</v>
      </c>
      <c r="I134" s="30"/>
      <c r="J134" s="30"/>
      <c r="K134" s="72"/>
      <c r="L134" s="30"/>
      <c r="M134" s="30"/>
      <c r="N134" s="30"/>
      <c r="O134" s="30"/>
      <c r="P134" s="20"/>
      <c r="Q134" s="20"/>
      <c r="R134" s="20"/>
      <c r="S134" s="20">
        <v>1</v>
      </c>
      <c r="T134" s="20"/>
      <c r="U134" s="20"/>
      <c r="V134" s="72"/>
      <c r="W134" s="30"/>
      <c r="X134" s="30"/>
      <c r="Y134" s="30"/>
      <c r="Z134" s="30"/>
      <c r="AA134" s="20"/>
      <c r="AB134" s="81"/>
    </row>
    <row r="135" spans="1:28" s="22" customFormat="1" x14ac:dyDescent="0.15">
      <c r="A135" s="85"/>
      <c r="B135" s="79"/>
      <c r="C135" s="79"/>
      <c r="D135" s="97" t="s">
        <v>40</v>
      </c>
      <c r="E135" s="91" t="s">
        <v>230</v>
      </c>
      <c r="F135" s="30"/>
      <c r="G135" s="51"/>
      <c r="H135" s="30"/>
      <c r="I135" s="30">
        <v>1</v>
      </c>
      <c r="J135" s="30"/>
      <c r="K135" s="72">
        <v>1</v>
      </c>
      <c r="L135" s="30"/>
      <c r="M135" s="30"/>
      <c r="N135" s="30"/>
      <c r="O135" s="30"/>
      <c r="P135" s="20"/>
      <c r="Q135" s="20"/>
      <c r="R135" s="20"/>
      <c r="S135" s="20"/>
      <c r="T135" s="20">
        <v>1</v>
      </c>
      <c r="U135" s="20"/>
      <c r="V135" s="72">
        <v>1</v>
      </c>
      <c r="W135" s="30"/>
      <c r="X135" s="30"/>
      <c r="Y135" s="30"/>
      <c r="Z135" s="30"/>
      <c r="AA135" s="20"/>
      <c r="AB135" s="81"/>
    </row>
    <row r="136" spans="1:28" s="22" customFormat="1" x14ac:dyDescent="0.15">
      <c r="A136" s="85"/>
      <c r="B136" s="79"/>
      <c r="C136" s="79"/>
      <c r="D136" s="97" t="s">
        <v>42</v>
      </c>
      <c r="E136" s="91" t="s">
        <v>131</v>
      </c>
      <c r="F136" s="30"/>
      <c r="G136" s="51"/>
      <c r="H136" s="30"/>
      <c r="I136" s="30">
        <v>1</v>
      </c>
      <c r="J136" s="30"/>
      <c r="K136" s="72">
        <v>1</v>
      </c>
      <c r="L136" s="30"/>
      <c r="M136" s="30"/>
      <c r="N136" s="30"/>
      <c r="O136" s="30"/>
      <c r="P136" s="20"/>
      <c r="Q136" s="20"/>
      <c r="R136" s="20"/>
      <c r="S136" s="20"/>
      <c r="T136" s="20">
        <v>1</v>
      </c>
      <c r="U136" s="20"/>
      <c r="V136" s="72">
        <v>1</v>
      </c>
      <c r="W136" s="30"/>
      <c r="X136" s="30"/>
      <c r="Y136" s="30"/>
      <c r="Z136" s="30"/>
      <c r="AA136" s="20"/>
      <c r="AB136" s="81"/>
    </row>
    <row r="137" spans="1:28" s="22" customFormat="1" x14ac:dyDescent="0.15">
      <c r="A137" s="85"/>
      <c r="B137" s="79"/>
      <c r="C137" s="79"/>
      <c r="D137" s="97" t="s">
        <v>44</v>
      </c>
      <c r="E137" s="91" t="s">
        <v>132</v>
      </c>
      <c r="F137" s="30"/>
      <c r="G137" s="51"/>
      <c r="H137" s="30"/>
      <c r="I137" s="60">
        <v>1</v>
      </c>
      <c r="J137" s="60"/>
      <c r="K137" s="124"/>
      <c r="L137" s="60">
        <v>1</v>
      </c>
      <c r="M137" s="124"/>
      <c r="N137" s="124"/>
      <c r="O137" s="124"/>
      <c r="P137" s="60"/>
      <c r="Q137" s="60"/>
      <c r="R137" s="60"/>
      <c r="S137" s="60"/>
      <c r="T137" s="60">
        <v>1</v>
      </c>
      <c r="U137" s="60"/>
      <c r="V137" s="124"/>
      <c r="W137" s="60">
        <v>1</v>
      </c>
      <c r="X137" s="124"/>
      <c r="Y137" s="124"/>
      <c r="Z137" s="124"/>
      <c r="AA137" s="20"/>
      <c r="AB137" s="81"/>
    </row>
    <row r="138" spans="1:28" s="22" customFormat="1" x14ac:dyDescent="0.15">
      <c r="A138" s="85"/>
      <c r="B138" s="79"/>
      <c r="C138" s="79"/>
      <c r="D138" s="97" t="s">
        <v>46</v>
      </c>
      <c r="E138" s="91" t="s">
        <v>49</v>
      </c>
      <c r="F138" s="30"/>
      <c r="G138" s="51"/>
      <c r="H138" s="30"/>
      <c r="I138" s="67">
        <v>1</v>
      </c>
      <c r="J138" s="67"/>
      <c r="K138" s="72"/>
      <c r="L138" s="72"/>
      <c r="M138" s="67">
        <v>1</v>
      </c>
      <c r="N138" s="72"/>
      <c r="O138" s="72"/>
      <c r="P138" s="61"/>
      <c r="Q138" s="61"/>
      <c r="R138" s="61"/>
      <c r="S138" s="61"/>
      <c r="T138" s="61">
        <v>2</v>
      </c>
      <c r="U138" s="61"/>
      <c r="V138" s="72"/>
      <c r="W138" s="72"/>
      <c r="X138" s="67">
        <v>2</v>
      </c>
      <c r="Y138" s="72"/>
      <c r="Z138" s="72"/>
      <c r="AA138" s="20"/>
      <c r="AB138" s="81"/>
    </row>
    <row r="139" spans="1:28" s="22" customFormat="1" x14ac:dyDescent="0.15">
      <c r="A139" s="85"/>
      <c r="B139" s="79"/>
      <c r="C139" s="79"/>
      <c r="D139" s="97" t="s">
        <v>48</v>
      </c>
      <c r="E139" s="91" t="s">
        <v>162</v>
      </c>
      <c r="F139" s="30"/>
      <c r="G139" s="51"/>
      <c r="H139" s="30"/>
      <c r="I139" s="71">
        <v>1</v>
      </c>
      <c r="J139" s="71"/>
      <c r="K139" s="72"/>
      <c r="L139" s="72"/>
      <c r="M139" s="72"/>
      <c r="N139" s="71">
        <v>1</v>
      </c>
      <c r="O139" s="72"/>
      <c r="P139" s="66"/>
      <c r="Q139" s="66"/>
      <c r="R139" s="66"/>
      <c r="S139" s="66"/>
      <c r="T139" s="66">
        <v>1</v>
      </c>
      <c r="U139" s="66"/>
      <c r="V139" s="72"/>
      <c r="W139" s="72"/>
      <c r="X139" s="72"/>
      <c r="Y139" s="71">
        <v>1</v>
      </c>
      <c r="Z139" s="72"/>
      <c r="AA139" s="20"/>
      <c r="AB139" s="81"/>
    </row>
    <row r="140" spans="1:28" s="22" customFormat="1" x14ac:dyDescent="0.15">
      <c r="A140" s="85"/>
      <c r="B140" s="79"/>
      <c r="C140" s="79" t="s">
        <v>50</v>
      </c>
      <c r="D140" s="333" t="s">
        <v>134</v>
      </c>
      <c r="E140" s="333"/>
      <c r="F140" s="30"/>
      <c r="G140" s="51"/>
      <c r="H140" s="30">
        <v>1</v>
      </c>
      <c r="I140" s="30"/>
      <c r="J140" s="30"/>
      <c r="K140" s="72"/>
      <c r="L140" s="30"/>
      <c r="M140" s="30"/>
      <c r="N140" s="30"/>
      <c r="O140" s="30"/>
      <c r="P140" s="20"/>
      <c r="Q140" s="20"/>
      <c r="R140" s="20"/>
      <c r="S140" s="20">
        <v>1</v>
      </c>
      <c r="T140" s="20"/>
      <c r="U140" s="20"/>
      <c r="V140" s="72"/>
      <c r="W140" s="30"/>
      <c r="X140" s="30"/>
      <c r="Y140" s="30"/>
      <c r="Z140" s="30"/>
      <c r="AA140" s="20"/>
      <c r="AB140" s="81"/>
    </row>
    <row r="141" spans="1:28" s="22" customFormat="1" ht="14" x14ac:dyDescent="0.15">
      <c r="A141" s="85"/>
      <c r="B141" s="79"/>
      <c r="C141" s="79"/>
      <c r="D141" s="79" t="s">
        <v>40</v>
      </c>
      <c r="E141" s="92" t="s">
        <v>135</v>
      </c>
      <c r="F141" s="30"/>
      <c r="G141" s="51"/>
      <c r="H141" s="30"/>
      <c r="I141" s="30">
        <v>4</v>
      </c>
      <c r="J141" s="30"/>
      <c r="K141" s="72">
        <v>4</v>
      </c>
      <c r="L141" s="30"/>
      <c r="M141" s="30"/>
      <c r="N141" s="30"/>
      <c r="O141" s="30"/>
      <c r="P141" s="20"/>
      <c r="Q141" s="20"/>
      <c r="R141" s="20"/>
      <c r="S141" s="20"/>
      <c r="T141" s="20">
        <v>5</v>
      </c>
      <c r="U141" s="20"/>
      <c r="V141" s="72">
        <v>5</v>
      </c>
      <c r="W141" s="30"/>
      <c r="X141" s="30"/>
      <c r="Y141" s="30"/>
      <c r="Z141" s="30"/>
      <c r="AA141" s="20"/>
      <c r="AB141" s="81"/>
    </row>
    <row r="142" spans="1:28" s="22" customFormat="1" ht="14" x14ac:dyDescent="0.15">
      <c r="A142" s="85"/>
      <c r="B142" s="79"/>
      <c r="C142" s="79"/>
      <c r="D142" s="79" t="s">
        <v>42</v>
      </c>
      <c r="E142" s="92" t="s">
        <v>136</v>
      </c>
      <c r="F142" s="30"/>
      <c r="G142" s="51"/>
      <c r="H142" s="30"/>
      <c r="I142" s="67">
        <v>1</v>
      </c>
      <c r="J142" s="67"/>
      <c r="K142" s="72"/>
      <c r="L142" s="72"/>
      <c r="M142" s="67">
        <v>1</v>
      </c>
      <c r="N142" s="72"/>
      <c r="O142" s="72"/>
      <c r="P142" s="61"/>
      <c r="Q142" s="61"/>
      <c r="R142" s="61"/>
      <c r="S142" s="61"/>
      <c r="T142" s="61">
        <v>1</v>
      </c>
      <c r="U142" s="61"/>
      <c r="V142" s="72"/>
      <c r="W142" s="72"/>
      <c r="X142" s="67">
        <v>1</v>
      </c>
      <c r="Y142" s="72"/>
      <c r="Z142" s="72"/>
      <c r="AA142" s="20"/>
      <c r="AB142" s="81"/>
    </row>
    <row r="143" spans="1:28" s="22" customFormat="1" x14ac:dyDescent="0.15">
      <c r="A143" s="85"/>
      <c r="B143" s="79"/>
      <c r="C143" s="79" t="s">
        <v>54</v>
      </c>
      <c r="D143" s="333" t="s">
        <v>137</v>
      </c>
      <c r="E143" s="333"/>
      <c r="F143" s="30"/>
      <c r="G143" s="51"/>
      <c r="H143" s="30">
        <v>1</v>
      </c>
      <c r="I143" s="30"/>
      <c r="J143" s="30"/>
      <c r="K143" s="72"/>
      <c r="L143" s="72"/>
      <c r="M143" s="30"/>
      <c r="N143" s="72"/>
      <c r="O143" s="72"/>
      <c r="P143" s="20"/>
      <c r="Q143" s="20"/>
      <c r="R143" s="20"/>
      <c r="S143" s="20">
        <v>1</v>
      </c>
      <c r="T143" s="20"/>
      <c r="U143" s="20"/>
      <c r="V143" s="72"/>
      <c r="W143" s="72"/>
      <c r="X143" s="30"/>
      <c r="Y143" s="72"/>
      <c r="Z143" s="72"/>
      <c r="AA143" s="20"/>
      <c r="AB143" s="81"/>
    </row>
    <row r="144" spans="1:28" s="22" customFormat="1" x14ac:dyDescent="0.15">
      <c r="A144" s="85"/>
      <c r="B144" s="79"/>
      <c r="C144" s="79"/>
      <c r="D144" s="79" t="s">
        <v>40</v>
      </c>
      <c r="E144" s="91" t="s">
        <v>138</v>
      </c>
      <c r="F144" s="30"/>
      <c r="G144" s="51"/>
      <c r="H144" s="30"/>
      <c r="I144" s="30">
        <v>5</v>
      </c>
      <c r="J144" s="30"/>
      <c r="K144" s="72">
        <v>5</v>
      </c>
      <c r="L144" s="72"/>
      <c r="M144" s="30"/>
      <c r="N144" s="72"/>
      <c r="O144" s="72"/>
      <c r="P144" s="20"/>
      <c r="Q144" s="20"/>
      <c r="R144" s="20"/>
      <c r="S144" s="20"/>
      <c r="T144" s="20">
        <v>5</v>
      </c>
      <c r="U144" s="20"/>
      <c r="V144" s="72">
        <v>5</v>
      </c>
      <c r="W144" s="72"/>
      <c r="X144" s="30"/>
      <c r="Y144" s="72"/>
      <c r="Z144" s="72"/>
      <c r="AA144" s="20"/>
      <c r="AB144" s="81"/>
    </row>
    <row r="145" spans="1:28" s="22" customFormat="1" ht="14" x14ac:dyDescent="0.15">
      <c r="A145" s="85"/>
      <c r="B145" s="79"/>
      <c r="C145" s="79"/>
      <c r="D145" s="79" t="s">
        <v>42</v>
      </c>
      <c r="E145" s="92" t="s">
        <v>139</v>
      </c>
      <c r="F145" s="30"/>
      <c r="G145" s="51"/>
      <c r="H145" s="30"/>
      <c r="I145" s="67">
        <v>2</v>
      </c>
      <c r="J145" s="67"/>
      <c r="K145" s="72"/>
      <c r="L145" s="72"/>
      <c r="M145" s="67">
        <v>2</v>
      </c>
      <c r="N145" s="72"/>
      <c r="O145" s="72"/>
      <c r="P145" s="61"/>
      <c r="Q145" s="61"/>
      <c r="R145" s="61"/>
      <c r="S145" s="61"/>
      <c r="T145" s="61">
        <v>5</v>
      </c>
      <c r="U145" s="61"/>
      <c r="V145" s="72"/>
      <c r="W145" s="72"/>
      <c r="X145" s="67">
        <v>5</v>
      </c>
      <c r="Y145" s="72"/>
      <c r="Z145" s="72"/>
      <c r="AA145" s="20"/>
      <c r="AB145" s="81"/>
    </row>
    <row r="146" spans="1:28" s="22" customFormat="1" x14ac:dyDescent="0.15">
      <c r="A146" s="85"/>
      <c r="B146" s="79"/>
      <c r="C146" s="79" t="s">
        <v>140</v>
      </c>
      <c r="D146" s="333" t="s">
        <v>141</v>
      </c>
      <c r="E146" s="333"/>
      <c r="F146" s="30"/>
      <c r="G146" s="51"/>
      <c r="H146" s="30">
        <v>1</v>
      </c>
      <c r="I146" s="30"/>
      <c r="J146" s="30"/>
      <c r="K146" s="72"/>
      <c r="L146" s="72"/>
      <c r="M146" s="30"/>
      <c r="N146" s="72"/>
      <c r="O146" s="72"/>
      <c r="P146" s="20"/>
      <c r="Q146" s="20"/>
      <c r="R146" s="20"/>
      <c r="S146" s="20">
        <v>1</v>
      </c>
      <c r="T146" s="20"/>
      <c r="U146" s="20"/>
      <c r="V146" s="72"/>
      <c r="W146" s="72"/>
      <c r="X146" s="30"/>
      <c r="Y146" s="72"/>
      <c r="Z146" s="72"/>
      <c r="AA146" s="20"/>
      <c r="AB146" s="81"/>
    </row>
    <row r="147" spans="1:28" s="22" customFormat="1" ht="14" x14ac:dyDescent="0.15">
      <c r="A147" s="85"/>
      <c r="B147" s="79"/>
      <c r="C147" s="79"/>
      <c r="D147" s="79" t="s">
        <v>40</v>
      </c>
      <c r="E147" s="92" t="s">
        <v>142</v>
      </c>
      <c r="F147" s="30"/>
      <c r="G147" s="51"/>
      <c r="H147" s="30"/>
      <c r="I147" s="30">
        <v>5</v>
      </c>
      <c r="J147" s="30"/>
      <c r="K147" s="72">
        <v>5</v>
      </c>
      <c r="L147" s="72"/>
      <c r="M147" s="30"/>
      <c r="N147" s="72"/>
      <c r="O147" s="72"/>
      <c r="P147" s="20"/>
      <c r="Q147" s="20"/>
      <c r="R147" s="20"/>
      <c r="S147" s="20"/>
      <c r="T147" s="20">
        <v>8</v>
      </c>
      <c r="U147" s="20"/>
      <c r="V147" s="72">
        <v>8</v>
      </c>
      <c r="W147" s="72"/>
      <c r="X147" s="30"/>
      <c r="Y147" s="72"/>
      <c r="Z147" s="72"/>
      <c r="AA147" s="20"/>
      <c r="AB147" s="81"/>
    </row>
    <row r="148" spans="1:28" s="22" customFormat="1" ht="14" x14ac:dyDescent="0.15">
      <c r="A148" s="85"/>
      <c r="B148" s="79"/>
      <c r="C148" s="79"/>
      <c r="D148" s="79" t="s">
        <v>42</v>
      </c>
      <c r="E148" s="92" t="s">
        <v>143</v>
      </c>
      <c r="F148" s="30"/>
      <c r="G148" s="51"/>
      <c r="H148" s="30"/>
      <c r="I148" s="67">
        <v>1</v>
      </c>
      <c r="J148" s="67"/>
      <c r="K148" s="72"/>
      <c r="L148" s="72"/>
      <c r="M148" s="67">
        <v>1</v>
      </c>
      <c r="N148" s="72"/>
      <c r="O148" s="72"/>
      <c r="P148" s="61"/>
      <c r="Q148" s="61"/>
      <c r="R148" s="61"/>
      <c r="S148" s="61"/>
      <c r="T148" s="61">
        <v>1</v>
      </c>
      <c r="U148" s="61"/>
      <c r="V148" s="72"/>
      <c r="W148" s="72"/>
      <c r="X148" s="67">
        <v>1</v>
      </c>
      <c r="Y148" s="72"/>
      <c r="Z148" s="72"/>
      <c r="AA148" s="20"/>
      <c r="AB148" s="81"/>
    </row>
    <row r="149" spans="1:28" s="22" customFormat="1" x14ac:dyDescent="0.15">
      <c r="A149" s="85"/>
      <c r="B149" s="79"/>
      <c r="C149" s="79" t="s">
        <v>144</v>
      </c>
      <c r="D149" s="333" t="s">
        <v>145</v>
      </c>
      <c r="E149" s="333"/>
      <c r="F149" s="30"/>
      <c r="G149" s="51"/>
      <c r="H149" s="30">
        <v>1</v>
      </c>
      <c r="I149" s="30"/>
      <c r="J149" s="30"/>
      <c r="K149" s="72"/>
      <c r="L149" s="72"/>
      <c r="M149" s="30"/>
      <c r="N149" s="72"/>
      <c r="O149" s="72"/>
      <c r="P149" s="20"/>
      <c r="Q149" s="20"/>
      <c r="R149" s="20"/>
      <c r="S149" s="20">
        <v>1</v>
      </c>
      <c r="T149" s="20"/>
      <c r="U149" s="20"/>
      <c r="V149" s="72"/>
      <c r="W149" s="72"/>
      <c r="X149" s="30"/>
      <c r="Y149" s="72"/>
      <c r="Z149" s="72"/>
      <c r="AA149" s="20"/>
      <c r="AB149" s="81"/>
    </row>
    <row r="150" spans="1:28" s="22" customFormat="1" ht="14" x14ac:dyDescent="0.15">
      <c r="A150" s="85"/>
      <c r="B150" s="79"/>
      <c r="C150" s="79"/>
      <c r="D150" s="79" t="s">
        <v>40</v>
      </c>
      <c r="E150" s="92" t="s">
        <v>146</v>
      </c>
      <c r="F150" s="30"/>
      <c r="G150" s="51"/>
      <c r="H150" s="30"/>
      <c r="I150" s="30">
        <v>4</v>
      </c>
      <c r="J150" s="30"/>
      <c r="K150" s="72">
        <v>4</v>
      </c>
      <c r="L150" s="72"/>
      <c r="M150" s="30"/>
      <c r="N150" s="72"/>
      <c r="O150" s="72"/>
      <c r="P150" s="20"/>
      <c r="Q150" s="20"/>
      <c r="R150" s="20"/>
      <c r="S150" s="20"/>
      <c r="T150" s="20">
        <v>7</v>
      </c>
      <c r="U150" s="20"/>
      <c r="V150" s="72">
        <v>7</v>
      </c>
      <c r="W150" s="72"/>
      <c r="X150" s="30"/>
      <c r="Y150" s="72"/>
      <c r="Z150" s="72"/>
      <c r="AA150" s="20"/>
      <c r="AB150" s="81"/>
    </row>
    <row r="151" spans="1:28" s="22" customFormat="1" ht="14" x14ac:dyDescent="0.15">
      <c r="A151" s="85"/>
      <c r="B151" s="79"/>
      <c r="C151" s="79"/>
      <c r="D151" s="79" t="s">
        <v>42</v>
      </c>
      <c r="E151" s="92" t="s">
        <v>147</v>
      </c>
      <c r="F151" s="30"/>
      <c r="G151" s="51"/>
      <c r="H151" s="30"/>
      <c r="I151" s="67">
        <v>1</v>
      </c>
      <c r="J151" s="67"/>
      <c r="K151" s="72"/>
      <c r="L151" s="72"/>
      <c r="M151" s="67">
        <v>1</v>
      </c>
      <c r="N151" s="72"/>
      <c r="O151" s="72"/>
      <c r="P151" s="61"/>
      <c r="Q151" s="61"/>
      <c r="R151" s="61"/>
      <c r="S151" s="61"/>
      <c r="T151" s="61">
        <v>1</v>
      </c>
      <c r="U151" s="61"/>
      <c r="V151" s="72"/>
      <c r="W151" s="72"/>
      <c r="X151" s="67">
        <v>1</v>
      </c>
      <c r="Y151" s="72"/>
      <c r="Z151" s="72"/>
      <c r="AA151" s="20"/>
      <c r="AB151" s="81"/>
    </row>
    <row r="152" spans="1:28" s="22" customFormat="1" x14ac:dyDescent="0.15">
      <c r="A152" s="85"/>
      <c r="B152" s="79"/>
      <c r="C152" s="79"/>
      <c r="D152" s="99"/>
      <c r="E152" s="100"/>
      <c r="F152" s="30"/>
      <c r="G152" s="51"/>
      <c r="H152" s="30"/>
      <c r="I152" s="30"/>
      <c r="J152" s="30"/>
      <c r="K152" s="72"/>
      <c r="L152" s="30"/>
      <c r="M152" s="30"/>
      <c r="N152" s="30"/>
      <c r="O152" s="30"/>
      <c r="P152" s="20"/>
      <c r="Q152" s="20"/>
      <c r="R152" s="20"/>
      <c r="S152" s="20"/>
      <c r="T152" s="20"/>
      <c r="U152" s="20"/>
      <c r="V152" s="72"/>
      <c r="W152" s="30"/>
      <c r="X152" s="30"/>
      <c r="Y152" s="30"/>
      <c r="Z152" s="30"/>
      <c r="AA152" s="20"/>
      <c r="AB152" s="81"/>
    </row>
    <row r="153" spans="1:28" s="22" customFormat="1" x14ac:dyDescent="0.15">
      <c r="A153" s="85"/>
      <c r="B153" s="79"/>
      <c r="C153" s="79" t="s">
        <v>148</v>
      </c>
      <c r="D153" s="333" t="s">
        <v>168</v>
      </c>
      <c r="E153" s="333"/>
      <c r="F153" s="30"/>
      <c r="G153" s="51"/>
      <c r="H153" s="31">
        <v>1</v>
      </c>
      <c r="I153" s="31"/>
      <c r="J153" s="31"/>
      <c r="K153" s="128"/>
      <c r="L153" s="31"/>
      <c r="M153" s="31"/>
      <c r="N153" s="31"/>
      <c r="O153" s="31"/>
      <c r="P153" s="23"/>
      <c r="Q153" s="23"/>
      <c r="R153" s="23"/>
      <c r="S153" s="23">
        <v>1</v>
      </c>
      <c r="T153" s="20"/>
      <c r="U153" s="20"/>
      <c r="V153" s="128"/>
      <c r="W153" s="31"/>
      <c r="X153" s="31"/>
      <c r="Y153" s="31"/>
      <c r="Z153" s="31"/>
      <c r="AA153" s="20"/>
      <c r="AB153" s="81"/>
    </row>
    <row r="154" spans="1:28" s="22" customFormat="1" x14ac:dyDescent="0.15">
      <c r="A154" s="85"/>
      <c r="B154" s="79"/>
      <c r="C154" s="79"/>
      <c r="D154" s="79" t="s">
        <v>40</v>
      </c>
      <c r="E154" s="91" t="s">
        <v>150</v>
      </c>
      <c r="F154" s="30"/>
      <c r="G154" s="51"/>
      <c r="H154" s="30"/>
      <c r="I154" s="70">
        <v>1</v>
      </c>
      <c r="J154" s="70"/>
      <c r="K154" s="72"/>
      <c r="L154" s="70">
        <v>1</v>
      </c>
      <c r="M154" s="72"/>
      <c r="N154" s="72"/>
      <c r="O154" s="72"/>
      <c r="P154" s="20"/>
      <c r="Q154" s="20"/>
      <c r="R154" s="20"/>
      <c r="S154" s="20"/>
      <c r="T154" s="64">
        <v>3</v>
      </c>
      <c r="U154" s="64"/>
      <c r="V154" s="72"/>
      <c r="W154" s="70">
        <v>3</v>
      </c>
      <c r="X154" s="72"/>
      <c r="Y154" s="72"/>
      <c r="Z154" s="72"/>
      <c r="AA154" s="20"/>
      <c r="AB154" s="81"/>
    </row>
    <row r="155" spans="1:28" s="22" customFormat="1" x14ac:dyDescent="0.15">
      <c r="A155" s="85"/>
      <c r="B155" s="79"/>
      <c r="C155" s="79"/>
      <c r="D155" s="79" t="s">
        <v>42</v>
      </c>
      <c r="E155" s="91" t="s">
        <v>151</v>
      </c>
      <c r="F155" s="30"/>
      <c r="G155" s="51"/>
      <c r="H155" s="30"/>
      <c r="I155" s="67">
        <v>0</v>
      </c>
      <c r="J155" s="67"/>
      <c r="K155" s="72"/>
      <c r="L155" s="72"/>
      <c r="M155" s="67">
        <v>0</v>
      </c>
      <c r="N155" s="72"/>
      <c r="O155" s="72"/>
      <c r="P155" s="61"/>
      <c r="Q155" s="61"/>
      <c r="R155" s="61"/>
      <c r="S155" s="61"/>
      <c r="T155" s="61">
        <v>4</v>
      </c>
      <c r="U155" s="61"/>
      <c r="V155" s="72"/>
      <c r="W155" s="72"/>
      <c r="X155" s="67">
        <v>4</v>
      </c>
      <c r="Y155" s="72"/>
      <c r="Z155" s="72"/>
      <c r="AA155" s="20"/>
      <c r="AB155" s="81"/>
    </row>
    <row r="156" spans="1:28" s="22" customFormat="1" x14ac:dyDescent="0.15">
      <c r="A156" s="85"/>
      <c r="B156" s="79"/>
      <c r="C156" s="79" t="s">
        <v>152</v>
      </c>
      <c r="D156" s="333" t="s">
        <v>169</v>
      </c>
      <c r="E156" s="333"/>
      <c r="F156" s="30"/>
      <c r="G156" s="51"/>
      <c r="H156" s="31">
        <v>1</v>
      </c>
      <c r="I156" s="31"/>
      <c r="J156" s="31"/>
      <c r="K156" s="128"/>
      <c r="L156" s="31"/>
      <c r="M156" s="31"/>
      <c r="N156" s="31"/>
      <c r="O156" s="31"/>
      <c r="P156" s="23"/>
      <c r="Q156" s="23"/>
      <c r="R156" s="23"/>
      <c r="S156" s="23">
        <v>1</v>
      </c>
      <c r="T156" s="20"/>
      <c r="U156" s="20"/>
      <c r="V156" s="128"/>
      <c r="W156" s="31"/>
      <c r="X156" s="31"/>
      <c r="Y156" s="31"/>
      <c r="Z156" s="31"/>
      <c r="AA156" s="20"/>
      <c r="AB156" s="81"/>
    </row>
    <row r="157" spans="1:28" s="22" customFormat="1" x14ac:dyDescent="0.15">
      <c r="A157" s="85"/>
      <c r="B157" s="79"/>
      <c r="C157" s="79"/>
      <c r="D157" s="79" t="s">
        <v>40</v>
      </c>
      <c r="E157" s="91" t="s">
        <v>150</v>
      </c>
      <c r="F157" s="30"/>
      <c r="G157" s="51"/>
      <c r="H157" s="30"/>
      <c r="I157" s="70">
        <v>1</v>
      </c>
      <c r="J157" s="70"/>
      <c r="K157" s="72"/>
      <c r="L157" s="70">
        <v>1</v>
      </c>
      <c r="M157" s="72"/>
      <c r="N157" s="72"/>
      <c r="O157" s="72"/>
      <c r="P157" s="20"/>
      <c r="Q157" s="20"/>
      <c r="R157" s="20"/>
      <c r="S157" s="20"/>
      <c r="T157" s="64">
        <v>3</v>
      </c>
      <c r="U157" s="64"/>
      <c r="V157" s="72"/>
      <c r="W157" s="70">
        <v>3</v>
      </c>
      <c r="X157" s="72"/>
      <c r="Y157" s="72"/>
      <c r="Z157" s="72"/>
      <c r="AA157" s="20"/>
      <c r="AB157" s="81"/>
    </row>
    <row r="158" spans="1:28" s="22" customFormat="1" x14ac:dyDescent="0.15">
      <c r="A158" s="85"/>
      <c r="B158" s="79"/>
      <c r="C158" s="79"/>
      <c r="D158" s="79" t="s">
        <v>42</v>
      </c>
      <c r="E158" s="91" t="s">
        <v>151</v>
      </c>
      <c r="F158" s="30"/>
      <c r="G158" s="51"/>
      <c r="H158" s="30"/>
      <c r="I158" s="67">
        <v>2</v>
      </c>
      <c r="J158" s="67"/>
      <c r="K158" s="72"/>
      <c r="L158" s="72"/>
      <c r="M158" s="67">
        <v>2</v>
      </c>
      <c r="N158" s="72"/>
      <c r="O158" s="72"/>
      <c r="P158" s="61"/>
      <c r="Q158" s="61"/>
      <c r="R158" s="61"/>
      <c r="S158" s="61"/>
      <c r="T158" s="61">
        <v>4</v>
      </c>
      <c r="U158" s="61"/>
      <c r="V158" s="72"/>
      <c r="W158" s="72"/>
      <c r="X158" s="67">
        <v>4</v>
      </c>
      <c r="Y158" s="72"/>
      <c r="Z158" s="72"/>
      <c r="AA158" s="20"/>
      <c r="AB158" s="81"/>
    </row>
    <row r="159" spans="1:28" s="22" customFormat="1" x14ac:dyDescent="0.15">
      <c r="A159" s="85"/>
      <c r="B159" s="79"/>
      <c r="C159" s="79" t="s">
        <v>154</v>
      </c>
      <c r="D159" s="333" t="s">
        <v>170</v>
      </c>
      <c r="E159" s="333"/>
      <c r="F159" s="30"/>
      <c r="G159" s="51"/>
      <c r="H159" s="31">
        <v>1</v>
      </c>
      <c r="I159" s="31"/>
      <c r="J159" s="31"/>
      <c r="K159" s="128"/>
      <c r="L159" s="31"/>
      <c r="M159" s="31"/>
      <c r="N159" s="31"/>
      <c r="O159" s="31"/>
      <c r="P159" s="23"/>
      <c r="Q159" s="23"/>
      <c r="R159" s="23"/>
      <c r="S159" s="23">
        <v>1</v>
      </c>
      <c r="T159" s="20"/>
      <c r="U159" s="20"/>
      <c r="V159" s="128"/>
      <c r="W159" s="31"/>
      <c r="X159" s="31"/>
      <c r="Y159" s="31"/>
      <c r="Z159" s="31"/>
      <c r="AA159" s="20"/>
      <c r="AB159" s="81"/>
    </row>
    <row r="160" spans="1:28" s="22" customFormat="1" x14ac:dyDescent="0.15">
      <c r="A160" s="85"/>
      <c r="B160" s="79"/>
      <c r="C160" s="79"/>
      <c r="D160" s="79" t="s">
        <v>40</v>
      </c>
      <c r="E160" s="91" t="s">
        <v>150</v>
      </c>
      <c r="F160" s="30"/>
      <c r="G160" s="51"/>
      <c r="H160" s="30"/>
      <c r="I160" s="70">
        <v>1</v>
      </c>
      <c r="J160" s="70"/>
      <c r="K160" s="72"/>
      <c r="L160" s="70">
        <v>1</v>
      </c>
      <c r="M160" s="72"/>
      <c r="N160" s="72"/>
      <c r="O160" s="72"/>
      <c r="P160" s="20"/>
      <c r="Q160" s="20"/>
      <c r="R160" s="20"/>
      <c r="S160" s="20"/>
      <c r="T160" s="64">
        <v>3</v>
      </c>
      <c r="U160" s="64"/>
      <c r="V160" s="72"/>
      <c r="W160" s="70">
        <v>3</v>
      </c>
      <c r="X160" s="72"/>
      <c r="Y160" s="72"/>
      <c r="Z160" s="72"/>
      <c r="AA160" s="20"/>
      <c r="AB160" s="81"/>
    </row>
    <row r="161" spans="1:28" s="22" customFormat="1" x14ac:dyDescent="0.15">
      <c r="A161" s="85"/>
      <c r="B161" s="79"/>
      <c r="C161" s="79"/>
      <c r="D161" s="79" t="s">
        <v>42</v>
      </c>
      <c r="E161" s="91" t="s">
        <v>151</v>
      </c>
      <c r="F161" s="30"/>
      <c r="G161" s="51"/>
      <c r="H161" s="30"/>
      <c r="I161" s="67">
        <v>1</v>
      </c>
      <c r="J161" s="67"/>
      <c r="K161" s="72"/>
      <c r="L161" s="72"/>
      <c r="M161" s="67">
        <v>1</v>
      </c>
      <c r="N161" s="72"/>
      <c r="O161" s="72"/>
      <c r="P161" s="61"/>
      <c r="Q161" s="61"/>
      <c r="R161" s="61"/>
      <c r="S161" s="61"/>
      <c r="T161" s="61">
        <v>4</v>
      </c>
      <c r="U161" s="61"/>
      <c r="V161" s="72"/>
      <c r="W161" s="72"/>
      <c r="X161" s="67">
        <v>4</v>
      </c>
      <c r="Y161" s="72"/>
      <c r="Z161" s="72"/>
      <c r="AA161" s="20"/>
      <c r="AB161" s="81"/>
    </row>
    <row r="162" spans="1:28" s="22" customFormat="1" x14ac:dyDescent="0.15">
      <c r="A162" s="85"/>
      <c r="B162" s="79"/>
      <c r="C162" s="79" t="s">
        <v>156</v>
      </c>
      <c r="D162" s="333" t="s">
        <v>171</v>
      </c>
      <c r="E162" s="333"/>
      <c r="F162" s="30"/>
      <c r="G162" s="51"/>
      <c r="H162" s="31">
        <v>1</v>
      </c>
      <c r="I162" s="31"/>
      <c r="J162" s="31"/>
      <c r="K162" s="128"/>
      <c r="L162" s="31"/>
      <c r="M162" s="31"/>
      <c r="N162" s="31"/>
      <c r="O162" s="31"/>
      <c r="P162" s="23"/>
      <c r="Q162" s="23"/>
      <c r="R162" s="23"/>
      <c r="S162" s="23">
        <v>1</v>
      </c>
      <c r="T162" s="20"/>
      <c r="U162" s="20"/>
      <c r="V162" s="128"/>
      <c r="W162" s="31"/>
      <c r="X162" s="31"/>
      <c r="Y162" s="31"/>
      <c r="Z162" s="31"/>
      <c r="AA162" s="20"/>
      <c r="AB162" s="81"/>
    </row>
    <row r="163" spans="1:28" s="22" customFormat="1" x14ac:dyDescent="0.15">
      <c r="A163" s="85"/>
      <c r="B163" s="79"/>
      <c r="C163" s="79"/>
      <c r="D163" s="79" t="s">
        <v>40</v>
      </c>
      <c r="E163" s="91" t="s">
        <v>150</v>
      </c>
      <c r="F163" s="30"/>
      <c r="G163" s="51"/>
      <c r="H163" s="30"/>
      <c r="I163" s="70">
        <v>0</v>
      </c>
      <c r="J163" s="70"/>
      <c r="K163" s="72"/>
      <c r="L163" s="70">
        <v>0</v>
      </c>
      <c r="M163" s="72"/>
      <c r="N163" s="72"/>
      <c r="O163" s="72"/>
      <c r="P163" s="64"/>
      <c r="Q163" s="64"/>
      <c r="R163" s="64"/>
      <c r="S163" s="64"/>
      <c r="T163" s="64">
        <v>3</v>
      </c>
      <c r="U163" s="64"/>
      <c r="V163" s="72"/>
      <c r="W163" s="70">
        <v>3</v>
      </c>
      <c r="X163" s="72"/>
      <c r="Y163" s="72"/>
      <c r="Z163" s="72"/>
      <c r="AA163" s="20"/>
      <c r="AB163" s="81"/>
    </row>
    <row r="164" spans="1:28" s="22" customFormat="1" x14ac:dyDescent="0.15">
      <c r="A164" s="85"/>
      <c r="B164" s="79"/>
      <c r="C164" s="79"/>
      <c r="D164" s="79" t="s">
        <v>42</v>
      </c>
      <c r="E164" s="91" t="s">
        <v>151</v>
      </c>
      <c r="F164" s="30"/>
      <c r="G164" s="51"/>
      <c r="H164" s="30"/>
      <c r="I164" s="67">
        <v>3</v>
      </c>
      <c r="J164" s="67"/>
      <c r="K164" s="72"/>
      <c r="L164" s="72"/>
      <c r="M164" s="67">
        <v>3</v>
      </c>
      <c r="N164" s="72"/>
      <c r="O164" s="72"/>
      <c r="P164" s="61"/>
      <c r="Q164" s="61"/>
      <c r="R164" s="61"/>
      <c r="S164" s="61"/>
      <c r="T164" s="61">
        <v>4</v>
      </c>
      <c r="U164" s="61"/>
      <c r="V164" s="72"/>
      <c r="W164" s="72"/>
      <c r="X164" s="67">
        <v>4</v>
      </c>
      <c r="Y164" s="72"/>
      <c r="Z164" s="72"/>
      <c r="AA164" s="20"/>
      <c r="AB164" s="81"/>
    </row>
    <row r="165" spans="1:28" s="22" customFormat="1" x14ac:dyDescent="0.15">
      <c r="A165" s="85"/>
      <c r="B165" s="79"/>
      <c r="C165" s="79" t="s">
        <v>158</v>
      </c>
      <c r="D165" s="333" t="s">
        <v>172</v>
      </c>
      <c r="E165" s="333"/>
      <c r="F165" s="30"/>
      <c r="G165" s="51"/>
      <c r="H165" s="31">
        <v>1</v>
      </c>
      <c r="I165" s="31"/>
      <c r="J165" s="31"/>
      <c r="K165" s="128"/>
      <c r="L165" s="31"/>
      <c r="M165" s="31"/>
      <c r="N165" s="31"/>
      <c r="O165" s="31"/>
      <c r="P165" s="23"/>
      <c r="Q165" s="23"/>
      <c r="R165" s="23"/>
      <c r="S165" s="23">
        <v>1</v>
      </c>
      <c r="T165" s="20"/>
      <c r="U165" s="20"/>
      <c r="V165" s="128"/>
      <c r="W165" s="31"/>
      <c r="X165" s="31"/>
      <c r="Y165" s="31"/>
      <c r="Z165" s="31"/>
      <c r="AA165" s="20"/>
      <c r="AB165" s="81"/>
    </row>
    <row r="166" spans="1:28" s="22" customFormat="1" x14ac:dyDescent="0.15">
      <c r="A166" s="85"/>
      <c r="B166" s="79"/>
      <c r="C166" s="79"/>
      <c r="D166" s="79" t="s">
        <v>40</v>
      </c>
      <c r="E166" s="91" t="s">
        <v>150</v>
      </c>
      <c r="F166" s="30"/>
      <c r="G166" s="51"/>
      <c r="H166" s="30"/>
      <c r="I166" s="70">
        <v>0</v>
      </c>
      <c r="J166" s="70"/>
      <c r="K166" s="72"/>
      <c r="L166" s="70">
        <v>0</v>
      </c>
      <c r="M166" s="72"/>
      <c r="N166" s="72"/>
      <c r="O166" s="72"/>
      <c r="P166" s="20"/>
      <c r="Q166" s="20"/>
      <c r="R166" s="20"/>
      <c r="S166" s="20"/>
      <c r="T166" s="64">
        <v>3</v>
      </c>
      <c r="U166" s="64"/>
      <c r="V166" s="72"/>
      <c r="W166" s="70">
        <v>3</v>
      </c>
      <c r="X166" s="72"/>
      <c r="Y166" s="72"/>
      <c r="Z166" s="72"/>
      <c r="AA166" s="20"/>
      <c r="AB166" s="81"/>
    </row>
    <row r="167" spans="1:28" s="22" customFormat="1" x14ac:dyDescent="0.15">
      <c r="A167" s="85"/>
      <c r="B167" s="79"/>
      <c r="C167" s="79"/>
      <c r="D167" s="79" t="s">
        <v>42</v>
      </c>
      <c r="E167" s="91" t="s">
        <v>151</v>
      </c>
      <c r="F167" s="30"/>
      <c r="G167" s="51"/>
      <c r="H167" s="30"/>
      <c r="I167" s="67">
        <v>3</v>
      </c>
      <c r="J167" s="67"/>
      <c r="K167" s="72"/>
      <c r="L167" s="72"/>
      <c r="M167" s="67">
        <v>3</v>
      </c>
      <c r="N167" s="72"/>
      <c r="O167" s="72"/>
      <c r="P167" s="20"/>
      <c r="Q167" s="20"/>
      <c r="R167" s="20"/>
      <c r="S167" s="20"/>
      <c r="T167" s="61">
        <v>4</v>
      </c>
      <c r="U167" s="61"/>
      <c r="V167" s="72"/>
      <c r="W167" s="72"/>
      <c r="X167" s="67">
        <v>4</v>
      </c>
      <c r="Y167" s="72"/>
      <c r="Z167" s="72"/>
      <c r="AA167" s="20"/>
      <c r="AB167" s="81"/>
    </row>
    <row r="168" spans="1:28" s="22" customFormat="1" x14ac:dyDescent="0.15">
      <c r="A168" s="85"/>
      <c r="B168" s="79"/>
      <c r="C168" s="79" t="s">
        <v>160</v>
      </c>
      <c r="D168" s="333" t="s">
        <v>173</v>
      </c>
      <c r="E168" s="333"/>
      <c r="F168" s="30"/>
      <c r="G168" s="51"/>
      <c r="H168" s="31">
        <v>1</v>
      </c>
      <c r="I168" s="31"/>
      <c r="J168" s="31"/>
      <c r="K168" s="128"/>
      <c r="L168" s="31"/>
      <c r="M168" s="31"/>
      <c r="N168" s="31"/>
      <c r="O168" s="31"/>
      <c r="P168" s="23"/>
      <c r="Q168" s="23"/>
      <c r="R168" s="23"/>
      <c r="S168" s="23">
        <v>1</v>
      </c>
      <c r="T168" s="20"/>
      <c r="U168" s="20"/>
      <c r="V168" s="128"/>
      <c r="W168" s="31"/>
      <c r="X168" s="31"/>
      <c r="Y168" s="31"/>
      <c r="Z168" s="31"/>
      <c r="AA168" s="20"/>
      <c r="AB168" s="81"/>
    </row>
    <row r="169" spans="1:28" s="22" customFormat="1" x14ac:dyDescent="0.15">
      <c r="A169" s="85"/>
      <c r="B169" s="79"/>
      <c r="C169" s="79"/>
      <c r="D169" s="79" t="s">
        <v>40</v>
      </c>
      <c r="E169" s="91" t="s">
        <v>150</v>
      </c>
      <c r="F169" s="30"/>
      <c r="G169" s="51"/>
      <c r="H169" s="30"/>
      <c r="I169" s="70">
        <v>2</v>
      </c>
      <c r="J169" s="70"/>
      <c r="K169" s="72"/>
      <c r="L169" s="70">
        <v>2</v>
      </c>
      <c r="M169" s="72"/>
      <c r="N169" s="72"/>
      <c r="O169" s="72"/>
      <c r="P169" s="20"/>
      <c r="Q169" s="20"/>
      <c r="R169" s="20"/>
      <c r="S169" s="20"/>
      <c r="T169" s="64">
        <v>3</v>
      </c>
      <c r="U169" s="64"/>
      <c r="V169" s="72"/>
      <c r="W169" s="70">
        <v>3</v>
      </c>
      <c r="X169" s="72"/>
      <c r="Y169" s="72"/>
      <c r="Z169" s="72"/>
      <c r="AA169" s="20"/>
      <c r="AB169" s="81"/>
    </row>
    <row r="170" spans="1:28" s="22" customFormat="1" x14ac:dyDescent="0.15">
      <c r="A170" s="85"/>
      <c r="B170" s="79"/>
      <c r="C170" s="79"/>
      <c r="D170" s="79" t="s">
        <v>42</v>
      </c>
      <c r="E170" s="91" t="s">
        <v>151</v>
      </c>
      <c r="F170" s="30"/>
      <c r="G170" s="51"/>
      <c r="H170" s="30"/>
      <c r="I170" s="67">
        <v>3</v>
      </c>
      <c r="J170" s="67"/>
      <c r="K170" s="72"/>
      <c r="L170" s="72"/>
      <c r="M170" s="67">
        <v>3</v>
      </c>
      <c r="N170" s="72"/>
      <c r="O170" s="72"/>
      <c r="P170" s="20"/>
      <c r="Q170" s="20"/>
      <c r="R170" s="20"/>
      <c r="S170" s="20"/>
      <c r="T170" s="61">
        <v>4</v>
      </c>
      <c r="U170" s="61"/>
      <c r="V170" s="72"/>
      <c r="W170" s="72"/>
      <c r="X170" s="67">
        <v>4</v>
      </c>
      <c r="Y170" s="72"/>
      <c r="Z170" s="72"/>
      <c r="AA170" s="20"/>
      <c r="AB170" s="81"/>
    </row>
    <row r="171" spans="1:28" s="22" customFormat="1" x14ac:dyDescent="0.15">
      <c r="A171" s="85"/>
      <c r="B171" s="79"/>
      <c r="C171" s="79"/>
      <c r="D171" s="86"/>
      <c r="E171" s="102"/>
      <c r="F171" s="30"/>
      <c r="G171" s="51"/>
      <c r="H171" s="30"/>
      <c r="I171" s="72"/>
      <c r="J171" s="72"/>
      <c r="K171" s="72"/>
      <c r="L171" s="72"/>
      <c r="M171" s="72"/>
      <c r="N171" s="72"/>
      <c r="O171" s="72"/>
      <c r="P171" s="20"/>
      <c r="Q171" s="20"/>
      <c r="R171" s="20"/>
      <c r="S171" s="20"/>
      <c r="T171" s="20"/>
      <c r="U171" s="20"/>
      <c r="V171" s="72"/>
      <c r="W171" s="72"/>
      <c r="X171" s="72"/>
      <c r="Y171" s="72"/>
      <c r="Z171" s="72"/>
      <c r="AA171" s="20"/>
      <c r="AB171" s="81"/>
    </row>
    <row r="172" spans="1:28" s="22" customFormat="1" ht="14" x14ac:dyDescent="0.15">
      <c r="A172" s="85"/>
      <c r="B172" s="79" t="s">
        <v>174</v>
      </c>
      <c r="C172" s="326" t="s">
        <v>248</v>
      </c>
      <c r="D172" s="327"/>
      <c r="E172" s="328"/>
      <c r="F172" s="30"/>
      <c r="G172" s="51">
        <v>1</v>
      </c>
      <c r="H172" s="30"/>
      <c r="I172" s="30"/>
      <c r="J172" s="30"/>
      <c r="K172" s="72"/>
      <c r="L172" s="30"/>
      <c r="M172" s="30"/>
      <c r="N172" s="30"/>
      <c r="O172" s="30"/>
      <c r="P172" s="20"/>
      <c r="Q172" s="20"/>
      <c r="R172" s="20">
        <v>1</v>
      </c>
      <c r="S172" s="20"/>
      <c r="T172" s="20"/>
      <c r="U172" s="20"/>
      <c r="V172" s="72"/>
      <c r="W172" s="30"/>
      <c r="X172" s="30"/>
      <c r="Y172" s="30"/>
      <c r="Z172" s="30"/>
      <c r="AA172" s="20"/>
      <c r="AB172" s="81"/>
    </row>
    <row r="173" spans="1:28" s="22" customFormat="1" x14ac:dyDescent="0.15">
      <c r="A173" s="85"/>
      <c r="B173" s="79"/>
      <c r="C173" s="79" t="s">
        <v>38</v>
      </c>
      <c r="D173" s="96" t="s">
        <v>130</v>
      </c>
      <c r="E173" s="96"/>
      <c r="F173" s="30"/>
      <c r="G173" s="51"/>
      <c r="H173" s="30">
        <v>1</v>
      </c>
      <c r="I173" s="30"/>
      <c r="J173" s="30"/>
      <c r="K173" s="72"/>
      <c r="L173" s="30"/>
      <c r="M173" s="30"/>
      <c r="N173" s="30"/>
      <c r="O173" s="30"/>
      <c r="P173" s="20"/>
      <c r="Q173" s="20"/>
      <c r="R173" s="20"/>
      <c r="S173" s="20">
        <v>1</v>
      </c>
      <c r="T173" s="20"/>
      <c r="U173" s="20"/>
      <c r="V173" s="72"/>
      <c r="W173" s="30"/>
      <c r="X173" s="30"/>
      <c r="Y173" s="30"/>
      <c r="Z173" s="30"/>
      <c r="AA173" s="20"/>
      <c r="AB173" s="81"/>
    </row>
    <row r="174" spans="1:28" s="22" customFormat="1" x14ac:dyDescent="0.15">
      <c r="A174" s="85"/>
      <c r="B174" s="79"/>
      <c r="C174" s="79"/>
      <c r="D174" s="97" t="s">
        <v>40</v>
      </c>
      <c r="E174" s="91" t="s">
        <v>230</v>
      </c>
      <c r="F174" s="30"/>
      <c r="G174" s="51"/>
      <c r="H174" s="30"/>
      <c r="I174" s="30">
        <v>1</v>
      </c>
      <c r="J174" s="30"/>
      <c r="K174" s="72">
        <v>1</v>
      </c>
      <c r="L174" s="30"/>
      <c r="M174" s="30"/>
      <c r="N174" s="30"/>
      <c r="O174" s="30"/>
      <c r="P174" s="20"/>
      <c r="Q174" s="20"/>
      <c r="R174" s="20"/>
      <c r="S174" s="20"/>
      <c r="T174" s="20">
        <v>1</v>
      </c>
      <c r="U174" s="20"/>
      <c r="V174" s="72">
        <v>1</v>
      </c>
      <c r="W174" s="30"/>
      <c r="X174" s="30"/>
      <c r="Y174" s="30"/>
      <c r="Z174" s="30"/>
      <c r="AA174" s="20"/>
      <c r="AB174" s="81"/>
    </row>
    <row r="175" spans="1:28" s="22" customFormat="1" x14ac:dyDescent="0.15">
      <c r="A175" s="85"/>
      <c r="B175" s="79"/>
      <c r="C175" s="79"/>
      <c r="D175" s="97" t="s">
        <v>42</v>
      </c>
      <c r="E175" s="91" t="s">
        <v>131</v>
      </c>
      <c r="F175" s="30"/>
      <c r="G175" s="51"/>
      <c r="H175" s="30"/>
      <c r="I175" s="30">
        <v>1</v>
      </c>
      <c r="J175" s="30"/>
      <c r="K175" s="72">
        <v>1</v>
      </c>
      <c r="L175" s="30"/>
      <c r="M175" s="30"/>
      <c r="N175" s="30"/>
      <c r="O175" s="30"/>
      <c r="P175" s="20"/>
      <c r="Q175" s="20"/>
      <c r="R175" s="20"/>
      <c r="S175" s="20"/>
      <c r="T175" s="20">
        <v>1</v>
      </c>
      <c r="U175" s="20"/>
      <c r="V175" s="72">
        <v>1</v>
      </c>
      <c r="W175" s="30"/>
      <c r="X175" s="30"/>
      <c r="Y175" s="30"/>
      <c r="Z175" s="30"/>
      <c r="AA175" s="20"/>
      <c r="AB175" s="81"/>
    </row>
    <row r="176" spans="1:28" s="22" customFormat="1" x14ac:dyDescent="0.15">
      <c r="A176" s="85"/>
      <c r="B176" s="79"/>
      <c r="C176" s="79"/>
      <c r="D176" s="97" t="s">
        <v>44</v>
      </c>
      <c r="E176" s="91" t="s">
        <v>132</v>
      </c>
      <c r="F176" s="30"/>
      <c r="G176" s="51"/>
      <c r="H176" s="30"/>
      <c r="I176" s="60">
        <v>1</v>
      </c>
      <c r="J176" s="60"/>
      <c r="K176" s="124"/>
      <c r="L176" s="60">
        <v>1</v>
      </c>
      <c r="M176" s="124"/>
      <c r="N176" s="124"/>
      <c r="O176" s="124"/>
      <c r="P176" s="60"/>
      <c r="Q176" s="60"/>
      <c r="R176" s="60"/>
      <c r="S176" s="60"/>
      <c r="T176" s="60">
        <v>1</v>
      </c>
      <c r="U176" s="60"/>
      <c r="V176" s="124"/>
      <c r="W176" s="60">
        <v>1</v>
      </c>
      <c r="X176" s="124"/>
      <c r="Y176" s="124"/>
      <c r="Z176" s="124"/>
      <c r="AA176" s="20"/>
      <c r="AB176" s="81"/>
    </row>
    <row r="177" spans="1:28" s="22" customFormat="1" x14ac:dyDescent="0.15">
      <c r="A177" s="85"/>
      <c r="B177" s="79"/>
      <c r="C177" s="79"/>
      <c r="D177" s="97" t="s">
        <v>46</v>
      </c>
      <c r="E177" s="91" t="s">
        <v>49</v>
      </c>
      <c r="F177" s="30"/>
      <c r="G177" s="51"/>
      <c r="H177" s="30"/>
      <c r="I177" s="67">
        <v>2</v>
      </c>
      <c r="J177" s="67"/>
      <c r="K177" s="72"/>
      <c r="L177" s="72"/>
      <c r="M177" s="67">
        <v>2</v>
      </c>
      <c r="N177" s="72"/>
      <c r="O177" s="72"/>
      <c r="P177" s="61"/>
      <c r="Q177" s="61"/>
      <c r="R177" s="61"/>
      <c r="S177" s="61"/>
      <c r="T177" s="61">
        <v>2</v>
      </c>
      <c r="U177" s="61"/>
      <c r="V177" s="72"/>
      <c r="W177" s="72"/>
      <c r="X177" s="67">
        <v>2</v>
      </c>
      <c r="Y177" s="72"/>
      <c r="Z177" s="72"/>
      <c r="AA177" s="20"/>
      <c r="AB177" s="81"/>
    </row>
    <row r="178" spans="1:28" s="22" customFormat="1" x14ac:dyDescent="0.15">
      <c r="A178" s="85"/>
      <c r="B178" s="79"/>
      <c r="C178" s="79"/>
      <c r="D178" s="97" t="s">
        <v>48</v>
      </c>
      <c r="E178" s="91" t="s">
        <v>133</v>
      </c>
      <c r="F178" s="30"/>
      <c r="G178" s="51"/>
      <c r="H178" s="30"/>
      <c r="I178" s="68">
        <v>1</v>
      </c>
      <c r="J178" s="68"/>
      <c r="K178" s="72"/>
      <c r="L178" s="72"/>
      <c r="M178" s="72"/>
      <c r="N178" s="72"/>
      <c r="O178" s="68">
        <v>1</v>
      </c>
      <c r="P178" s="69"/>
      <c r="Q178" s="69"/>
      <c r="R178" s="69"/>
      <c r="S178" s="69"/>
      <c r="T178" s="69">
        <v>1</v>
      </c>
      <c r="U178" s="69"/>
      <c r="V178" s="72"/>
      <c r="W178" s="72"/>
      <c r="X178" s="72"/>
      <c r="Y178" s="72"/>
      <c r="Z178" s="68">
        <v>1</v>
      </c>
      <c r="AA178" s="20"/>
      <c r="AB178" s="81"/>
    </row>
    <row r="179" spans="1:28" s="22" customFormat="1" x14ac:dyDescent="0.15">
      <c r="A179" s="85"/>
      <c r="B179" s="79"/>
      <c r="C179" s="79" t="s">
        <v>50</v>
      </c>
      <c r="D179" s="333" t="s">
        <v>134</v>
      </c>
      <c r="E179" s="333"/>
      <c r="F179" s="30"/>
      <c r="G179" s="51"/>
      <c r="H179" s="30">
        <v>1</v>
      </c>
      <c r="I179" s="30"/>
      <c r="J179" s="30"/>
      <c r="K179" s="72"/>
      <c r="L179" s="30"/>
      <c r="M179" s="30"/>
      <c r="N179" s="30"/>
      <c r="O179" s="30"/>
      <c r="P179" s="20"/>
      <c r="Q179" s="20"/>
      <c r="R179" s="20"/>
      <c r="S179" s="20">
        <v>1</v>
      </c>
      <c r="T179" s="20"/>
      <c r="U179" s="20"/>
      <c r="V179" s="72"/>
      <c r="W179" s="30"/>
      <c r="X179" s="30"/>
      <c r="Y179" s="30"/>
      <c r="Z179" s="30"/>
      <c r="AA179" s="20"/>
      <c r="AB179" s="81"/>
    </row>
    <row r="180" spans="1:28" s="22" customFormat="1" ht="14" x14ac:dyDescent="0.15">
      <c r="A180" s="85"/>
      <c r="B180" s="79"/>
      <c r="C180" s="79"/>
      <c r="D180" s="79" t="s">
        <v>40</v>
      </c>
      <c r="E180" s="92" t="s">
        <v>135</v>
      </c>
      <c r="F180" s="30"/>
      <c r="G180" s="51"/>
      <c r="H180" s="30"/>
      <c r="I180" s="30">
        <v>3</v>
      </c>
      <c r="J180" s="30"/>
      <c r="K180" s="72">
        <v>3</v>
      </c>
      <c r="L180" s="30"/>
      <c r="M180" s="30"/>
      <c r="N180" s="30"/>
      <c r="O180" s="30"/>
      <c r="P180" s="20"/>
      <c r="Q180" s="20"/>
      <c r="R180" s="20"/>
      <c r="S180" s="20"/>
      <c r="T180" s="20">
        <v>5</v>
      </c>
      <c r="U180" s="20"/>
      <c r="V180" s="72">
        <v>5</v>
      </c>
      <c r="W180" s="30"/>
      <c r="X180" s="30"/>
      <c r="Y180" s="30"/>
      <c r="Z180" s="30"/>
      <c r="AA180" s="20"/>
      <c r="AB180" s="81"/>
    </row>
    <row r="181" spans="1:28" s="22" customFormat="1" ht="14" x14ac:dyDescent="0.15">
      <c r="A181" s="85"/>
      <c r="B181" s="79"/>
      <c r="C181" s="79"/>
      <c r="D181" s="79" t="s">
        <v>42</v>
      </c>
      <c r="E181" s="92" t="s">
        <v>136</v>
      </c>
      <c r="F181" s="30"/>
      <c r="G181" s="51"/>
      <c r="H181" s="30"/>
      <c r="I181" s="67">
        <v>1</v>
      </c>
      <c r="J181" s="67"/>
      <c r="K181" s="72"/>
      <c r="L181" s="72"/>
      <c r="M181" s="67">
        <v>1</v>
      </c>
      <c r="N181" s="72"/>
      <c r="O181" s="72"/>
      <c r="P181" s="61"/>
      <c r="Q181" s="61"/>
      <c r="R181" s="61"/>
      <c r="S181" s="61"/>
      <c r="T181" s="61">
        <v>1</v>
      </c>
      <c r="U181" s="61"/>
      <c r="V181" s="72"/>
      <c r="W181" s="72"/>
      <c r="X181" s="67">
        <v>1</v>
      </c>
      <c r="Y181" s="72"/>
      <c r="Z181" s="72"/>
      <c r="AA181" s="20"/>
      <c r="AB181" s="81"/>
    </row>
    <row r="182" spans="1:28" s="22" customFormat="1" x14ac:dyDescent="0.15">
      <c r="A182" s="85"/>
      <c r="B182" s="79"/>
      <c r="C182" s="79" t="s">
        <v>54</v>
      </c>
      <c r="D182" s="333" t="s">
        <v>137</v>
      </c>
      <c r="E182" s="333"/>
      <c r="F182" s="30"/>
      <c r="G182" s="51"/>
      <c r="H182" s="30">
        <v>1</v>
      </c>
      <c r="I182" s="30"/>
      <c r="J182" s="30"/>
      <c r="K182" s="72"/>
      <c r="L182" s="72"/>
      <c r="M182" s="30"/>
      <c r="N182" s="72"/>
      <c r="O182" s="72"/>
      <c r="P182" s="20"/>
      <c r="Q182" s="20"/>
      <c r="R182" s="20"/>
      <c r="S182" s="20">
        <v>1</v>
      </c>
      <c r="T182" s="20"/>
      <c r="U182" s="20"/>
      <c r="V182" s="72"/>
      <c r="W182" s="72"/>
      <c r="X182" s="30"/>
      <c r="Y182" s="72"/>
      <c r="Z182" s="72"/>
      <c r="AA182" s="20"/>
      <c r="AB182" s="81"/>
    </row>
    <row r="183" spans="1:28" s="22" customFormat="1" x14ac:dyDescent="0.15">
      <c r="A183" s="85"/>
      <c r="B183" s="79"/>
      <c r="C183" s="79"/>
      <c r="D183" s="79" t="s">
        <v>40</v>
      </c>
      <c r="E183" s="91" t="s">
        <v>138</v>
      </c>
      <c r="F183" s="30"/>
      <c r="G183" s="51"/>
      <c r="H183" s="30"/>
      <c r="I183" s="30">
        <v>4</v>
      </c>
      <c r="J183" s="30"/>
      <c r="K183" s="72">
        <v>4</v>
      </c>
      <c r="L183" s="72"/>
      <c r="M183" s="30"/>
      <c r="N183" s="72"/>
      <c r="O183" s="72"/>
      <c r="P183" s="20"/>
      <c r="Q183" s="20"/>
      <c r="R183" s="20"/>
      <c r="S183" s="20"/>
      <c r="T183" s="20">
        <v>5</v>
      </c>
      <c r="U183" s="20"/>
      <c r="V183" s="72">
        <v>5</v>
      </c>
      <c r="W183" s="72"/>
      <c r="X183" s="30"/>
      <c r="Y183" s="72"/>
      <c r="Z183" s="72"/>
      <c r="AA183" s="20"/>
      <c r="AB183" s="81"/>
    </row>
    <row r="184" spans="1:28" s="22" customFormat="1" ht="14" x14ac:dyDescent="0.15">
      <c r="A184" s="85"/>
      <c r="B184" s="79"/>
      <c r="C184" s="79"/>
      <c r="D184" s="79" t="s">
        <v>42</v>
      </c>
      <c r="E184" s="92" t="s">
        <v>139</v>
      </c>
      <c r="F184" s="30"/>
      <c r="G184" s="51"/>
      <c r="H184" s="30"/>
      <c r="I184" s="67">
        <v>1</v>
      </c>
      <c r="J184" s="67"/>
      <c r="K184" s="72"/>
      <c r="L184" s="72"/>
      <c r="M184" s="67">
        <v>1</v>
      </c>
      <c r="N184" s="72"/>
      <c r="O184" s="72"/>
      <c r="P184" s="61"/>
      <c r="Q184" s="61"/>
      <c r="R184" s="61"/>
      <c r="S184" s="61"/>
      <c r="T184" s="61">
        <v>5</v>
      </c>
      <c r="U184" s="61"/>
      <c r="V184" s="72"/>
      <c r="W184" s="72"/>
      <c r="X184" s="67">
        <v>5</v>
      </c>
      <c r="Y184" s="72"/>
      <c r="Z184" s="72"/>
      <c r="AA184" s="20"/>
      <c r="AB184" s="81"/>
    </row>
    <row r="185" spans="1:28" s="22" customFormat="1" x14ac:dyDescent="0.15">
      <c r="A185" s="85"/>
      <c r="B185" s="79"/>
      <c r="C185" s="79" t="s">
        <v>140</v>
      </c>
      <c r="D185" s="333" t="s">
        <v>141</v>
      </c>
      <c r="E185" s="333"/>
      <c r="F185" s="30"/>
      <c r="G185" s="51"/>
      <c r="H185" s="30">
        <v>1</v>
      </c>
      <c r="I185" s="30"/>
      <c r="J185" s="30"/>
      <c r="K185" s="72"/>
      <c r="L185" s="72"/>
      <c r="M185" s="30"/>
      <c r="N185" s="72"/>
      <c r="O185" s="72"/>
      <c r="P185" s="20"/>
      <c r="Q185" s="20"/>
      <c r="R185" s="20"/>
      <c r="S185" s="20">
        <v>1</v>
      </c>
      <c r="T185" s="20"/>
      <c r="U185" s="20"/>
      <c r="V185" s="72"/>
      <c r="W185" s="72"/>
      <c r="X185" s="30"/>
      <c r="Y185" s="72"/>
      <c r="Z185" s="72"/>
      <c r="AA185" s="20"/>
      <c r="AB185" s="81"/>
    </row>
    <row r="186" spans="1:28" s="22" customFormat="1" ht="14" x14ac:dyDescent="0.15">
      <c r="A186" s="85"/>
      <c r="B186" s="79"/>
      <c r="C186" s="79"/>
      <c r="D186" s="79" t="s">
        <v>40</v>
      </c>
      <c r="E186" s="92" t="s">
        <v>142</v>
      </c>
      <c r="F186" s="30"/>
      <c r="G186" s="51"/>
      <c r="H186" s="30"/>
      <c r="I186" s="30">
        <v>5</v>
      </c>
      <c r="J186" s="30"/>
      <c r="K186" s="72">
        <v>5</v>
      </c>
      <c r="L186" s="72"/>
      <c r="M186" s="30"/>
      <c r="N186" s="72"/>
      <c r="O186" s="72"/>
      <c r="P186" s="20"/>
      <c r="Q186" s="20"/>
      <c r="R186" s="20"/>
      <c r="S186" s="20"/>
      <c r="T186" s="20">
        <v>8</v>
      </c>
      <c r="U186" s="20"/>
      <c r="V186" s="72">
        <v>8</v>
      </c>
      <c r="W186" s="72"/>
      <c r="X186" s="30"/>
      <c r="Y186" s="72"/>
      <c r="Z186" s="72"/>
      <c r="AA186" s="20"/>
      <c r="AB186" s="81"/>
    </row>
    <row r="187" spans="1:28" s="22" customFormat="1" ht="14" x14ac:dyDescent="0.15">
      <c r="A187" s="85"/>
      <c r="B187" s="79"/>
      <c r="C187" s="79"/>
      <c r="D187" s="79" t="s">
        <v>42</v>
      </c>
      <c r="E187" s="92" t="s">
        <v>143</v>
      </c>
      <c r="F187" s="30"/>
      <c r="G187" s="51"/>
      <c r="H187" s="30"/>
      <c r="I187" s="67">
        <v>1</v>
      </c>
      <c r="J187" s="67"/>
      <c r="K187" s="72"/>
      <c r="L187" s="72"/>
      <c r="M187" s="67">
        <v>1</v>
      </c>
      <c r="N187" s="72"/>
      <c r="O187" s="72"/>
      <c r="P187" s="61"/>
      <c r="Q187" s="61"/>
      <c r="R187" s="61"/>
      <c r="S187" s="61"/>
      <c r="T187" s="61">
        <v>1</v>
      </c>
      <c r="U187" s="61"/>
      <c r="V187" s="72"/>
      <c r="W187" s="72"/>
      <c r="X187" s="67">
        <v>1</v>
      </c>
      <c r="Y187" s="72"/>
      <c r="Z187" s="72"/>
      <c r="AA187" s="20"/>
      <c r="AB187" s="81"/>
    </row>
    <row r="188" spans="1:28" s="22" customFormat="1" x14ac:dyDescent="0.15">
      <c r="A188" s="85"/>
      <c r="B188" s="79"/>
      <c r="C188" s="79" t="s">
        <v>144</v>
      </c>
      <c r="D188" s="333" t="s">
        <v>145</v>
      </c>
      <c r="E188" s="333"/>
      <c r="F188" s="30"/>
      <c r="G188" s="51"/>
      <c r="H188" s="30">
        <v>1</v>
      </c>
      <c r="I188" s="30"/>
      <c r="J188" s="30"/>
      <c r="K188" s="72"/>
      <c r="L188" s="72"/>
      <c r="M188" s="30"/>
      <c r="N188" s="72"/>
      <c r="O188" s="72"/>
      <c r="P188" s="20"/>
      <c r="Q188" s="20"/>
      <c r="R188" s="20"/>
      <c r="S188" s="20">
        <v>1</v>
      </c>
      <c r="T188" s="20"/>
      <c r="U188" s="20"/>
      <c r="V188" s="72"/>
      <c r="W188" s="72"/>
      <c r="X188" s="30"/>
      <c r="Y188" s="72"/>
      <c r="Z188" s="72"/>
      <c r="AA188" s="20"/>
      <c r="AB188" s="81"/>
    </row>
    <row r="189" spans="1:28" s="22" customFormat="1" ht="14" x14ac:dyDescent="0.15">
      <c r="A189" s="85"/>
      <c r="B189" s="79"/>
      <c r="C189" s="79"/>
      <c r="D189" s="79" t="s">
        <v>40</v>
      </c>
      <c r="E189" s="92" t="s">
        <v>146</v>
      </c>
      <c r="F189" s="30"/>
      <c r="G189" s="51"/>
      <c r="H189" s="30"/>
      <c r="I189" s="30">
        <v>4</v>
      </c>
      <c r="J189" s="30"/>
      <c r="K189" s="72">
        <v>4</v>
      </c>
      <c r="L189" s="72"/>
      <c r="M189" s="30"/>
      <c r="N189" s="72"/>
      <c r="O189" s="72"/>
      <c r="P189" s="20"/>
      <c r="Q189" s="20"/>
      <c r="R189" s="20"/>
      <c r="S189" s="20"/>
      <c r="T189" s="20">
        <v>7</v>
      </c>
      <c r="U189" s="20"/>
      <c r="V189" s="72">
        <v>7</v>
      </c>
      <c r="W189" s="72"/>
      <c r="X189" s="30"/>
      <c r="Y189" s="72"/>
      <c r="Z189" s="72"/>
      <c r="AA189" s="20"/>
      <c r="AB189" s="81"/>
    </row>
    <row r="190" spans="1:28" s="22" customFormat="1" ht="14" x14ac:dyDescent="0.15">
      <c r="A190" s="85"/>
      <c r="B190" s="79"/>
      <c r="C190" s="79"/>
      <c r="D190" s="79" t="s">
        <v>42</v>
      </c>
      <c r="E190" s="92" t="s">
        <v>147</v>
      </c>
      <c r="F190" s="30"/>
      <c r="G190" s="51"/>
      <c r="H190" s="30"/>
      <c r="I190" s="67">
        <v>1</v>
      </c>
      <c r="J190" s="67"/>
      <c r="K190" s="72"/>
      <c r="L190" s="72"/>
      <c r="M190" s="67">
        <v>1</v>
      </c>
      <c r="N190" s="72"/>
      <c r="O190" s="72"/>
      <c r="P190" s="61"/>
      <c r="Q190" s="61"/>
      <c r="R190" s="61"/>
      <c r="S190" s="61"/>
      <c r="T190" s="61">
        <v>1</v>
      </c>
      <c r="U190" s="61"/>
      <c r="V190" s="72"/>
      <c r="W190" s="72"/>
      <c r="X190" s="67">
        <v>1</v>
      </c>
      <c r="Y190" s="72"/>
      <c r="Z190" s="72"/>
      <c r="AA190" s="20"/>
      <c r="AB190" s="81"/>
    </row>
    <row r="191" spans="1:28" s="22" customFormat="1" x14ac:dyDescent="0.15">
      <c r="A191" s="85"/>
      <c r="B191" s="79"/>
      <c r="C191" s="79"/>
      <c r="D191" s="99"/>
      <c r="E191" s="100"/>
      <c r="F191" s="30"/>
      <c r="G191" s="51"/>
      <c r="H191" s="30"/>
      <c r="I191" s="30"/>
      <c r="J191" s="30"/>
      <c r="K191" s="72"/>
      <c r="L191" s="30"/>
      <c r="M191" s="30"/>
      <c r="N191" s="30"/>
      <c r="O191" s="30"/>
      <c r="P191" s="20"/>
      <c r="Q191" s="20"/>
      <c r="R191" s="20"/>
      <c r="S191" s="20"/>
      <c r="T191" s="20"/>
      <c r="U191" s="20"/>
      <c r="V191" s="72"/>
      <c r="W191" s="30"/>
      <c r="X191" s="30"/>
      <c r="Y191" s="30"/>
      <c r="Z191" s="30"/>
      <c r="AA191" s="20"/>
      <c r="AB191" s="81"/>
    </row>
    <row r="192" spans="1:28" s="22" customFormat="1" x14ac:dyDescent="0.15">
      <c r="A192" s="85"/>
      <c r="B192" s="79"/>
      <c r="C192" s="79" t="s">
        <v>148</v>
      </c>
      <c r="D192" s="333" t="s">
        <v>175</v>
      </c>
      <c r="E192" s="333"/>
      <c r="F192" s="30"/>
      <c r="G192" s="51"/>
      <c r="H192" s="31">
        <v>1</v>
      </c>
      <c r="I192" s="31"/>
      <c r="J192" s="31"/>
      <c r="K192" s="128"/>
      <c r="L192" s="31"/>
      <c r="M192" s="31"/>
      <c r="N192" s="31"/>
      <c r="O192" s="31"/>
      <c r="P192" s="23"/>
      <c r="Q192" s="23"/>
      <c r="R192" s="23"/>
      <c r="S192" s="23">
        <v>1</v>
      </c>
      <c r="T192" s="20"/>
      <c r="U192" s="20"/>
      <c r="V192" s="128"/>
      <c r="W192" s="31"/>
      <c r="X192" s="31"/>
      <c r="Y192" s="31"/>
      <c r="Z192" s="31"/>
      <c r="AA192" s="20"/>
      <c r="AB192" s="81"/>
    </row>
    <row r="193" spans="1:28" s="22" customFormat="1" x14ac:dyDescent="0.15">
      <c r="A193" s="85"/>
      <c r="B193" s="79"/>
      <c r="C193" s="79"/>
      <c r="D193" s="79" t="s">
        <v>40</v>
      </c>
      <c r="E193" s="91" t="s">
        <v>150</v>
      </c>
      <c r="F193" s="30"/>
      <c r="G193" s="51"/>
      <c r="H193" s="30"/>
      <c r="I193" s="70">
        <v>1</v>
      </c>
      <c r="J193" s="70"/>
      <c r="K193" s="72"/>
      <c r="L193" s="70">
        <v>1</v>
      </c>
      <c r="M193" s="72"/>
      <c r="N193" s="72"/>
      <c r="O193" s="72"/>
      <c r="P193" s="64"/>
      <c r="Q193" s="64"/>
      <c r="R193" s="64"/>
      <c r="S193" s="64"/>
      <c r="T193" s="64">
        <v>3</v>
      </c>
      <c r="U193" s="64"/>
      <c r="V193" s="72"/>
      <c r="W193" s="70">
        <v>3</v>
      </c>
      <c r="X193" s="72"/>
      <c r="Y193" s="72"/>
      <c r="Z193" s="72"/>
      <c r="AA193" s="20"/>
      <c r="AB193" s="81"/>
    </row>
    <row r="194" spans="1:28" s="22" customFormat="1" x14ac:dyDescent="0.15">
      <c r="A194" s="85"/>
      <c r="B194" s="79"/>
      <c r="C194" s="79"/>
      <c r="D194" s="79" t="s">
        <v>42</v>
      </c>
      <c r="E194" s="91" t="s">
        <v>151</v>
      </c>
      <c r="F194" s="30"/>
      <c r="G194" s="51"/>
      <c r="H194" s="30"/>
      <c r="I194" s="67">
        <v>4</v>
      </c>
      <c r="J194" s="67"/>
      <c r="K194" s="72"/>
      <c r="L194" s="72"/>
      <c r="M194" s="67">
        <v>4</v>
      </c>
      <c r="N194" s="72"/>
      <c r="O194" s="72"/>
      <c r="P194" s="61"/>
      <c r="Q194" s="61"/>
      <c r="R194" s="61"/>
      <c r="S194" s="61"/>
      <c r="T194" s="61">
        <v>4</v>
      </c>
      <c r="U194" s="61"/>
      <c r="V194" s="72"/>
      <c r="W194" s="72"/>
      <c r="X194" s="67">
        <v>4</v>
      </c>
      <c r="Y194" s="72"/>
      <c r="Z194" s="72"/>
      <c r="AA194" s="20"/>
      <c r="AB194" s="81"/>
    </row>
    <row r="195" spans="1:28" s="22" customFormat="1" x14ac:dyDescent="0.15">
      <c r="A195" s="85"/>
      <c r="B195" s="79"/>
      <c r="C195" s="79" t="s">
        <v>152</v>
      </c>
      <c r="D195" s="333" t="s">
        <v>176</v>
      </c>
      <c r="E195" s="333"/>
      <c r="F195" s="30"/>
      <c r="G195" s="51"/>
      <c r="H195" s="31">
        <v>1</v>
      </c>
      <c r="I195" s="31"/>
      <c r="J195" s="31"/>
      <c r="K195" s="128"/>
      <c r="L195" s="31"/>
      <c r="M195" s="31"/>
      <c r="N195" s="31"/>
      <c r="O195" s="31"/>
      <c r="P195" s="23"/>
      <c r="Q195" s="23"/>
      <c r="R195" s="23"/>
      <c r="S195" s="23">
        <v>1</v>
      </c>
      <c r="T195" s="20"/>
      <c r="U195" s="20"/>
      <c r="V195" s="128"/>
      <c r="W195" s="31"/>
      <c r="X195" s="31"/>
      <c r="Y195" s="31"/>
      <c r="Z195" s="31"/>
      <c r="AA195" s="20"/>
      <c r="AB195" s="81"/>
    </row>
    <row r="196" spans="1:28" s="22" customFormat="1" x14ac:dyDescent="0.15">
      <c r="A196" s="85"/>
      <c r="B196" s="79"/>
      <c r="C196" s="79"/>
      <c r="D196" s="79" t="s">
        <v>40</v>
      </c>
      <c r="E196" s="91" t="s">
        <v>150</v>
      </c>
      <c r="F196" s="30"/>
      <c r="G196" s="51"/>
      <c r="H196" s="30"/>
      <c r="I196" s="70">
        <v>1</v>
      </c>
      <c r="J196" s="70"/>
      <c r="K196" s="72"/>
      <c r="L196" s="70">
        <v>1</v>
      </c>
      <c r="M196" s="72"/>
      <c r="N196" s="72"/>
      <c r="O196" s="72"/>
      <c r="P196" s="20"/>
      <c r="Q196" s="20"/>
      <c r="R196" s="20"/>
      <c r="S196" s="20"/>
      <c r="T196" s="64">
        <v>3</v>
      </c>
      <c r="U196" s="64"/>
      <c r="V196" s="72"/>
      <c r="W196" s="70">
        <v>3</v>
      </c>
      <c r="X196" s="72"/>
      <c r="Y196" s="72"/>
      <c r="Z196" s="72"/>
      <c r="AA196" s="20"/>
      <c r="AB196" s="81"/>
    </row>
    <row r="197" spans="1:28" s="22" customFormat="1" x14ac:dyDescent="0.15">
      <c r="A197" s="85"/>
      <c r="B197" s="79"/>
      <c r="C197" s="79"/>
      <c r="D197" s="79" t="s">
        <v>42</v>
      </c>
      <c r="E197" s="91" t="s">
        <v>151</v>
      </c>
      <c r="F197" s="30"/>
      <c r="G197" s="51"/>
      <c r="H197" s="30"/>
      <c r="I197" s="67">
        <v>4</v>
      </c>
      <c r="J197" s="67"/>
      <c r="K197" s="72"/>
      <c r="L197" s="72"/>
      <c r="M197" s="67">
        <v>4</v>
      </c>
      <c r="N197" s="72"/>
      <c r="O197" s="72"/>
      <c r="P197" s="20"/>
      <c r="Q197" s="20"/>
      <c r="R197" s="20"/>
      <c r="S197" s="20"/>
      <c r="T197" s="61">
        <v>4</v>
      </c>
      <c r="U197" s="61"/>
      <c r="V197" s="72"/>
      <c r="W197" s="72"/>
      <c r="X197" s="67">
        <v>4</v>
      </c>
      <c r="Y197" s="72"/>
      <c r="Z197" s="72"/>
      <c r="AA197" s="20"/>
      <c r="AB197" s="81"/>
    </row>
    <row r="198" spans="1:28" s="22" customFormat="1" x14ac:dyDescent="0.15">
      <c r="A198" s="85"/>
      <c r="B198" s="79"/>
      <c r="C198" s="79" t="s">
        <v>154</v>
      </c>
      <c r="D198" s="333" t="s">
        <v>177</v>
      </c>
      <c r="E198" s="333"/>
      <c r="F198" s="30"/>
      <c r="G198" s="51"/>
      <c r="H198" s="31">
        <v>1</v>
      </c>
      <c r="I198" s="31"/>
      <c r="J198" s="31"/>
      <c r="K198" s="128"/>
      <c r="L198" s="31"/>
      <c r="M198" s="31"/>
      <c r="N198" s="31"/>
      <c r="O198" s="31"/>
      <c r="P198" s="23"/>
      <c r="Q198" s="23"/>
      <c r="R198" s="23"/>
      <c r="S198" s="23">
        <v>1</v>
      </c>
      <c r="T198" s="20"/>
      <c r="U198" s="20"/>
      <c r="V198" s="128"/>
      <c r="W198" s="31"/>
      <c r="X198" s="31"/>
      <c r="Y198" s="31"/>
      <c r="Z198" s="31"/>
      <c r="AA198" s="20"/>
      <c r="AB198" s="81"/>
    </row>
    <row r="199" spans="1:28" s="22" customFormat="1" x14ac:dyDescent="0.15">
      <c r="A199" s="85"/>
      <c r="B199" s="79"/>
      <c r="C199" s="79"/>
      <c r="D199" s="79" t="s">
        <v>40</v>
      </c>
      <c r="E199" s="91" t="s">
        <v>150</v>
      </c>
      <c r="F199" s="30"/>
      <c r="G199" s="51"/>
      <c r="H199" s="30"/>
      <c r="I199" s="70">
        <v>0</v>
      </c>
      <c r="J199" s="70"/>
      <c r="K199" s="72"/>
      <c r="L199" s="70">
        <v>0</v>
      </c>
      <c r="M199" s="72"/>
      <c r="N199" s="72"/>
      <c r="O199" s="72"/>
      <c r="P199" s="20"/>
      <c r="Q199" s="20"/>
      <c r="R199" s="20"/>
      <c r="S199" s="20"/>
      <c r="T199" s="64">
        <v>3</v>
      </c>
      <c r="U199" s="64"/>
      <c r="V199" s="72"/>
      <c r="W199" s="70">
        <v>3</v>
      </c>
      <c r="X199" s="72"/>
      <c r="Y199" s="72"/>
      <c r="Z199" s="72"/>
      <c r="AA199" s="20"/>
      <c r="AB199" s="81"/>
    </row>
    <row r="200" spans="1:28" s="22" customFormat="1" x14ac:dyDescent="0.15">
      <c r="A200" s="85"/>
      <c r="B200" s="79"/>
      <c r="C200" s="79"/>
      <c r="D200" s="79" t="s">
        <v>42</v>
      </c>
      <c r="E200" s="91" t="s">
        <v>151</v>
      </c>
      <c r="F200" s="30"/>
      <c r="G200" s="51"/>
      <c r="H200" s="30"/>
      <c r="I200" s="67">
        <v>4</v>
      </c>
      <c r="J200" s="67"/>
      <c r="K200" s="72"/>
      <c r="L200" s="72"/>
      <c r="M200" s="67">
        <v>4</v>
      </c>
      <c r="N200" s="72"/>
      <c r="O200" s="72"/>
      <c r="P200" s="20"/>
      <c r="Q200" s="20"/>
      <c r="R200" s="20"/>
      <c r="S200" s="20"/>
      <c r="T200" s="61">
        <v>4</v>
      </c>
      <c r="U200" s="61"/>
      <c r="V200" s="72"/>
      <c r="W200" s="72"/>
      <c r="X200" s="67">
        <v>4</v>
      </c>
      <c r="Y200" s="72"/>
      <c r="Z200" s="72"/>
      <c r="AA200" s="20"/>
      <c r="AB200" s="81"/>
    </row>
    <row r="201" spans="1:28" s="22" customFormat="1" x14ac:dyDescent="0.15">
      <c r="A201" s="85"/>
      <c r="B201" s="79"/>
      <c r="C201" s="79" t="s">
        <v>156</v>
      </c>
      <c r="D201" s="333" t="s">
        <v>178</v>
      </c>
      <c r="E201" s="333"/>
      <c r="F201" s="30"/>
      <c r="G201" s="51"/>
      <c r="H201" s="31">
        <v>1</v>
      </c>
      <c r="I201" s="31"/>
      <c r="J201" s="31"/>
      <c r="K201" s="128"/>
      <c r="L201" s="31"/>
      <c r="M201" s="31"/>
      <c r="N201" s="31"/>
      <c r="O201" s="31"/>
      <c r="P201" s="23"/>
      <c r="Q201" s="23"/>
      <c r="R201" s="23"/>
      <c r="S201" s="23">
        <v>1</v>
      </c>
      <c r="T201" s="20"/>
      <c r="U201" s="20"/>
      <c r="V201" s="128"/>
      <c r="W201" s="31"/>
      <c r="X201" s="31"/>
      <c r="Y201" s="31"/>
      <c r="Z201" s="31"/>
      <c r="AA201" s="20"/>
      <c r="AB201" s="81"/>
    </row>
    <row r="202" spans="1:28" s="22" customFormat="1" x14ac:dyDescent="0.15">
      <c r="A202" s="85"/>
      <c r="B202" s="79"/>
      <c r="C202" s="79"/>
      <c r="D202" s="79" t="s">
        <v>40</v>
      </c>
      <c r="E202" s="91" t="s">
        <v>150</v>
      </c>
      <c r="F202" s="30"/>
      <c r="G202" s="51"/>
      <c r="H202" s="30"/>
      <c r="I202" s="70">
        <v>1</v>
      </c>
      <c r="J202" s="70"/>
      <c r="K202" s="72"/>
      <c r="L202" s="70">
        <v>1</v>
      </c>
      <c r="M202" s="72"/>
      <c r="N202" s="72"/>
      <c r="O202" s="72"/>
      <c r="P202" s="20"/>
      <c r="Q202" s="20"/>
      <c r="R202" s="20"/>
      <c r="S202" s="20"/>
      <c r="T202" s="64">
        <v>3</v>
      </c>
      <c r="U202" s="64"/>
      <c r="V202" s="72"/>
      <c r="W202" s="70">
        <v>3</v>
      </c>
      <c r="X202" s="72"/>
      <c r="Y202" s="72"/>
      <c r="Z202" s="72"/>
      <c r="AA202" s="20"/>
      <c r="AB202" s="81"/>
    </row>
    <row r="203" spans="1:28" s="22" customFormat="1" x14ac:dyDescent="0.15">
      <c r="A203" s="85"/>
      <c r="B203" s="79"/>
      <c r="C203" s="79"/>
      <c r="D203" s="79" t="s">
        <v>42</v>
      </c>
      <c r="E203" s="91" t="s">
        <v>151</v>
      </c>
      <c r="F203" s="30"/>
      <c r="G203" s="51"/>
      <c r="H203" s="30"/>
      <c r="I203" s="67">
        <v>3</v>
      </c>
      <c r="J203" s="67"/>
      <c r="K203" s="72"/>
      <c r="L203" s="72"/>
      <c r="M203" s="67">
        <v>3</v>
      </c>
      <c r="N203" s="72"/>
      <c r="O203" s="72"/>
      <c r="P203" s="20"/>
      <c r="Q203" s="20"/>
      <c r="R203" s="20"/>
      <c r="S203" s="20"/>
      <c r="T203" s="61">
        <v>4</v>
      </c>
      <c r="U203" s="61"/>
      <c r="V203" s="72"/>
      <c r="W203" s="72"/>
      <c r="X203" s="67">
        <v>4</v>
      </c>
      <c r="Y203" s="72"/>
      <c r="Z203" s="72"/>
      <c r="AA203" s="20"/>
      <c r="AB203" s="81"/>
    </row>
    <row r="204" spans="1:28" s="22" customFormat="1" x14ac:dyDescent="0.15">
      <c r="A204" s="85"/>
      <c r="B204" s="79"/>
      <c r="C204" s="79" t="s">
        <v>158</v>
      </c>
      <c r="D204" s="333" t="s">
        <v>179</v>
      </c>
      <c r="E204" s="333"/>
      <c r="F204" s="30"/>
      <c r="G204" s="51"/>
      <c r="H204" s="31">
        <v>1</v>
      </c>
      <c r="I204" s="31"/>
      <c r="J204" s="31"/>
      <c r="K204" s="128"/>
      <c r="L204" s="31"/>
      <c r="M204" s="31"/>
      <c r="N204" s="31"/>
      <c r="O204" s="31"/>
      <c r="P204" s="23"/>
      <c r="Q204" s="23"/>
      <c r="R204" s="23"/>
      <c r="S204" s="23">
        <v>1</v>
      </c>
      <c r="T204" s="20"/>
      <c r="U204" s="20"/>
      <c r="V204" s="128"/>
      <c r="W204" s="31"/>
      <c r="X204" s="31"/>
      <c r="Y204" s="31"/>
      <c r="Z204" s="31"/>
      <c r="AA204" s="20"/>
      <c r="AB204" s="81"/>
    </row>
    <row r="205" spans="1:28" s="22" customFormat="1" x14ac:dyDescent="0.15">
      <c r="A205" s="85"/>
      <c r="B205" s="79"/>
      <c r="C205" s="79"/>
      <c r="D205" s="79" t="s">
        <v>40</v>
      </c>
      <c r="E205" s="91" t="s">
        <v>150</v>
      </c>
      <c r="F205" s="30"/>
      <c r="G205" s="51"/>
      <c r="H205" s="30"/>
      <c r="I205" s="70">
        <v>1</v>
      </c>
      <c r="J205" s="70"/>
      <c r="K205" s="72"/>
      <c r="L205" s="70">
        <v>1</v>
      </c>
      <c r="M205" s="72"/>
      <c r="N205" s="72"/>
      <c r="O205" s="72"/>
      <c r="P205" s="20"/>
      <c r="Q205" s="20"/>
      <c r="R205" s="20"/>
      <c r="S205" s="20"/>
      <c r="T205" s="64">
        <v>3</v>
      </c>
      <c r="U205" s="64"/>
      <c r="V205" s="72"/>
      <c r="W205" s="70">
        <v>3</v>
      </c>
      <c r="X205" s="72"/>
      <c r="Y205" s="72"/>
      <c r="Z205" s="72"/>
      <c r="AA205" s="20"/>
      <c r="AB205" s="81"/>
    </row>
    <row r="206" spans="1:28" s="22" customFormat="1" x14ac:dyDescent="0.15">
      <c r="A206" s="85"/>
      <c r="B206" s="79"/>
      <c r="C206" s="79"/>
      <c r="D206" s="79" t="s">
        <v>42</v>
      </c>
      <c r="E206" s="91" t="s">
        <v>151</v>
      </c>
      <c r="F206" s="30"/>
      <c r="G206" s="51"/>
      <c r="H206" s="30"/>
      <c r="I206" s="67">
        <v>1</v>
      </c>
      <c r="J206" s="67"/>
      <c r="K206" s="72"/>
      <c r="L206" s="72"/>
      <c r="M206" s="67">
        <v>1</v>
      </c>
      <c r="N206" s="72"/>
      <c r="O206" s="72"/>
      <c r="P206" s="20"/>
      <c r="Q206" s="20"/>
      <c r="R206" s="20"/>
      <c r="S206" s="20"/>
      <c r="T206" s="61">
        <v>4</v>
      </c>
      <c r="U206" s="61"/>
      <c r="V206" s="72"/>
      <c r="W206" s="72"/>
      <c r="X206" s="67">
        <v>4</v>
      </c>
      <c r="Y206" s="72"/>
      <c r="Z206" s="72"/>
      <c r="AA206" s="20"/>
      <c r="AB206" s="81"/>
    </row>
    <row r="207" spans="1:28" s="22" customFormat="1" x14ac:dyDescent="0.15">
      <c r="A207" s="85"/>
      <c r="B207" s="79"/>
      <c r="C207" s="79" t="s">
        <v>160</v>
      </c>
      <c r="D207" s="333" t="s">
        <v>180</v>
      </c>
      <c r="E207" s="333"/>
      <c r="F207" s="30"/>
      <c r="G207" s="51"/>
      <c r="H207" s="31">
        <v>1</v>
      </c>
      <c r="I207" s="31"/>
      <c r="J207" s="31"/>
      <c r="K207" s="128"/>
      <c r="L207" s="31"/>
      <c r="M207" s="31"/>
      <c r="N207" s="31"/>
      <c r="O207" s="31"/>
      <c r="P207" s="23"/>
      <c r="Q207" s="23"/>
      <c r="R207" s="23"/>
      <c r="S207" s="23">
        <v>1</v>
      </c>
      <c r="T207" s="20"/>
      <c r="U207" s="20"/>
      <c r="V207" s="128"/>
      <c r="W207" s="31"/>
      <c r="X207" s="31"/>
      <c r="Y207" s="31"/>
      <c r="Z207" s="31"/>
      <c r="AA207" s="20"/>
      <c r="AB207" s="81"/>
    </row>
    <row r="208" spans="1:28" s="22" customFormat="1" x14ac:dyDescent="0.15">
      <c r="A208" s="85"/>
      <c r="B208" s="79"/>
      <c r="C208" s="79"/>
      <c r="D208" s="79" t="s">
        <v>40</v>
      </c>
      <c r="E208" s="91" t="s">
        <v>150</v>
      </c>
      <c r="F208" s="30"/>
      <c r="G208" s="51"/>
      <c r="H208" s="30"/>
      <c r="I208" s="70">
        <v>0</v>
      </c>
      <c r="J208" s="70"/>
      <c r="K208" s="72"/>
      <c r="L208" s="70">
        <v>0</v>
      </c>
      <c r="M208" s="72"/>
      <c r="N208" s="72"/>
      <c r="O208" s="72"/>
      <c r="P208" s="20"/>
      <c r="Q208" s="20"/>
      <c r="R208" s="20"/>
      <c r="S208" s="20"/>
      <c r="T208" s="64">
        <v>3</v>
      </c>
      <c r="U208" s="64"/>
      <c r="V208" s="72"/>
      <c r="W208" s="70">
        <v>3</v>
      </c>
      <c r="X208" s="72"/>
      <c r="Y208" s="72"/>
      <c r="Z208" s="72"/>
      <c r="AA208" s="20"/>
      <c r="AB208" s="81"/>
    </row>
    <row r="209" spans="1:28" s="22" customFormat="1" x14ac:dyDescent="0.15">
      <c r="A209" s="85"/>
      <c r="B209" s="79"/>
      <c r="C209" s="79"/>
      <c r="D209" s="79" t="s">
        <v>42</v>
      </c>
      <c r="E209" s="91" t="s">
        <v>151</v>
      </c>
      <c r="F209" s="30"/>
      <c r="G209" s="51"/>
      <c r="H209" s="30"/>
      <c r="I209" s="67">
        <v>3</v>
      </c>
      <c r="J209" s="67"/>
      <c r="K209" s="72"/>
      <c r="L209" s="72"/>
      <c r="M209" s="67">
        <v>3</v>
      </c>
      <c r="N209" s="72"/>
      <c r="O209" s="72"/>
      <c r="P209" s="20"/>
      <c r="Q209" s="20"/>
      <c r="R209" s="20"/>
      <c r="S209" s="20"/>
      <c r="T209" s="61">
        <v>4</v>
      </c>
      <c r="U209" s="61"/>
      <c r="V209" s="72"/>
      <c r="W209" s="72"/>
      <c r="X209" s="67">
        <v>4</v>
      </c>
      <c r="Y209" s="72"/>
      <c r="Z209" s="72"/>
      <c r="AA209" s="20"/>
      <c r="AB209" s="81"/>
    </row>
    <row r="210" spans="1:28" s="22" customFormat="1" x14ac:dyDescent="0.15">
      <c r="A210" s="85"/>
      <c r="B210" s="79"/>
      <c r="C210" s="79" t="s">
        <v>163</v>
      </c>
      <c r="D210" s="333" t="s">
        <v>181</v>
      </c>
      <c r="E210" s="333"/>
      <c r="F210" s="30"/>
      <c r="G210" s="51"/>
      <c r="H210" s="31">
        <v>1</v>
      </c>
      <c r="I210" s="31"/>
      <c r="J210" s="31"/>
      <c r="K210" s="128"/>
      <c r="L210" s="31"/>
      <c r="M210" s="31"/>
      <c r="N210" s="31"/>
      <c r="O210" s="31"/>
      <c r="P210" s="23"/>
      <c r="Q210" s="23"/>
      <c r="R210" s="23"/>
      <c r="S210" s="23">
        <v>1</v>
      </c>
      <c r="T210" s="20"/>
      <c r="U210" s="20"/>
      <c r="V210" s="128"/>
      <c r="W210" s="31"/>
      <c r="X210" s="31"/>
      <c r="Y210" s="31"/>
      <c r="Z210" s="31"/>
      <c r="AA210" s="20"/>
      <c r="AB210" s="81"/>
    </row>
    <row r="211" spans="1:28" s="22" customFormat="1" x14ac:dyDescent="0.15">
      <c r="A211" s="85"/>
      <c r="B211" s="79"/>
      <c r="C211" s="79"/>
      <c r="D211" s="79" t="s">
        <v>40</v>
      </c>
      <c r="E211" s="91" t="s">
        <v>150</v>
      </c>
      <c r="F211" s="30"/>
      <c r="G211" s="51"/>
      <c r="H211" s="30"/>
      <c r="I211" s="70">
        <v>0</v>
      </c>
      <c r="J211" s="70"/>
      <c r="K211" s="72"/>
      <c r="L211" s="70">
        <v>0</v>
      </c>
      <c r="M211" s="72"/>
      <c r="N211" s="72"/>
      <c r="O211" s="72"/>
      <c r="P211" s="20"/>
      <c r="Q211" s="20"/>
      <c r="R211" s="20"/>
      <c r="S211" s="20"/>
      <c r="T211" s="64">
        <v>3</v>
      </c>
      <c r="U211" s="64"/>
      <c r="V211" s="72"/>
      <c r="W211" s="70">
        <v>3</v>
      </c>
      <c r="X211" s="72"/>
      <c r="Y211" s="72"/>
      <c r="Z211" s="72"/>
      <c r="AA211" s="20"/>
      <c r="AB211" s="81"/>
    </row>
    <row r="212" spans="1:28" s="22" customFormat="1" x14ac:dyDescent="0.15">
      <c r="A212" s="85"/>
      <c r="B212" s="79"/>
      <c r="C212" s="79"/>
      <c r="D212" s="79" t="s">
        <v>42</v>
      </c>
      <c r="E212" s="91" t="s">
        <v>151</v>
      </c>
      <c r="F212" s="30"/>
      <c r="G212" s="51"/>
      <c r="H212" s="30"/>
      <c r="I212" s="67">
        <v>3</v>
      </c>
      <c r="J212" s="67"/>
      <c r="K212" s="72"/>
      <c r="L212" s="72"/>
      <c r="M212" s="67">
        <v>3</v>
      </c>
      <c r="N212" s="72"/>
      <c r="O212" s="72"/>
      <c r="P212" s="20"/>
      <c r="Q212" s="20"/>
      <c r="R212" s="20"/>
      <c r="S212" s="20"/>
      <c r="T212" s="61">
        <v>4</v>
      </c>
      <c r="U212" s="61"/>
      <c r="V212" s="72"/>
      <c r="W212" s="72"/>
      <c r="X212" s="67">
        <v>4</v>
      </c>
      <c r="Y212" s="72"/>
      <c r="Z212" s="72"/>
      <c r="AA212" s="20"/>
      <c r="AB212" s="81"/>
    </row>
    <row r="213" spans="1:28" s="22" customFormat="1" x14ac:dyDescent="0.15">
      <c r="A213" s="85"/>
      <c r="B213" s="79"/>
      <c r="C213" s="79" t="s">
        <v>165</v>
      </c>
      <c r="D213" s="333" t="s">
        <v>182</v>
      </c>
      <c r="E213" s="333"/>
      <c r="F213" s="30"/>
      <c r="G213" s="51"/>
      <c r="H213" s="31">
        <v>1</v>
      </c>
      <c r="I213" s="31"/>
      <c r="J213" s="31"/>
      <c r="K213" s="128"/>
      <c r="L213" s="31"/>
      <c r="M213" s="31"/>
      <c r="N213" s="31"/>
      <c r="O213" s="31"/>
      <c r="P213" s="23"/>
      <c r="Q213" s="23"/>
      <c r="R213" s="23"/>
      <c r="S213" s="23">
        <v>1</v>
      </c>
      <c r="T213" s="20"/>
      <c r="U213" s="20"/>
      <c r="V213" s="128"/>
      <c r="W213" s="31"/>
      <c r="X213" s="31"/>
      <c r="Y213" s="31"/>
      <c r="Z213" s="31"/>
      <c r="AA213" s="20"/>
      <c r="AB213" s="81"/>
    </row>
    <row r="214" spans="1:28" s="22" customFormat="1" x14ac:dyDescent="0.15">
      <c r="A214" s="85"/>
      <c r="B214" s="79"/>
      <c r="C214" s="79"/>
      <c r="D214" s="79" t="s">
        <v>40</v>
      </c>
      <c r="E214" s="91" t="s">
        <v>150</v>
      </c>
      <c r="F214" s="30"/>
      <c r="G214" s="51"/>
      <c r="H214" s="30"/>
      <c r="I214" s="70">
        <v>1</v>
      </c>
      <c r="J214" s="70"/>
      <c r="K214" s="72"/>
      <c r="L214" s="70">
        <v>1</v>
      </c>
      <c r="M214" s="72"/>
      <c r="N214" s="72"/>
      <c r="O214" s="72"/>
      <c r="P214" s="20"/>
      <c r="Q214" s="20"/>
      <c r="R214" s="20"/>
      <c r="S214" s="20"/>
      <c r="T214" s="64">
        <v>3</v>
      </c>
      <c r="U214" s="64"/>
      <c r="V214" s="72"/>
      <c r="W214" s="70">
        <v>3</v>
      </c>
      <c r="X214" s="72"/>
      <c r="Y214" s="72"/>
      <c r="Z214" s="72"/>
      <c r="AA214" s="20"/>
      <c r="AB214" s="81"/>
    </row>
    <row r="215" spans="1:28" s="22" customFormat="1" x14ac:dyDescent="0.15">
      <c r="A215" s="85"/>
      <c r="B215" s="79"/>
      <c r="C215" s="79"/>
      <c r="D215" s="79" t="s">
        <v>42</v>
      </c>
      <c r="E215" s="91" t="s">
        <v>151</v>
      </c>
      <c r="F215" s="30"/>
      <c r="G215" s="51"/>
      <c r="H215" s="30"/>
      <c r="I215" s="67">
        <v>3</v>
      </c>
      <c r="J215" s="67"/>
      <c r="K215" s="72"/>
      <c r="L215" s="72"/>
      <c r="M215" s="67">
        <v>3</v>
      </c>
      <c r="N215" s="72"/>
      <c r="O215" s="72"/>
      <c r="P215" s="20"/>
      <c r="Q215" s="20"/>
      <c r="R215" s="20"/>
      <c r="S215" s="20"/>
      <c r="T215" s="61">
        <v>4</v>
      </c>
      <c r="U215" s="61"/>
      <c r="V215" s="72"/>
      <c r="W215" s="72"/>
      <c r="X215" s="67">
        <v>4</v>
      </c>
      <c r="Y215" s="72"/>
      <c r="Z215" s="72"/>
      <c r="AA215" s="20"/>
      <c r="AB215" s="81"/>
    </row>
    <row r="216" spans="1:28" s="22" customFormat="1" x14ac:dyDescent="0.15">
      <c r="A216" s="85"/>
      <c r="B216" s="79"/>
      <c r="C216" s="79"/>
      <c r="D216" s="86"/>
      <c r="E216" s="102"/>
      <c r="F216" s="30"/>
      <c r="G216" s="51"/>
      <c r="H216" s="30"/>
      <c r="I216" s="30"/>
      <c r="J216" s="30"/>
      <c r="K216" s="72"/>
      <c r="L216" s="30"/>
      <c r="M216" s="30"/>
      <c r="N216" s="30"/>
      <c r="O216" s="30"/>
      <c r="P216" s="20"/>
      <c r="Q216" s="20"/>
      <c r="R216" s="20"/>
      <c r="S216" s="20"/>
      <c r="T216" s="20"/>
      <c r="U216" s="20"/>
      <c r="V216" s="72"/>
      <c r="W216" s="30"/>
      <c r="X216" s="30"/>
      <c r="Y216" s="30"/>
      <c r="Z216" s="30"/>
      <c r="AA216" s="20"/>
      <c r="AB216" s="81"/>
    </row>
    <row r="217" spans="1:28" s="22" customFormat="1" ht="14" x14ac:dyDescent="0.15">
      <c r="A217" s="85"/>
      <c r="B217" s="79" t="s">
        <v>183</v>
      </c>
      <c r="C217" s="326" t="s">
        <v>247</v>
      </c>
      <c r="D217" s="327"/>
      <c r="E217" s="328"/>
      <c r="F217" s="30"/>
      <c r="G217" s="51">
        <v>1</v>
      </c>
      <c r="H217" s="30"/>
      <c r="I217" s="30"/>
      <c r="J217" s="30"/>
      <c r="K217" s="72"/>
      <c r="L217" s="30"/>
      <c r="M217" s="30"/>
      <c r="N217" s="30"/>
      <c r="O217" s="30"/>
      <c r="P217" s="20"/>
      <c r="Q217" s="20"/>
      <c r="R217" s="20">
        <v>1</v>
      </c>
      <c r="S217" s="20"/>
      <c r="T217" s="20"/>
      <c r="U217" s="20"/>
      <c r="V217" s="72"/>
      <c r="W217" s="30"/>
      <c r="X217" s="30"/>
      <c r="Y217" s="30"/>
      <c r="Z217" s="30"/>
      <c r="AA217" s="20"/>
      <c r="AB217" s="81"/>
    </row>
    <row r="218" spans="1:28" s="22" customFormat="1" x14ac:dyDescent="0.15">
      <c r="A218" s="85"/>
      <c r="B218" s="79"/>
      <c r="C218" s="79" t="s">
        <v>38</v>
      </c>
      <c r="D218" s="96" t="s">
        <v>130</v>
      </c>
      <c r="E218" s="96"/>
      <c r="F218" s="30"/>
      <c r="G218" s="51"/>
      <c r="H218" s="30">
        <v>1</v>
      </c>
      <c r="I218" s="30"/>
      <c r="J218" s="30"/>
      <c r="K218" s="72"/>
      <c r="L218" s="30"/>
      <c r="M218" s="30"/>
      <c r="N218" s="30"/>
      <c r="O218" s="30"/>
      <c r="P218" s="20"/>
      <c r="Q218" s="20"/>
      <c r="R218" s="20"/>
      <c r="S218" s="20">
        <v>1</v>
      </c>
      <c r="T218" s="20"/>
      <c r="U218" s="20"/>
      <c r="V218" s="72"/>
      <c r="W218" s="30"/>
      <c r="X218" s="30"/>
      <c r="Y218" s="30"/>
      <c r="Z218" s="30"/>
      <c r="AA218" s="20"/>
      <c r="AB218" s="81"/>
    </row>
    <row r="219" spans="1:28" s="22" customFormat="1" x14ac:dyDescent="0.15">
      <c r="A219" s="85"/>
      <c r="B219" s="79"/>
      <c r="C219" s="79"/>
      <c r="D219" s="97" t="s">
        <v>40</v>
      </c>
      <c r="E219" s="91" t="s">
        <v>230</v>
      </c>
      <c r="F219" s="30"/>
      <c r="G219" s="51"/>
      <c r="H219" s="30"/>
      <c r="I219" s="30">
        <v>1</v>
      </c>
      <c r="J219" s="30"/>
      <c r="K219" s="72">
        <v>1</v>
      </c>
      <c r="L219" s="30"/>
      <c r="M219" s="30"/>
      <c r="N219" s="30"/>
      <c r="O219" s="30"/>
      <c r="P219" s="20"/>
      <c r="Q219" s="20"/>
      <c r="R219" s="20"/>
      <c r="S219" s="20"/>
      <c r="T219" s="20">
        <v>1</v>
      </c>
      <c r="U219" s="20"/>
      <c r="V219" s="72">
        <v>1</v>
      </c>
      <c r="W219" s="30"/>
      <c r="X219" s="30"/>
      <c r="Y219" s="30"/>
      <c r="Z219" s="30"/>
      <c r="AA219" s="20"/>
      <c r="AB219" s="81"/>
    </row>
    <row r="220" spans="1:28" s="22" customFormat="1" x14ac:dyDescent="0.15">
      <c r="A220" s="85"/>
      <c r="B220" s="79"/>
      <c r="C220" s="79"/>
      <c r="D220" s="97" t="s">
        <v>42</v>
      </c>
      <c r="E220" s="91" t="s">
        <v>131</v>
      </c>
      <c r="F220" s="30"/>
      <c r="G220" s="51"/>
      <c r="H220" s="30"/>
      <c r="I220" s="30">
        <v>1</v>
      </c>
      <c r="J220" s="30"/>
      <c r="K220" s="72">
        <v>1</v>
      </c>
      <c r="L220" s="30"/>
      <c r="M220" s="30"/>
      <c r="N220" s="30"/>
      <c r="O220" s="30"/>
      <c r="P220" s="20"/>
      <c r="Q220" s="20"/>
      <c r="R220" s="20"/>
      <c r="S220" s="20"/>
      <c r="T220" s="20">
        <v>1</v>
      </c>
      <c r="U220" s="20"/>
      <c r="V220" s="72">
        <v>1</v>
      </c>
      <c r="W220" s="30"/>
      <c r="X220" s="30"/>
      <c r="Y220" s="30"/>
      <c r="Z220" s="30"/>
      <c r="AA220" s="20"/>
      <c r="AB220" s="81"/>
    </row>
    <row r="221" spans="1:28" s="22" customFormat="1" x14ac:dyDescent="0.15">
      <c r="A221" s="85"/>
      <c r="B221" s="79"/>
      <c r="C221" s="79"/>
      <c r="D221" s="97" t="s">
        <v>44</v>
      </c>
      <c r="E221" s="91" t="s">
        <v>132</v>
      </c>
      <c r="F221" s="30"/>
      <c r="G221" s="51"/>
      <c r="H221" s="30"/>
      <c r="I221" s="60">
        <v>1</v>
      </c>
      <c r="J221" s="60"/>
      <c r="K221" s="124"/>
      <c r="L221" s="60">
        <v>1</v>
      </c>
      <c r="M221" s="124"/>
      <c r="N221" s="124"/>
      <c r="O221" s="124"/>
      <c r="P221" s="60"/>
      <c r="Q221" s="60"/>
      <c r="R221" s="60"/>
      <c r="S221" s="60"/>
      <c r="T221" s="60">
        <v>1</v>
      </c>
      <c r="U221" s="60"/>
      <c r="V221" s="124"/>
      <c r="W221" s="60">
        <v>1</v>
      </c>
      <c r="X221" s="124"/>
      <c r="Y221" s="124"/>
      <c r="Z221" s="124"/>
      <c r="AA221" s="20"/>
      <c r="AB221" s="81"/>
    </row>
    <row r="222" spans="1:28" s="22" customFormat="1" x14ac:dyDescent="0.15">
      <c r="A222" s="85"/>
      <c r="B222" s="79"/>
      <c r="C222" s="79"/>
      <c r="D222" s="97" t="s">
        <v>46</v>
      </c>
      <c r="E222" s="91" t="s">
        <v>49</v>
      </c>
      <c r="F222" s="30"/>
      <c r="G222" s="51"/>
      <c r="H222" s="30"/>
      <c r="I222" s="67">
        <v>1</v>
      </c>
      <c r="J222" s="67"/>
      <c r="K222" s="72"/>
      <c r="L222" s="72"/>
      <c r="M222" s="67">
        <v>1</v>
      </c>
      <c r="N222" s="72"/>
      <c r="O222" s="72"/>
      <c r="P222" s="61"/>
      <c r="Q222" s="61"/>
      <c r="R222" s="61"/>
      <c r="S222" s="61"/>
      <c r="T222" s="61">
        <v>2</v>
      </c>
      <c r="U222" s="61"/>
      <c r="V222" s="72"/>
      <c r="W222" s="72"/>
      <c r="X222" s="67">
        <v>2</v>
      </c>
      <c r="Y222" s="72"/>
      <c r="Z222" s="72"/>
      <c r="AA222" s="20"/>
      <c r="AB222" s="81"/>
    </row>
    <row r="223" spans="1:28" s="22" customFormat="1" x14ac:dyDescent="0.15">
      <c r="A223" s="85"/>
      <c r="B223" s="79"/>
      <c r="C223" s="79" t="s">
        <v>50</v>
      </c>
      <c r="D223" s="333" t="s">
        <v>134</v>
      </c>
      <c r="E223" s="333"/>
      <c r="F223" s="30"/>
      <c r="G223" s="51"/>
      <c r="H223" s="30">
        <v>1</v>
      </c>
      <c r="I223" s="30"/>
      <c r="J223" s="30"/>
      <c r="K223" s="72"/>
      <c r="L223" s="30"/>
      <c r="M223" s="30"/>
      <c r="N223" s="30"/>
      <c r="O223" s="30"/>
      <c r="P223" s="20"/>
      <c r="Q223" s="20"/>
      <c r="R223" s="20"/>
      <c r="S223" s="20">
        <v>1</v>
      </c>
      <c r="T223" s="20"/>
      <c r="U223" s="20"/>
      <c r="V223" s="72"/>
      <c r="W223" s="30"/>
      <c r="X223" s="30"/>
      <c r="Y223" s="30"/>
      <c r="Z223" s="30"/>
      <c r="AA223" s="20"/>
      <c r="AB223" s="81"/>
    </row>
    <row r="224" spans="1:28" s="22" customFormat="1" ht="14" x14ac:dyDescent="0.15">
      <c r="A224" s="85"/>
      <c r="B224" s="79"/>
      <c r="C224" s="79"/>
      <c r="D224" s="79" t="s">
        <v>40</v>
      </c>
      <c r="E224" s="92" t="s">
        <v>135</v>
      </c>
      <c r="F224" s="30"/>
      <c r="G224" s="51"/>
      <c r="H224" s="30"/>
      <c r="I224" s="30">
        <v>4</v>
      </c>
      <c r="J224" s="30"/>
      <c r="K224" s="72">
        <v>4</v>
      </c>
      <c r="L224" s="30"/>
      <c r="M224" s="30"/>
      <c r="N224" s="30"/>
      <c r="O224" s="30"/>
      <c r="P224" s="20"/>
      <c r="Q224" s="20"/>
      <c r="R224" s="20"/>
      <c r="S224" s="20"/>
      <c r="T224" s="20">
        <v>5</v>
      </c>
      <c r="U224" s="20"/>
      <c r="V224" s="72">
        <v>5</v>
      </c>
      <c r="W224" s="30"/>
      <c r="X224" s="30"/>
      <c r="Y224" s="30"/>
      <c r="Z224" s="30"/>
      <c r="AA224" s="20"/>
      <c r="AB224" s="81"/>
    </row>
    <row r="225" spans="1:28" s="22" customFormat="1" ht="14" x14ac:dyDescent="0.15">
      <c r="A225" s="85"/>
      <c r="B225" s="79"/>
      <c r="C225" s="79"/>
      <c r="D225" s="79" t="s">
        <v>42</v>
      </c>
      <c r="E225" s="92" t="s">
        <v>136</v>
      </c>
      <c r="F225" s="30"/>
      <c r="G225" s="51"/>
      <c r="H225" s="30"/>
      <c r="I225" s="67">
        <v>0</v>
      </c>
      <c r="J225" s="67"/>
      <c r="K225" s="72"/>
      <c r="L225" s="72"/>
      <c r="M225" s="67">
        <v>0</v>
      </c>
      <c r="N225" s="72"/>
      <c r="O225" s="72"/>
      <c r="P225" s="61"/>
      <c r="Q225" s="61"/>
      <c r="R225" s="61"/>
      <c r="S225" s="61"/>
      <c r="T225" s="61">
        <v>1</v>
      </c>
      <c r="U225" s="61"/>
      <c r="V225" s="72"/>
      <c r="W225" s="72"/>
      <c r="X225" s="67">
        <v>1</v>
      </c>
      <c r="Y225" s="72"/>
      <c r="Z225" s="72"/>
      <c r="AA225" s="20"/>
      <c r="AB225" s="81"/>
    </row>
    <row r="226" spans="1:28" s="22" customFormat="1" x14ac:dyDescent="0.15">
      <c r="A226" s="85"/>
      <c r="B226" s="79"/>
      <c r="C226" s="79" t="s">
        <v>54</v>
      </c>
      <c r="D226" s="333" t="s">
        <v>137</v>
      </c>
      <c r="E226" s="333"/>
      <c r="F226" s="30"/>
      <c r="G226" s="51"/>
      <c r="H226" s="30">
        <v>1</v>
      </c>
      <c r="I226" s="30"/>
      <c r="J226" s="30"/>
      <c r="K226" s="72"/>
      <c r="L226" s="72"/>
      <c r="M226" s="30"/>
      <c r="N226" s="72"/>
      <c r="O226" s="72"/>
      <c r="P226" s="20"/>
      <c r="Q226" s="20"/>
      <c r="R226" s="20"/>
      <c r="S226" s="20">
        <v>1</v>
      </c>
      <c r="T226" s="20"/>
      <c r="U226" s="20"/>
      <c r="V226" s="72"/>
      <c r="W226" s="72"/>
      <c r="X226" s="30"/>
      <c r="Y226" s="72"/>
      <c r="Z226" s="72"/>
      <c r="AA226" s="20"/>
      <c r="AB226" s="81"/>
    </row>
    <row r="227" spans="1:28" s="22" customFormat="1" x14ac:dyDescent="0.15">
      <c r="A227" s="85"/>
      <c r="B227" s="79"/>
      <c r="C227" s="79"/>
      <c r="D227" s="79" t="s">
        <v>40</v>
      </c>
      <c r="E227" s="91" t="s">
        <v>138</v>
      </c>
      <c r="F227" s="30"/>
      <c r="G227" s="51"/>
      <c r="H227" s="30"/>
      <c r="I227" s="30">
        <v>5</v>
      </c>
      <c r="J227" s="30"/>
      <c r="K227" s="72">
        <v>5</v>
      </c>
      <c r="L227" s="72"/>
      <c r="M227" s="30"/>
      <c r="N227" s="72"/>
      <c r="O227" s="72"/>
      <c r="P227" s="20"/>
      <c r="Q227" s="20"/>
      <c r="R227" s="20"/>
      <c r="S227" s="20"/>
      <c r="T227" s="20">
        <v>5</v>
      </c>
      <c r="U227" s="20"/>
      <c r="V227" s="72">
        <v>5</v>
      </c>
      <c r="W227" s="72"/>
      <c r="X227" s="30"/>
      <c r="Y227" s="72"/>
      <c r="Z227" s="72"/>
      <c r="AA227" s="20"/>
      <c r="AB227" s="81"/>
    </row>
    <row r="228" spans="1:28" s="22" customFormat="1" ht="14" x14ac:dyDescent="0.15">
      <c r="A228" s="85"/>
      <c r="B228" s="79"/>
      <c r="C228" s="79"/>
      <c r="D228" s="79" t="s">
        <v>42</v>
      </c>
      <c r="E228" s="92" t="s">
        <v>139</v>
      </c>
      <c r="F228" s="30"/>
      <c r="G228" s="51"/>
      <c r="H228" s="30"/>
      <c r="I228" s="67">
        <v>3</v>
      </c>
      <c r="J228" s="67"/>
      <c r="K228" s="72"/>
      <c r="L228" s="72"/>
      <c r="M228" s="67">
        <v>3</v>
      </c>
      <c r="N228" s="72"/>
      <c r="O228" s="72"/>
      <c r="P228" s="61"/>
      <c r="Q228" s="61"/>
      <c r="R228" s="61"/>
      <c r="S228" s="61"/>
      <c r="T228" s="61">
        <v>5</v>
      </c>
      <c r="U228" s="61"/>
      <c r="V228" s="72"/>
      <c r="W228" s="72"/>
      <c r="X228" s="67">
        <v>5</v>
      </c>
      <c r="Y228" s="72"/>
      <c r="Z228" s="72"/>
      <c r="AA228" s="20"/>
      <c r="AB228" s="81"/>
    </row>
    <row r="229" spans="1:28" s="22" customFormat="1" x14ac:dyDescent="0.15">
      <c r="A229" s="85"/>
      <c r="B229" s="79"/>
      <c r="C229" s="79" t="s">
        <v>140</v>
      </c>
      <c r="D229" s="333" t="s">
        <v>141</v>
      </c>
      <c r="E229" s="333"/>
      <c r="F229" s="30"/>
      <c r="G229" s="51"/>
      <c r="H229" s="30">
        <v>1</v>
      </c>
      <c r="I229" s="30"/>
      <c r="J229" s="30"/>
      <c r="K229" s="72"/>
      <c r="L229" s="72"/>
      <c r="M229" s="30"/>
      <c r="N229" s="72"/>
      <c r="O229" s="72"/>
      <c r="P229" s="20"/>
      <c r="Q229" s="20"/>
      <c r="R229" s="20"/>
      <c r="S229" s="20">
        <v>1</v>
      </c>
      <c r="T229" s="20"/>
      <c r="U229" s="20"/>
      <c r="V229" s="72"/>
      <c r="W229" s="72"/>
      <c r="X229" s="30"/>
      <c r="Y229" s="72"/>
      <c r="Z229" s="72"/>
      <c r="AA229" s="20"/>
      <c r="AB229" s="81"/>
    </row>
    <row r="230" spans="1:28" s="22" customFormat="1" ht="14" x14ac:dyDescent="0.15">
      <c r="A230" s="85"/>
      <c r="B230" s="79"/>
      <c r="C230" s="79"/>
      <c r="D230" s="79" t="s">
        <v>40</v>
      </c>
      <c r="E230" s="92" t="s">
        <v>142</v>
      </c>
      <c r="F230" s="30"/>
      <c r="G230" s="51"/>
      <c r="H230" s="30"/>
      <c r="I230" s="30">
        <v>4</v>
      </c>
      <c r="J230" s="30"/>
      <c r="K230" s="72">
        <v>4</v>
      </c>
      <c r="L230" s="72"/>
      <c r="M230" s="30"/>
      <c r="N230" s="72"/>
      <c r="O230" s="72"/>
      <c r="P230" s="20"/>
      <c r="Q230" s="20"/>
      <c r="R230" s="20"/>
      <c r="S230" s="20"/>
      <c r="T230" s="20">
        <v>8</v>
      </c>
      <c r="U230" s="20"/>
      <c r="V230" s="72">
        <v>8</v>
      </c>
      <c r="W230" s="72"/>
      <c r="X230" s="30"/>
      <c r="Y230" s="72"/>
      <c r="Z230" s="72"/>
      <c r="AA230" s="20"/>
      <c r="AB230" s="81"/>
    </row>
    <row r="231" spans="1:28" s="22" customFormat="1" ht="14" x14ac:dyDescent="0.15">
      <c r="A231" s="85"/>
      <c r="B231" s="79"/>
      <c r="C231" s="79"/>
      <c r="D231" s="79" t="s">
        <v>42</v>
      </c>
      <c r="E231" s="92" t="s">
        <v>143</v>
      </c>
      <c r="F231" s="30"/>
      <c r="G231" s="51"/>
      <c r="H231" s="30"/>
      <c r="I231" s="67">
        <v>1</v>
      </c>
      <c r="J231" s="67"/>
      <c r="K231" s="72"/>
      <c r="L231" s="72"/>
      <c r="M231" s="67">
        <v>1</v>
      </c>
      <c r="N231" s="72"/>
      <c r="O231" s="72"/>
      <c r="P231" s="61"/>
      <c r="Q231" s="61"/>
      <c r="R231" s="61"/>
      <c r="S231" s="61"/>
      <c r="T231" s="61">
        <v>1</v>
      </c>
      <c r="U231" s="61"/>
      <c r="V231" s="72"/>
      <c r="W231" s="72"/>
      <c r="X231" s="67">
        <v>1</v>
      </c>
      <c r="Y231" s="72"/>
      <c r="Z231" s="72"/>
      <c r="AA231" s="20"/>
      <c r="AB231" s="81"/>
    </row>
    <row r="232" spans="1:28" s="22" customFormat="1" x14ac:dyDescent="0.15">
      <c r="A232" s="85"/>
      <c r="B232" s="79"/>
      <c r="C232" s="79" t="s">
        <v>144</v>
      </c>
      <c r="D232" s="333" t="s">
        <v>145</v>
      </c>
      <c r="E232" s="333"/>
      <c r="F232" s="30"/>
      <c r="G232" s="51"/>
      <c r="H232" s="30">
        <v>1</v>
      </c>
      <c r="I232" s="30"/>
      <c r="J232" s="30"/>
      <c r="K232" s="72"/>
      <c r="L232" s="72"/>
      <c r="M232" s="30"/>
      <c r="N232" s="72"/>
      <c r="O232" s="72"/>
      <c r="P232" s="20"/>
      <c r="Q232" s="20"/>
      <c r="R232" s="20"/>
      <c r="S232" s="20">
        <v>1</v>
      </c>
      <c r="T232" s="20"/>
      <c r="U232" s="20"/>
      <c r="V232" s="72"/>
      <c r="W232" s="72"/>
      <c r="X232" s="30"/>
      <c r="Y232" s="72"/>
      <c r="Z232" s="72"/>
      <c r="AA232" s="20"/>
      <c r="AB232" s="81"/>
    </row>
    <row r="233" spans="1:28" s="22" customFormat="1" ht="14" x14ac:dyDescent="0.15">
      <c r="A233" s="85"/>
      <c r="B233" s="79"/>
      <c r="C233" s="79"/>
      <c r="D233" s="79" t="s">
        <v>40</v>
      </c>
      <c r="E233" s="92" t="s">
        <v>146</v>
      </c>
      <c r="F233" s="30"/>
      <c r="G233" s="51"/>
      <c r="H233" s="30"/>
      <c r="I233" s="30">
        <v>5</v>
      </c>
      <c r="J233" s="30"/>
      <c r="K233" s="72">
        <v>5</v>
      </c>
      <c r="L233" s="72"/>
      <c r="M233" s="30"/>
      <c r="N233" s="72"/>
      <c r="O233" s="72"/>
      <c r="P233" s="20"/>
      <c r="Q233" s="20"/>
      <c r="R233" s="20"/>
      <c r="S233" s="20"/>
      <c r="T233" s="20">
        <v>7</v>
      </c>
      <c r="U233" s="20"/>
      <c r="V233" s="72">
        <v>7</v>
      </c>
      <c r="W233" s="72"/>
      <c r="X233" s="30"/>
      <c r="Y233" s="72"/>
      <c r="Z233" s="72"/>
      <c r="AA233" s="20"/>
      <c r="AB233" s="81"/>
    </row>
    <row r="234" spans="1:28" s="22" customFormat="1" ht="14" x14ac:dyDescent="0.15">
      <c r="A234" s="85"/>
      <c r="B234" s="79"/>
      <c r="C234" s="79"/>
      <c r="D234" s="79" t="s">
        <v>42</v>
      </c>
      <c r="E234" s="92" t="s">
        <v>147</v>
      </c>
      <c r="F234" s="30"/>
      <c r="G234" s="51"/>
      <c r="H234" s="30"/>
      <c r="I234" s="67">
        <v>1</v>
      </c>
      <c r="J234" s="67"/>
      <c r="K234" s="72"/>
      <c r="L234" s="72"/>
      <c r="M234" s="67">
        <v>1</v>
      </c>
      <c r="N234" s="72"/>
      <c r="O234" s="72"/>
      <c r="P234" s="61"/>
      <c r="Q234" s="61"/>
      <c r="R234" s="61"/>
      <c r="S234" s="61"/>
      <c r="T234" s="61">
        <v>1</v>
      </c>
      <c r="U234" s="61"/>
      <c r="V234" s="72"/>
      <c r="W234" s="72"/>
      <c r="X234" s="67">
        <v>1</v>
      </c>
      <c r="Y234" s="72"/>
      <c r="Z234" s="72"/>
      <c r="AA234" s="20"/>
      <c r="AB234" s="81"/>
    </row>
    <row r="235" spans="1:28" s="22" customFormat="1" x14ac:dyDescent="0.15">
      <c r="A235" s="85"/>
      <c r="B235" s="79"/>
      <c r="C235" s="79"/>
      <c r="D235" s="99"/>
      <c r="E235" s="100"/>
      <c r="F235" s="30"/>
      <c r="G235" s="51"/>
      <c r="H235" s="30"/>
      <c r="I235" s="30"/>
      <c r="J235" s="30"/>
      <c r="K235" s="72"/>
      <c r="L235" s="30"/>
      <c r="M235" s="30"/>
      <c r="N235" s="30"/>
      <c r="O235" s="30"/>
      <c r="P235" s="20"/>
      <c r="Q235" s="20"/>
      <c r="R235" s="20"/>
      <c r="S235" s="20"/>
      <c r="T235" s="20"/>
      <c r="U235" s="20"/>
      <c r="V235" s="72"/>
      <c r="W235" s="30"/>
      <c r="X235" s="30"/>
      <c r="Y235" s="30"/>
      <c r="Z235" s="30"/>
      <c r="AA235" s="20"/>
      <c r="AB235" s="81"/>
    </row>
    <row r="236" spans="1:28" s="22" customFormat="1" x14ac:dyDescent="0.15">
      <c r="A236" s="85"/>
      <c r="B236" s="79"/>
      <c r="C236" s="79" t="s">
        <v>148</v>
      </c>
      <c r="D236" s="333" t="s">
        <v>184</v>
      </c>
      <c r="E236" s="333"/>
      <c r="F236" s="30"/>
      <c r="G236" s="51"/>
      <c r="H236" s="31">
        <v>1</v>
      </c>
      <c r="I236" s="31"/>
      <c r="J236" s="31"/>
      <c r="K236" s="128"/>
      <c r="L236" s="31"/>
      <c r="M236" s="31"/>
      <c r="N236" s="31"/>
      <c r="O236" s="31"/>
      <c r="P236" s="23"/>
      <c r="Q236" s="23"/>
      <c r="R236" s="23"/>
      <c r="S236" s="23">
        <v>1</v>
      </c>
      <c r="T236" s="20"/>
      <c r="U236" s="20"/>
      <c r="V236" s="128"/>
      <c r="W236" s="31"/>
      <c r="X236" s="31"/>
      <c r="Y236" s="31"/>
      <c r="Z236" s="31"/>
      <c r="AA236" s="20"/>
      <c r="AB236" s="81"/>
    </row>
    <row r="237" spans="1:28" s="22" customFormat="1" x14ac:dyDescent="0.15">
      <c r="A237" s="85"/>
      <c r="B237" s="79"/>
      <c r="C237" s="79"/>
      <c r="D237" s="79" t="s">
        <v>40</v>
      </c>
      <c r="E237" s="91" t="s">
        <v>150</v>
      </c>
      <c r="F237" s="30"/>
      <c r="G237" s="51"/>
      <c r="H237" s="30"/>
      <c r="I237" s="70">
        <v>1</v>
      </c>
      <c r="J237" s="70"/>
      <c r="K237" s="72"/>
      <c r="L237" s="70">
        <v>1</v>
      </c>
      <c r="M237" s="72"/>
      <c r="N237" s="72"/>
      <c r="O237" s="72"/>
      <c r="P237" s="20"/>
      <c r="Q237" s="20"/>
      <c r="R237" s="20"/>
      <c r="S237" s="20"/>
      <c r="T237" s="64">
        <v>3</v>
      </c>
      <c r="U237" s="64"/>
      <c r="V237" s="72"/>
      <c r="W237" s="70">
        <v>3</v>
      </c>
      <c r="X237" s="72"/>
      <c r="Y237" s="72"/>
      <c r="Z237" s="72"/>
      <c r="AA237" s="20"/>
      <c r="AB237" s="81"/>
    </row>
    <row r="238" spans="1:28" s="22" customFormat="1" x14ac:dyDescent="0.15">
      <c r="A238" s="85"/>
      <c r="B238" s="79"/>
      <c r="C238" s="79"/>
      <c r="D238" s="79" t="s">
        <v>42</v>
      </c>
      <c r="E238" s="91" t="s">
        <v>151</v>
      </c>
      <c r="F238" s="30"/>
      <c r="G238" s="51"/>
      <c r="H238" s="30"/>
      <c r="I238" s="67">
        <v>3</v>
      </c>
      <c r="J238" s="67"/>
      <c r="K238" s="72"/>
      <c r="L238" s="72"/>
      <c r="M238" s="67">
        <v>3</v>
      </c>
      <c r="N238" s="72"/>
      <c r="O238" s="72"/>
      <c r="P238" s="20"/>
      <c r="Q238" s="20"/>
      <c r="R238" s="20"/>
      <c r="S238" s="20"/>
      <c r="T238" s="61">
        <v>4</v>
      </c>
      <c r="U238" s="61"/>
      <c r="V238" s="72"/>
      <c r="W238" s="72"/>
      <c r="X238" s="67">
        <v>4</v>
      </c>
      <c r="Y238" s="72"/>
      <c r="Z238" s="72"/>
      <c r="AA238" s="20"/>
      <c r="AB238" s="81"/>
    </row>
    <row r="239" spans="1:28" s="22" customFormat="1" x14ac:dyDescent="0.15">
      <c r="A239" s="85"/>
      <c r="B239" s="79"/>
      <c r="C239" s="79" t="s">
        <v>152</v>
      </c>
      <c r="D239" s="333" t="s">
        <v>185</v>
      </c>
      <c r="E239" s="333"/>
      <c r="F239" s="30"/>
      <c r="G239" s="51"/>
      <c r="H239" s="31">
        <v>1</v>
      </c>
      <c r="I239" s="31"/>
      <c r="J239" s="31"/>
      <c r="K239" s="128"/>
      <c r="L239" s="31"/>
      <c r="M239" s="31"/>
      <c r="N239" s="31"/>
      <c r="O239" s="31"/>
      <c r="P239" s="23"/>
      <c r="Q239" s="23"/>
      <c r="R239" s="23"/>
      <c r="S239" s="23">
        <v>1</v>
      </c>
      <c r="T239" s="20"/>
      <c r="U239" s="20"/>
      <c r="V239" s="128"/>
      <c r="W239" s="31"/>
      <c r="X239" s="31"/>
      <c r="Y239" s="31"/>
      <c r="Z239" s="31"/>
      <c r="AA239" s="20"/>
      <c r="AB239" s="81"/>
    </row>
    <row r="240" spans="1:28" s="22" customFormat="1" x14ac:dyDescent="0.15">
      <c r="A240" s="85"/>
      <c r="B240" s="79"/>
      <c r="C240" s="79"/>
      <c r="D240" s="79" t="s">
        <v>40</v>
      </c>
      <c r="E240" s="91" t="s">
        <v>150</v>
      </c>
      <c r="F240" s="30"/>
      <c r="G240" s="51"/>
      <c r="H240" s="30"/>
      <c r="I240" s="70">
        <v>1</v>
      </c>
      <c r="J240" s="70"/>
      <c r="K240" s="72"/>
      <c r="L240" s="70">
        <v>1</v>
      </c>
      <c r="M240" s="72"/>
      <c r="N240" s="72"/>
      <c r="O240" s="72"/>
      <c r="P240" s="20"/>
      <c r="Q240" s="20"/>
      <c r="R240" s="20"/>
      <c r="S240" s="20"/>
      <c r="T240" s="64">
        <v>3</v>
      </c>
      <c r="U240" s="64"/>
      <c r="V240" s="72"/>
      <c r="W240" s="70">
        <v>3</v>
      </c>
      <c r="X240" s="72"/>
      <c r="Y240" s="72"/>
      <c r="Z240" s="72"/>
      <c r="AA240" s="20"/>
      <c r="AB240" s="81"/>
    </row>
    <row r="241" spans="1:28" s="22" customFormat="1" x14ac:dyDescent="0.15">
      <c r="A241" s="85"/>
      <c r="B241" s="79"/>
      <c r="C241" s="79"/>
      <c r="D241" s="79" t="s">
        <v>42</v>
      </c>
      <c r="E241" s="91" t="s">
        <v>151</v>
      </c>
      <c r="F241" s="30"/>
      <c r="G241" s="51"/>
      <c r="H241" s="30"/>
      <c r="I241" s="67">
        <v>2</v>
      </c>
      <c r="J241" s="67"/>
      <c r="K241" s="72"/>
      <c r="L241" s="72"/>
      <c r="M241" s="67">
        <v>2</v>
      </c>
      <c r="N241" s="72"/>
      <c r="O241" s="72"/>
      <c r="P241" s="20"/>
      <c r="Q241" s="20"/>
      <c r="R241" s="20"/>
      <c r="S241" s="20"/>
      <c r="T241" s="61">
        <v>4</v>
      </c>
      <c r="U241" s="61"/>
      <c r="V241" s="72"/>
      <c r="W241" s="72"/>
      <c r="X241" s="67">
        <v>4</v>
      </c>
      <c r="Y241" s="72"/>
      <c r="Z241" s="72"/>
      <c r="AA241" s="20"/>
      <c r="AB241" s="81"/>
    </row>
    <row r="242" spans="1:28" s="22" customFormat="1" x14ac:dyDescent="0.15">
      <c r="A242" s="85"/>
      <c r="B242" s="79"/>
      <c r="C242" s="79" t="s">
        <v>154</v>
      </c>
      <c r="D242" s="333" t="s">
        <v>186</v>
      </c>
      <c r="E242" s="333"/>
      <c r="F242" s="30"/>
      <c r="G242" s="51"/>
      <c r="H242" s="31">
        <v>1</v>
      </c>
      <c r="I242" s="31"/>
      <c r="J242" s="31"/>
      <c r="K242" s="128"/>
      <c r="L242" s="31"/>
      <c r="M242" s="31"/>
      <c r="N242" s="31"/>
      <c r="O242" s="31"/>
      <c r="P242" s="23"/>
      <c r="Q242" s="23"/>
      <c r="R242" s="23"/>
      <c r="S242" s="23">
        <v>1</v>
      </c>
      <c r="T242" s="20"/>
      <c r="U242" s="20"/>
      <c r="V242" s="128"/>
      <c r="W242" s="31"/>
      <c r="X242" s="31"/>
      <c r="Y242" s="31"/>
      <c r="Z242" s="31"/>
      <c r="AA242" s="20"/>
      <c r="AB242" s="81"/>
    </row>
    <row r="243" spans="1:28" s="22" customFormat="1" x14ac:dyDescent="0.15">
      <c r="A243" s="85"/>
      <c r="B243" s="79"/>
      <c r="C243" s="79"/>
      <c r="D243" s="79" t="s">
        <v>40</v>
      </c>
      <c r="E243" s="91" t="s">
        <v>150</v>
      </c>
      <c r="F243" s="30"/>
      <c r="G243" s="51"/>
      <c r="H243" s="30"/>
      <c r="I243" s="70">
        <v>1</v>
      </c>
      <c r="J243" s="70"/>
      <c r="K243" s="72"/>
      <c r="L243" s="70">
        <v>1</v>
      </c>
      <c r="M243" s="72"/>
      <c r="N243" s="72"/>
      <c r="O243" s="72"/>
      <c r="P243" s="20"/>
      <c r="Q243" s="20"/>
      <c r="R243" s="20"/>
      <c r="S243" s="20"/>
      <c r="T243" s="64">
        <v>3</v>
      </c>
      <c r="U243" s="64"/>
      <c r="V243" s="72"/>
      <c r="W243" s="70">
        <v>3</v>
      </c>
      <c r="X243" s="72"/>
      <c r="Y243" s="72"/>
      <c r="Z243" s="72"/>
      <c r="AA243" s="20"/>
      <c r="AB243" s="81"/>
    </row>
    <row r="244" spans="1:28" s="22" customFormat="1" x14ac:dyDescent="0.15">
      <c r="A244" s="85"/>
      <c r="B244" s="79"/>
      <c r="C244" s="79"/>
      <c r="D244" s="79" t="s">
        <v>42</v>
      </c>
      <c r="E244" s="91" t="s">
        <v>151</v>
      </c>
      <c r="F244" s="30"/>
      <c r="G244" s="51"/>
      <c r="H244" s="30"/>
      <c r="I244" s="67">
        <v>2</v>
      </c>
      <c r="J244" s="67"/>
      <c r="K244" s="72"/>
      <c r="L244" s="72"/>
      <c r="M244" s="67">
        <v>2</v>
      </c>
      <c r="N244" s="72"/>
      <c r="O244" s="72"/>
      <c r="P244" s="20"/>
      <c r="Q244" s="20"/>
      <c r="R244" s="20"/>
      <c r="S244" s="20"/>
      <c r="T244" s="61">
        <v>4</v>
      </c>
      <c r="U244" s="61"/>
      <c r="V244" s="72"/>
      <c r="W244" s="72"/>
      <c r="X244" s="67">
        <v>4</v>
      </c>
      <c r="Y244" s="72"/>
      <c r="Z244" s="72"/>
      <c r="AA244" s="20"/>
      <c r="AB244" s="81"/>
    </row>
    <row r="245" spans="1:28" s="22" customFormat="1" x14ac:dyDescent="0.15">
      <c r="A245" s="85"/>
      <c r="B245" s="79"/>
      <c r="C245" s="79" t="s">
        <v>156</v>
      </c>
      <c r="D245" s="333" t="s">
        <v>187</v>
      </c>
      <c r="E245" s="333"/>
      <c r="F245" s="30"/>
      <c r="G245" s="51"/>
      <c r="H245" s="31">
        <v>1</v>
      </c>
      <c r="I245" s="31"/>
      <c r="J245" s="31"/>
      <c r="K245" s="128"/>
      <c r="L245" s="31"/>
      <c r="M245" s="31"/>
      <c r="N245" s="31"/>
      <c r="O245" s="31"/>
      <c r="P245" s="23"/>
      <c r="Q245" s="23"/>
      <c r="R245" s="23"/>
      <c r="S245" s="23">
        <v>1</v>
      </c>
      <c r="T245" s="20"/>
      <c r="U245" s="20"/>
      <c r="V245" s="128"/>
      <c r="W245" s="31"/>
      <c r="X245" s="31"/>
      <c r="Y245" s="31"/>
      <c r="Z245" s="31"/>
      <c r="AA245" s="20"/>
      <c r="AB245" s="81"/>
    </row>
    <row r="246" spans="1:28" s="22" customFormat="1" x14ac:dyDescent="0.15">
      <c r="A246" s="85"/>
      <c r="B246" s="79"/>
      <c r="C246" s="79"/>
      <c r="D246" s="79" t="s">
        <v>40</v>
      </c>
      <c r="E246" s="91" t="s">
        <v>150</v>
      </c>
      <c r="F246" s="30"/>
      <c r="G246" s="51"/>
      <c r="H246" s="30"/>
      <c r="I246" s="70">
        <v>1</v>
      </c>
      <c r="J246" s="70"/>
      <c r="K246" s="72"/>
      <c r="L246" s="70">
        <v>1</v>
      </c>
      <c r="M246" s="72"/>
      <c r="N246" s="72"/>
      <c r="O246" s="72"/>
      <c r="P246" s="20"/>
      <c r="Q246" s="20"/>
      <c r="R246" s="20"/>
      <c r="S246" s="20"/>
      <c r="T246" s="64">
        <v>3</v>
      </c>
      <c r="U246" s="64"/>
      <c r="V246" s="72"/>
      <c r="W246" s="70">
        <v>3</v>
      </c>
      <c r="X246" s="72"/>
      <c r="Y246" s="72"/>
      <c r="Z246" s="72"/>
      <c r="AA246" s="20"/>
      <c r="AB246" s="81"/>
    </row>
    <row r="247" spans="1:28" s="22" customFormat="1" x14ac:dyDescent="0.15">
      <c r="A247" s="85"/>
      <c r="B247" s="79"/>
      <c r="C247" s="79"/>
      <c r="D247" s="79" t="s">
        <v>42</v>
      </c>
      <c r="E247" s="91" t="s">
        <v>151</v>
      </c>
      <c r="F247" s="30"/>
      <c r="G247" s="51"/>
      <c r="H247" s="30"/>
      <c r="I247" s="67">
        <v>2</v>
      </c>
      <c r="J247" s="67"/>
      <c r="K247" s="72"/>
      <c r="L247" s="72"/>
      <c r="M247" s="67">
        <v>2</v>
      </c>
      <c r="N247" s="72"/>
      <c r="O247" s="72"/>
      <c r="P247" s="20"/>
      <c r="Q247" s="20"/>
      <c r="R247" s="20"/>
      <c r="S247" s="20"/>
      <c r="T247" s="61">
        <v>4</v>
      </c>
      <c r="U247" s="61"/>
      <c r="V247" s="72"/>
      <c r="W247" s="72"/>
      <c r="X247" s="67">
        <v>4</v>
      </c>
      <c r="Y247" s="72"/>
      <c r="Z247" s="72"/>
      <c r="AA247" s="20"/>
      <c r="AB247" s="81"/>
    </row>
    <row r="248" spans="1:28" s="22" customFormat="1" x14ac:dyDescent="0.15">
      <c r="A248" s="85"/>
      <c r="B248" s="79"/>
      <c r="C248" s="79" t="s">
        <v>158</v>
      </c>
      <c r="D248" s="333" t="s">
        <v>188</v>
      </c>
      <c r="E248" s="333"/>
      <c r="F248" s="30"/>
      <c r="G248" s="51"/>
      <c r="H248" s="31">
        <v>1</v>
      </c>
      <c r="I248" s="31"/>
      <c r="J248" s="31"/>
      <c r="K248" s="128"/>
      <c r="L248" s="31"/>
      <c r="M248" s="31"/>
      <c r="N248" s="31"/>
      <c r="O248" s="31"/>
      <c r="P248" s="23"/>
      <c r="Q248" s="23"/>
      <c r="R248" s="23"/>
      <c r="S248" s="23">
        <v>1</v>
      </c>
      <c r="T248" s="20"/>
      <c r="U248" s="20"/>
      <c r="V248" s="128"/>
      <c r="W248" s="31"/>
      <c r="X248" s="31"/>
      <c r="Y248" s="31"/>
      <c r="Z248" s="31"/>
      <c r="AA248" s="20"/>
      <c r="AB248" s="81"/>
    </row>
    <row r="249" spans="1:28" s="22" customFormat="1" x14ac:dyDescent="0.15">
      <c r="A249" s="85"/>
      <c r="B249" s="79"/>
      <c r="C249" s="79"/>
      <c r="D249" s="79" t="s">
        <v>40</v>
      </c>
      <c r="E249" s="91" t="s">
        <v>150</v>
      </c>
      <c r="F249" s="30"/>
      <c r="G249" s="51"/>
      <c r="H249" s="30"/>
      <c r="I249" s="70">
        <v>1</v>
      </c>
      <c r="J249" s="70"/>
      <c r="K249" s="72"/>
      <c r="L249" s="70">
        <v>1</v>
      </c>
      <c r="M249" s="72"/>
      <c r="N249" s="72"/>
      <c r="O249" s="72"/>
      <c r="P249" s="20"/>
      <c r="Q249" s="20"/>
      <c r="R249" s="20"/>
      <c r="S249" s="20"/>
      <c r="T249" s="64">
        <v>3</v>
      </c>
      <c r="U249" s="64"/>
      <c r="V249" s="72"/>
      <c r="W249" s="70">
        <v>3</v>
      </c>
      <c r="X249" s="72"/>
      <c r="Y249" s="72"/>
      <c r="Z249" s="72"/>
      <c r="AA249" s="20"/>
      <c r="AB249" s="81"/>
    </row>
    <row r="250" spans="1:28" s="22" customFormat="1" x14ac:dyDescent="0.15">
      <c r="A250" s="85"/>
      <c r="B250" s="79"/>
      <c r="C250" s="79"/>
      <c r="D250" s="79" t="s">
        <v>42</v>
      </c>
      <c r="E250" s="91" t="s">
        <v>151</v>
      </c>
      <c r="F250" s="30"/>
      <c r="G250" s="51"/>
      <c r="H250" s="30"/>
      <c r="I250" s="67">
        <v>3</v>
      </c>
      <c r="J250" s="67"/>
      <c r="K250" s="72"/>
      <c r="L250" s="72"/>
      <c r="M250" s="67">
        <v>3</v>
      </c>
      <c r="N250" s="72"/>
      <c r="O250" s="72"/>
      <c r="P250" s="20"/>
      <c r="Q250" s="20"/>
      <c r="R250" s="20"/>
      <c r="S250" s="20"/>
      <c r="T250" s="61">
        <v>4</v>
      </c>
      <c r="U250" s="61"/>
      <c r="V250" s="72"/>
      <c r="W250" s="72"/>
      <c r="X250" s="67">
        <v>4</v>
      </c>
      <c r="Y250" s="72"/>
      <c r="Z250" s="72"/>
      <c r="AA250" s="20"/>
      <c r="AB250" s="81"/>
    </row>
    <row r="251" spans="1:28" s="22" customFormat="1" x14ac:dyDescent="0.15">
      <c r="A251" s="85"/>
      <c r="B251" s="79"/>
      <c r="C251" s="79" t="s">
        <v>160</v>
      </c>
      <c r="D251" s="333" t="s">
        <v>189</v>
      </c>
      <c r="E251" s="333"/>
      <c r="F251" s="30"/>
      <c r="G251" s="51"/>
      <c r="H251" s="31">
        <v>1</v>
      </c>
      <c r="I251" s="31"/>
      <c r="J251" s="31"/>
      <c r="K251" s="128"/>
      <c r="L251" s="31"/>
      <c r="M251" s="31"/>
      <c r="N251" s="31"/>
      <c r="O251" s="31"/>
      <c r="P251" s="23"/>
      <c r="Q251" s="23"/>
      <c r="R251" s="23"/>
      <c r="S251" s="23">
        <v>1</v>
      </c>
      <c r="T251" s="20"/>
      <c r="U251" s="20"/>
      <c r="V251" s="128"/>
      <c r="W251" s="31"/>
      <c r="X251" s="31"/>
      <c r="Y251" s="31"/>
      <c r="Z251" s="31"/>
      <c r="AA251" s="20"/>
      <c r="AB251" s="81"/>
    </row>
    <row r="252" spans="1:28" s="22" customFormat="1" x14ac:dyDescent="0.15">
      <c r="A252" s="85"/>
      <c r="B252" s="79"/>
      <c r="C252" s="79"/>
      <c r="D252" s="79" t="s">
        <v>40</v>
      </c>
      <c r="E252" s="91" t="s">
        <v>150</v>
      </c>
      <c r="F252" s="30"/>
      <c r="G252" s="51"/>
      <c r="H252" s="30"/>
      <c r="I252" s="70">
        <v>0</v>
      </c>
      <c r="J252" s="70"/>
      <c r="K252" s="72"/>
      <c r="L252" s="70">
        <v>0</v>
      </c>
      <c r="M252" s="72"/>
      <c r="N252" s="72"/>
      <c r="O252" s="72"/>
      <c r="P252" s="20"/>
      <c r="Q252" s="20"/>
      <c r="R252" s="20"/>
      <c r="S252" s="20"/>
      <c r="T252" s="64">
        <v>3</v>
      </c>
      <c r="U252" s="64"/>
      <c r="V252" s="72"/>
      <c r="W252" s="70">
        <v>3</v>
      </c>
      <c r="X252" s="72"/>
      <c r="Y252" s="72"/>
      <c r="Z252" s="72"/>
      <c r="AA252" s="20"/>
      <c r="AB252" s="81"/>
    </row>
    <row r="253" spans="1:28" s="22" customFormat="1" x14ac:dyDescent="0.15">
      <c r="A253" s="85"/>
      <c r="B253" s="79"/>
      <c r="C253" s="79"/>
      <c r="D253" s="79" t="s">
        <v>42</v>
      </c>
      <c r="E253" s="91" t="s">
        <v>151</v>
      </c>
      <c r="F253" s="30"/>
      <c r="G253" s="51"/>
      <c r="H253" s="30"/>
      <c r="I253" s="67">
        <v>4</v>
      </c>
      <c r="J253" s="67"/>
      <c r="K253" s="72"/>
      <c r="L253" s="72"/>
      <c r="M253" s="67">
        <v>4</v>
      </c>
      <c r="N253" s="72"/>
      <c r="O253" s="72"/>
      <c r="P253" s="20"/>
      <c r="Q253" s="20"/>
      <c r="R253" s="20"/>
      <c r="S253" s="20"/>
      <c r="T253" s="61">
        <v>4</v>
      </c>
      <c r="U253" s="61"/>
      <c r="V253" s="72"/>
      <c r="W253" s="72"/>
      <c r="X253" s="67">
        <v>4</v>
      </c>
      <c r="Y253" s="72"/>
      <c r="Z253" s="72"/>
      <c r="AA253" s="20"/>
      <c r="AB253" s="81"/>
    </row>
    <row r="254" spans="1:28" s="22" customFormat="1" x14ac:dyDescent="0.15">
      <c r="A254" s="85"/>
      <c r="B254" s="79"/>
      <c r="C254" s="79" t="s">
        <v>163</v>
      </c>
      <c r="D254" s="333" t="s">
        <v>190</v>
      </c>
      <c r="E254" s="333"/>
      <c r="F254" s="30"/>
      <c r="G254" s="51"/>
      <c r="H254" s="31">
        <v>1</v>
      </c>
      <c r="I254" s="31"/>
      <c r="J254" s="31"/>
      <c r="K254" s="128"/>
      <c r="L254" s="31"/>
      <c r="M254" s="31"/>
      <c r="N254" s="31"/>
      <c r="O254" s="31"/>
      <c r="P254" s="23"/>
      <c r="Q254" s="23"/>
      <c r="R254" s="23"/>
      <c r="S254" s="23">
        <v>1</v>
      </c>
      <c r="T254" s="20"/>
      <c r="U254" s="20"/>
      <c r="V254" s="128"/>
      <c r="W254" s="31"/>
      <c r="X254" s="31"/>
      <c r="Y254" s="31"/>
      <c r="Z254" s="31"/>
      <c r="AA254" s="20"/>
      <c r="AB254" s="81"/>
    </row>
    <row r="255" spans="1:28" s="22" customFormat="1" x14ac:dyDescent="0.15">
      <c r="A255" s="85"/>
      <c r="B255" s="79"/>
      <c r="C255" s="79"/>
      <c r="D255" s="79" t="s">
        <v>40</v>
      </c>
      <c r="E255" s="91" t="s">
        <v>150</v>
      </c>
      <c r="F255" s="30"/>
      <c r="G255" s="51"/>
      <c r="H255" s="30"/>
      <c r="I255" s="70">
        <v>0</v>
      </c>
      <c r="J255" s="70"/>
      <c r="K255" s="72"/>
      <c r="L255" s="70">
        <v>0</v>
      </c>
      <c r="M255" s="72"/>
      <c r="N255" s="72"/>
      <c r="O255" s="72"/>
      <c r="P255" s="20"/>
      <c r="Q255" s="20"/>
      <c r="R255" s="20"/>
      <c r="S255" s="20"/>
      <c r="T255" s="64">
        <v>3</v>
      </c>
      <c r="U255" s="64"/>
      <c r="V255" s="72"/>
      <c r="W255" s="70">
        <v>3</v>
      </c>
      <c r="X255" s="72"/>
      <c r="Y255" s="72"/>
      <c r="Z255" s="72"/>
      <c r="AA255" s="20"/>
      <c r="AB255" s="81"/>
    </row>
    <row r="256" spans="1:28" s="22" customFormat="1" x14ac:dyDescent="0.15">
      <c r="A256" s="85"/>
      <c r="B256" s="79"/>
      <c r="C256" s="79"/>
      <c r="D256" s="79" t="s">
        <v>42</v>
      </c>
      <c r="E256" s="91" t="s">
        <v>151</v>
      </c>
      <c r="F256" s="30"/>
      <c r="G256" s="51"/>
      <c r="H256" s="30"/>
      <c r="I256" s="67">
        <v>3</v>
      </c>
      <c r="J256" s="67"/>
      <c r="K256" s="72"/>
      <c r="L256" s="72"/>
      <c r="M256" s="67">
        <v>3</v>
      </c>
      <c r="N256" s="72"/>
      <c r="O256" s="72"/>
      <c r="P256" s="20"/>
      <c r="Q256" s="20"/>
      <c r="R256" s="20"/>
      <c r="S256" s="20"/>
      <c r="T256" s="61">
        <v>4</v>
      </c>
      <c r="U256" s="61"/>
      <c r="V256" s="72"/>
      <c r="W256" s="72"/>
      <c r="X256" s="67">
        <v>4</v>
      </c>
      <c r="Y256" s="72"/>
      <c r="Z256" s="72"/>
      <c r="AA256" s="20"/>
      <c r="AB256" s="81"/>
    </row>
    <row r="257" spans="1:28" s="22" customFormat="1" x14ac:dyDescent="0.15">
      <c r="A257" s="85"/>
      <c r="B257" s="79"/>
      <c r="C257" s="79" t="s">
        <v>165</v>
      </c>
      <c r="D257" s="333" t="s">
        <v>191</v>
      </c>
      <c r="E257" s="333"/>
      <c r="F257" s="30"/>
      <c r="G257" s="51"/>
      <c r="H257" s="31">
        <v>1</v>
      </c>
      <c r="I257" s="31"/>
      <c r="J257" s="31"/>
      <c r="K257" s="128"/>
      <c r="L257" s="31"/>
      <c r="M257" s="31"/>
      <c r="N257" s="31"/>
      <c r="O257" s="31"/>
      <c r="P257" s="23"/>
      <c r="Q257" s="23"/>
      <c r="R257" s="23"/>
      <c r="S257" s="23">
        <v>1</v>
      </c>
      <c r="T257" s="20"/>
      <c r="U257" s="20"/>
      <c r="V257" s="128"/>
      <c r="W257" s="31"/>
      <c r="X257" s="31"/>
      <c r="Y257" s="31"/>
      <c r="Z257" s="31"/>
      <c r="AA257" s="20"/>
      <c r="AB257" s="81"/>
    </row>
    <row r="258" spans="1:28" s="22" customFormat="1" x14ac:dyDescent="0.15">
      <c r="A258" s="85"/>
      <c r="B258" s="79"/>
      <c r="C258" s="79"/>
      <c r="D258" s="79" t="s">
        <v>40</v>
      </c>
      <c r="E258" s="91" t="s">
        <v>150</v>
      </c>
      <c r="F258" s="30"/>
      <c r="G258" s="51"/>
      <c r="H258" s="30"/>
      <c r="I258" s="70">
        <v>1</v>
      </c>
      <c r="J258" s="70"/>
      <c r="K258" s="72"/>
      <c r="L258" s="70">
        <v>1</v>
      </c>
      <c r="M258" s="72"/>
      <c r="N258" s="72"/>
      <c r="O258" s="72"/>
      <c r="P258" s="20"/>
      <c r="Q258" s="20"/>
      <c r="R258" s="20"/>
      <c r="S258" s="20"/>
      <c r="T258" s="64">
        <v>3</v>
      </c>
      <c r="U258" s="64"/>
      <c r="V258" s="72"/>
      <c r="W258" s="70">
        <v>3</v>
      </c>
      <c r="X258" s="72"/>
      <c r="Y258" s="72"/>
      <c r="Z258" s="72"/>
      <c r="AA258" s="20"/>
      <c r="AB258" s="81"/>
    </row>
    <row r="259" spans="1:28" s="22" customFormat="1" x14ac:dyDescent="0.15">
      <c r="A259" s="85"/>
      <c r="B259" s="79"/>
      <c r="C259" s="79"/>
      <c r="D259" s="79" t="s">
        <v>42</v>
      </c>
      <c r="E259" s="91" t="s">
        <v>151</v>
      </c>
      <c r="F259" s="30"/>
      <c r="G259" s="51"/>
      <c r="H259" s="30"/>
      <c r="I259" s="67">
        <v>3</v>
      </c>
      <c r="J259" s="67"/>
      <c r="K259" s="72"/>
      <c r="L259" s="72"/>
      <c r="M259" s="67">
        <v>3</v>
      </c>
      <c r="N259" s="72"/>
      <c r="O259" s="72"/>
      <c r="P259" s="20"/>
      <c r="Q259" s="20"/>
      <c r="R259" s="20"/>
      <c r="S259" s="20"/>
      <c r="T259" s="61">
        <v>4</v>
      </c>
      <c r="U259" s="61"/>
      <c r="V259" s="72"/>
      <c r="W259" s="72"/>
      <c r="X259" s="67">
        <v>4</v>
      </c>
      <c r="Y259" s="72"/>
      <c r="Z259" s="72"/>
      <c r="AA259" s="20"/>
      <c r="AB259" s="81"/>
    </row>
    <row r="260" spans="1:28" s="22" customFormat="1" x14ac:dyDescent="0.15">
      <c r="A260" s="85"/>
      <c r="B260" s="79"/>
      <c r="C260" s="79" t="s">
        <v>192</v>
      </c>
      <c r="D260" s="333" t="s">
        <v>193</v>
      </c>
      <c r="E260" s="333"/>
      <c r="F260" s="30"/>
      <c r="G260" s="51"/>
      <c r="H260" s="31">
        <v>1</v>
      </c>
      <c r="I260" s="31"/>
      <c r="J260" s="31"/>
      <c r="K260" s="128"/>
      <c r="L260" s="31"/>
      <c r="M260" s="31"/>
      <c r="N260" s="31"/>
      <c r="O260" s="31"/>
      <c r="P260" s="23"/>
      <c r="Q260" s="23"/>
      <c r="R260" s="23"/>
      <c r="S260" s="23">
        <v>1</v>
      </c>
      <c r="T260" s="20"/>
      <c r="U260" s="20"/>
      <c r="V260" s="128"/>
      <c r="W260" s="31"/>
      <c r="X260" s="31"/>
      <c r="Y260" s="31"/>
      <c r="Z260" s="31"/>
      <c r="AA260" s="20"/>
      <c r="AB260" s="81"/>
    </row>
    <row r="261" spans="1:28" s="22" customFormat="1" x14ac:dyDescent="0.15">
      <c r="A261" s="85"/>
      <c r="B261" s="79"/>
      <c r="C261" s="79"/>
      <c r="D261" s="79" t="s">
        <v>40</v>
      </c>
      <c r="E261" s="91" t="s">
        <v>150</v>
      </c>
      <c r="F261" s="30"/>
      <c r="G261" s="51"/>
      <c r="H261" s="30"/>
      <c r="I261" s="70">
        <v>1</v>
      </c>
      <c r="J261" s="70"/>
      <c r="K261" s="72"/>
      <c r="L261" s="70">
        <v>1</v>
      </c>
      <c r="M261" s="72"/>
      <c r="N261" s="72"/>
      <c r="O261" s="72"/>
      <c r="P261" s="20"/>
      <c r="Q261" s="20"/>
      <c r="R261" s="20"/>
      <c r="S261" s="20"/>
      <c r="T261" s="64">
        <v>3</v>
      </c>
      <c r="U261" s="64"/>
      <c r="V261" s="72"/>
      <c r="W261" s="70">
        <v>3</v>
      </c>
      <c r="X261" s="72"/>
      <c r="Y261" s="72"/>
      <c r="Z261" s="72"/>
      <c r="AA261" s="20"/>
      <c r="AB261" s="81"/>
    </row>
    <row r="262" spans="1:28" s="22" customFormat="1" x14ac:dyDescent="0.15">
      <c r="A262" s="85"/>
      <c r="B262" s="79"/>
      <c r="C262" s="79"/>
      <c r="D262" s="79" t="s">
        <v>42</v>
      </c>
      <c r="E262" s="91" t="s">
        <v>151</v>
      </c>
      <c r="F262" s="30"/>
      <c r="G262" s="51"/>
      <c r="H262" s="30"/>
      <c r="I262" s="67">
        <v>4</v>
      </c>
      <c r="J262" s="67"/>
      <c r="K262" s="72"/>
      <c r="L262" s="72"/>
      <c r="M262" s="67">
        <v>4</v>
      </c>
      <c r="N262" s="72"/>
      <c r="O262" s="72"/>
      <c r="P262" s="20"/>
      <c r="Q262" s="20"/>
      <c r="R262" s="20"/>
      <c r="S262" s="20"/>
      <c r="T262" s="61">
        <v>4</v>
      </c>
      <c r="U262" s="61"/>
      <c r="V262" s="72"/>
      <c r="W262" s="72"/>
      <c r="X262" s="67">
        <v>4</v>
      </c>
      <c r="Y262" s="72"/>
      <c r="Z262" s="72"/>
      <c r="AA262" s="20"/>
      <c r="AB262" s="81"/>
    </row>
    <row r="263" spans="1:28" s="22" customFormat="1" x14ac:dyDescent="0.15">
      <c r="A263" s="85"/>
      <c r="B263" s="79"/>
      <c r="C263" s="79" t="s">
        <v>194</v>
      </c>
      <c r="D263" s="333" t="s">
        <v>195</v>
      </c>
      <c r="E263" s="333"/>
      <c r="F263" s="30"/>
      <c r="G263" s="51"/>
      <c r="H263" s="31">
        <v>1</v>
      </c>
      <c r="I263" s="31"/>
      <c r="J263" s="31"/>
      <c r="K263" s="128"/>
      <c r="L263" s="31"/>
      <c r="M263" s="31"/>
      <c r="N263" s="31"/>
      <c r="O263" s="31"/>
      <c r="P263" s="23"/>
      <c r="Q263" s="23"/>
      <c r="R263" s="23"/>
      <c r="S263" s="23">
        <v>1</v>
      </c>
      <c r="T263" s="20"/>
      <c r="U263" s="20"/>
      <c r="V263" s="128"/>
      <c r="W263" s="31"/>
      <c r="X263" s="31"/>
      <c r="Y263" s="31"/>
      <c r="Z263" s="31"/>
      <c r="AA263" s="20"/>
      <c r="AB263" s="81"/>
    </row>
    <row r="264" spans="1:28" s="22" customFormat="1" x14ac:dyDescent="0.15">
      <c r="A264" s="85"/>
      <c r="B264" s="79"/>
      <c r="C264" s="79"/>
      <c r="D264" s="79" t="s">
        <v>40</v>
      </c>
      <c r="E264" s="91" t="s">
        <v>150</v>
      </c>
      <c r="F264" s="30"/>
      <c r="G264" s="51"/>
      <c r="H264" s="30"/>
      <c r="I264" s="70">
        <v>0</v>
      </c>
      <c r="J264" s="70"/>
      <c r="K264" s="72"/>
      <c r="L264" s="70">
        <v>0</v>
      </c>
      <c r="M264" s="72"/>
      <c r="N264" s="72"/>
      <c r="O264" s="72"/>
      <c r="P264" s="20"/>
      <c r="Q264" s="20"/>
      <c r="R264" s="20"/>
      <c r="S264" s="20"/>
      <c r="T264" s="64">
        <v>3</v>
      </c>
      <c r="U264" s="64"/>
      <c r="V264" s="72"/>
      <c r="W264" s="70">
        <v>3</v>
      </c>
      <c r="X264" s="72"/>
      <c r="Y264" s="72"/>
      <c r="Z264" s="72"/>
      <c r="AA264" s="20"/>
      <c r="AB264" s="81"/>
    </row>
    <row r="265" spans="1:28" s="22" customFormat="1" x14ac:dyDescent="0.15">
      <c r="A265" s="85"/>
      <c r="B265" s="79"/>
      <c r="C265" s="79"/>
      <c r="D265" s="79" t="s">
        <v>42</v>
      </c>
      <c r="E265" s="91" t="s">
        <v>151</v>
      </c>
      <c r="F265" s="30"/>
      <c r="G265" s="51"/>
      <c r="H265" s="30"/>
      <c r="I265" s="67">
        <v>4</v>
      </c>
      <c r="J265" s="67"/>
      <c r="K265" s="72"/>
      <c r="L265" s="72"/>
      <c r="M265" s="67">
        <v>4</v>
      </c>
      <c r="N265" s="72"/>
      <c r="O265" s="72"/>
      <c r="P265" s="20"/>
      <c r="Q265" s="20"/>
      <c r="R265" s="20"/>
      <c r="S265" s="20"/>
      <c r="T265" s="61">
        <v>4</v>
      </c>
      <c r="U265" s="61"/>
      <c r="V265" s="72"/>
      <c r="W265" s="72"/>
      <c r="X265" s="67">
        <v>4</v>
      </c>
      <c r="Y265" s="72"/>
      <c r="Z265" s="72"/>
      <c r="AA265" s="20"/>
      <c r="AB265" s="81"/>
    </row>
    <row r="266" spans="1:28" s="22" customFormat="1" x14ac:dyDescent="0.15">
      <c r="A266" s="85"/>
      <c r="B266" s="79"/>
      <c r="C266" s="79"/>
      <c r="D266" s="86"/>
      <c r="E266" s="102"/>
      <c r="F266" s="30"/>
      <c r="G266" s="51"/>
      <c r="H266" s="30"/>
      <c r="I266" s="30"/>
      <c r="J266" s="30"/>
      <c r="K266" s="72"/>
      <c r="L266" s="30"/>
      <c r="M266" s="30"/>
      <c r="N266" s="30"/>
      <c r="O266" s="30"/>
      <c r="P266" s="20"/>
      <c r="Q266" s="20"/>
      <c r="R266" s="20"/>
      <c r="S266" s="20"/>
      <c r="T266" s="20"/>
      <c r="U266" s="20"/>
      <c r="V266" s="72"/>
      <c r="W266" s="30"/>
      <c r="X266" s="30"/>
      <c r="Y266" s="30"/>
      <c r="Z266" s="30"/>
      <c r="AA266" s="20"/>
      <c r="AB266" s="81"/>
    </row>
    <row r="267" spans="1:28" s="22" customFormat="1" ht="14" x14ac:dyDescent="0.15">
      <c r="A267" s="85"/>
      <c r="B267" s="79" t="s">
        <v>196</v>
      </c>
      <c r="C267" s="326" t="s">
        <v>246</v>
      </c>
      <c r="D267" s="327"/>
      <c r="E267" s="328"/>
      <c r="F267" s="30"/>
      <c r="G267" s="51">
        <v>1</v>
      </c>
      <c r="H267" s="30"/>
      <c r="I267" s="30"/>
      <c r="J267" s="30"/>
      <c r="K267" s="72"/>
      <c r="L267" s="30"/>
      <c r="M267" s="30"/>
      <c r="N267" s="30"/>
      <c r="O267" s="30"/>
      <c r="P267" s="20"/>
      <c r="Q267" s="20"/>
      <c r="R267" s="20">
        <v>1</v>
      </c>
      <c r="S267" s="20"/>
      <c r="T267" s="20"/>
      <c r="U267" s="20"/>
      <c r="V267" s="72"/>
      <c r="W267" s="30"/>
      <c r="X267" s="30"/>
      <c r="Y267" s="30"/>
      <c r="Z267" s="30"/>
      <c r="AA267" s="20"/>
      <c r="AB267" s="81"/>
    </row>
    <row r="268" spans="1:28" s="22" customFormat="1" x14ac:dyDescent="0.15">
      <c r="A268" s="85"/>
      <c r="B268" s="79"/>
      <c r="C268" s="79" t="s">
        <v>38</v>
      </c>
      <c r="D268" s="96" t="s">
        <v>130</v>
      </c>
      <c r="E268" s="96"/>
      <c r="F268" s="30"/>
      <c r="G268" s="51"/>
      <c r="H268" s="30">
        <v>1</v>
      </c>
      <c r="I268" s="30"/>
      <c r="J268" s="30"/>
      <c r="K268" s="72"/>
      <c r="L268" s="30"/>
      <c r="M268" s="30"/>
      <c r="N268" s="30"/>
      <c r="O268" s="30"/>
      <c r="P268" s="20"/>
      <c r="Q268" s="20"/>
      <c r="R268" s="20"/>
      <c r="S268" s="20">
        <v>1</v>
      </c>
      <c r="T268" s="20"/>
      <c r="U268" s="20"/>
      <c r="V268" s="72"/>
      <c r="W268" s="30"/>
      <c r="X268" s="30"/>
      <c r="Y268" s="30"/>
      <c r="Z268" s="30"/>
      <c r="AA268" s="20"/>
      <c r="AB268" s="81"/>
    </row>
    <row r="269" spans="1:28" s="22" customFormat="1" x14ac:dyDescent="0.15">
      <c r="A269" s="85"/>
      <c r="B269" s="79"/>
      <c r="C269" s="79"/>
      <c r="D269" s="97" t="s">
        <v>40</v>
      </c>
      <c r="E269" s="91" t="s">
        <v>230</v>
      </c>
      <c r="F269" s="30"/>
      <c r="G269" s="51"/>
      <c r="H269" s="30"/>
      <c r="I269" s="30">
        <v>1</v>
      </c>
      <c r="J269" s="30"/>
      <c r="K269" s="72">
        <v>1</v>
      </c>
      <c r="L269" s="30"/>
      <c r="M269" s="30"/>
      <c r="N269" s="30"/>
      <c r="O269" s="30"/>
      <c r="P269" s="20"/>
      <c r="Q269" s="20"/>
      <c r="R269" s="20"/>
      <c r="S269" s="20"/>
      <c r="T269" s="20">
        <v>1</v>
      </c>
      <c r="U269" s="20"/>
      <c r="V269" s="72">
        <v>1</v>
      </c>
      <c r="W269" s="30"/>
      <c r="X269" s="30"/>
      <c r="Y269" s="30"/>
      <c r="Z269" s="30"/>
      <c r="AA269" s="20"/>
      <c r="AB269" s="81"/>
    </row>
    <row r="270" spans="1:28" s="22" customFormat="1" x14ac:dyDescent="0.15">
      <c r="A270" s="85"/>
      <c r="B270" s="79"/>
      <c r="C270" s="79"/>
      <c r="D270" s="97" t="s">
        <v>42</v>
      </c>
      <c r="E270" s="91" t="s">
        <v>131</v>
      </c>
      <c r="F270" s="30"/>
      <c r="G270" s="51"/>
      <c r="H270" s="30"/>
      <c r="I270" s="30">
        <v>1</v>
      </c>
      <c r="J270" s="30"/>
      <c r="K270" s="72">
        <v>1</v>
      </c>
      <c r="L270" s="30"/>
      <c r="M270" s="30"/>
      <c r="N270" s="30"/>
      <c r="O270" s="30"/>
      <c r="P270" s="20"/>
      <c r="Q270" s="20"/>
      <c r="R270" s="20"/>
      <c r="S270" s="20"/>
      <c r="T270" s="20">
        <v>1</v>
      </c>
      <c r="U270" s="20"/>
      <c r="V270" s="72">
        <v>1</v>
      </c>
      <c r="W270" s="30"/>
      <c r="X270" s="30"/>
      <c r="Y270" s="30"/>
      <c r="Z270" s="30"/>
      <c r="AA270" s="20"/>
      <c r="AB270" s="81"/>
    </row>
    <row r="271" spans="1:28" s="22" customFormat="1" x14ac:dyDescent="0.15">
      <c r="A271" s="85"/>
      <c r="B271" s="79"/>
      <c r="C271" s="79"/>
      <c r="D271" s="97" t="s">
        <v>44</v>
      </c>
      <c r="E271" s="91" t="s">
        <v>132</v>
      </c>
      <c r="F271" s="30"/>
      <c r="G271" s="51"/>
      <c r="H271" s="30"/>
      <c r="I271" s="60">
        <v>1</v>
      </c>
      <c r="J271" s="60"/>
      <c r="K271" s="124"/>
      <c r="L271" s="60">
        <v>1</v>
      </c>
      <c r="M271" s="124"/>
      <c r="N271" s="124"/>
      <c r="O271" s="124"/>
      <c r="P271" s="60"/>
      <c r="Q271" s="60"/>
      <c r="R271" s="60"/>
      <c r="S271" s="60"/>
      <c r="T271" s="60">
        <v>1</v>
      </c>
      <c r="U271" s="60"/>
      <c r="V271" s="124"/>
      <c r="W271" s="60">
        <v>1</v>
      </c>
      <c r="X271" s="124"/>
      <c r="Y271" s="124"/>
      <c r="Z271" s="124"/>
      <c r="AA271" s="20"/>
      <c r="AB271" s="81"/>
    </row>
    <row r="272" spans="1:28" s="22" customFormat="1" x14ac:dyDescent="0.15">
      <c r="A272" s="85"/>
      <c r="B272" s="79"/>
      <c r="C272" s="79"/>
      <c r="D272" s="97" t="s">
        <v>46</v>
      </c>
      <c r="E272" s="91" t="s">
        <v>49</v>
      </c>
      <c r="F272" s="30"/>
      <c r="G272" s="51"/>
      <c r="H272" s="30"/>
      <c r="I272" s="67">
        <v>2</v>
      </c>
      <c r="J272" s="67"/>
      <c r="K272" s="72"/>
      <c r="L272" s="72"/>
      <c r="M272" s="67">
        <v>2</v>
      </c>
      <c r="N272" s="72"/>
      <c r="O272" s="72"/>
      <c r="P272" s="61"/>
      <c r="Q272" s="61"/>
      <c r="R272" s="61"/>
      <c r="S272" s="61"/>
      <c r="T272" s="61">
        <v>2</v>
      </c>
      <c r="U272" s="61"/>
      <c r="V272" s="72"/>
      <c r="W272" s="72"/>
      <c r="X272" s="67">
        <v>2</v>
      </c>
      <c r="Y272" s="72"/>
      <c r="Z272" s="72"/>
      <c r="AA272" s="20"/>
      <c r="AB272" s="81"/>
    </row>
    <row r="273" spans="1:28" s="22" customFormat="1" x14ac:dyDescent="0.15">
      <c r="A273" s="85"/>
      <c r="B273" s="79"/>
      <c r="C273" s="79"/>
      <c r="D273" s="97" t="s">
        <v>48</v>
      </c>
      <c r="E273" s="91" t="s">
        <v>162</v>
      </c>
      <c r="F273" s="30"/>
      <c r="G273" s="51"/>
      <c r="H273" s="30"/>
      <c r="I273" s="71">
        <v>1</v>
      </c>
      <c r="J273" s="71"/>
      <c r="K273" s="72"/>
      <c r="L273" s="72"/>
      <c r="M273" s="72"/>
      <c r="N273" s="71">
        <v>1</v>
      </c>
      <c r="O273" s="72"/>
      <c r="P273" s="66"/>
      <c r="Q273" s="66"/>
      <c r="R273" s="66"/>
      <c r="S273" s="66"/>
      <c r="T273" s="66">
        <v>1</v>
      </c>
      <c r="U273" s="66"/>
      <c r="V273" s="72"/>
      <c r="W273" s="72"/>
      <c r="X273" s="72"/>
      <c r="Y273" s="71">
        <v>1</v>
      </c>
      <c r="Z273" s="72"/>
      <c r="AA273" s="20"/>
      <c r="AB273" s="81"/>
    </row>
    <row r="274" spans="1:28" s="22" customFormat="1" x14ac:dyDescent="0.15">
      <c r="A274" s="85"/>
      <c r="B274" s="79"/>
      <c r="C274" s="79" t="s">
        <v>50</v>
      </c>
      <c r="D274" s="333" t="s">
        <v>134</v>
      </c>
      <c r="E274" s="333"/>
      <c r="F274" s="30"/>
      <c r="G274" s="51"/>
      <c r="H274" s="30">
        <v>1</v>
      </c>
      <c r="I274" s="30"/>
      <c r="J274" s="30"/>
      <c r="K274" s="72"/>
      <c r="L274" s="30"/>
      <c r="M274" s="30"/>
      <c r="N274" s="30"/>
      <c r="O274" s="30"/>
      <c r="P274" s="20"/>
      <c r="Q274" s="20"/>
      <c r="R274" s="20"/>
      <c r="S274" s="20">
        <v>1</v>
      </c>
      <c r="T274" s="20"/>
      <c r="U274" s="20"/>
      <c r="V274" s="72"/>
      <c r="W274" s="30"/>
      <c r="X274" s="30"/>
      <c r="Y274" s="30"/>
      <c r="Z274" s="30"/>
      <c r="AA274" s="20"/>
      <c r="AB274" s="81"/>
    </row>
    <row r="275" spans="1:28" s="22" customFormat="1" ht="14" x14ac:dyDescent="0.15">
      <c r="A275" s="85"/>
      <c r="B275" s="79"/>
      <c r="C275" s="79"/>
      <c r="D275" s="79" t="s">
        <v>40</v>
      </c>
      <c r="E275" s="92" t="s">
        <v>135</v>
      </c>
      <c r="F275" s="30"/>
      <c r="G275" s="51"/>
      <c r="H275" s="30"/>
      <c r="I275" s="30">
        <v>4</v>
      </c>
      <c r="J275" s="30"/>
      <c r="K275" s="72">
        <v>4</v>
      </c>
      <c r="L275" s="30"/>
      <c r="M275" s="30"/>
      <c r="N275" s="30"/>
      <c r="O275" s="30"/>
      <c r="P275" s="20"/>
      <c r="Q275" s="20"/>
      <c r="R275" s="20"/>
      <c r="S275" s="20"/>
      <c r="T275" s="20">
        <v>5</v>
      </c>
      <c r="U275" s="20"/>
      <c r="V275" s="72">
        <v>5</v>
      </c>
      <c r="W275" s="30"/>
      <c r="X275" s="30"/>
      <c r="Y275" s="30"/>
      <c r="Z275" s="30"/>
      <c r="AA275" s="20"/>
      <c r="AB275" s="81">
        <v>1</v>
      </c>
    </row>
    <row r="276" spans="1:28" s="22" customFormat="1" ht="14" x14ac:dyDescent="0.15">
      <c r="A276" s="85"/>
      <c r="B276" s="79"/>
      <c r="C276" s="79"/>
      <c r="D276" s="79" t="s">
        <v>42</v>
      </c>
      <c r="E276" s="92" t="s">
        <v>136</v>
      </c>
      <c r="F276" s="30"/>
      <c r="G276" s="51"/>
      <c r="H276" s="30"/>
      <c r="I276" s="67">
        <v>1</v>
      </c>
      <c r="J276" s="67"/>
      <c r="K276" s="72"/>
      <c r="L276" s="72"/>
      <c r="M276" s="67">
        <v>1</v>
      </c>
      <c r="N276" s="72"/>
      <c r="O276" s="72"/>
      <c r="P276" s="61"/>
      <c r="Q276" s="61"/>
      <c r="R276" s="61"/>
      <c r="S276" s="61"/>
      <c r="T276" s="61">
        <v>1</v>
      </c>
      <c r="U276" s="61"/>
      <c r="V276" s="72"/>
      <c r="W276" s="72"/>
      <c r="X276" s="67">
        <v>1</v>
      </c>
      <c r="Y276" s="72"/>
      <c r="Z276" s="72"/>
      <c r="AA276" s="20"/>
      <c r="AB276" s="81"/>
    </row>
    <row r="277" spans="1:28" s="22" customFormat="1" x14ac:dyDescent="0.15">
      <c r="A277" s="85"/>
      <c r="B277" s="79"/>
      <c r="C277" s="79" t="s">
        <v>54</v>
      </c>
      <c r="D277" s="333" t="s">
        <v>137</v>
      </c>
      <c r="E277" s="333"/>
      <c r="F277" s="30"/>
      <c r="G277" s="51"/>
      <c r="H277" s="30">
        <v>1</v>
      </c>
      <c r="I277" s="30"/>
      <c r="J277" s="30"/>
      <c r="K277" s="72"/>
      <c r="L277" s="72"/>
      <c r="M277" s="30"/>
      <c r="N277" s="72"/>
      <c r="O277" s="72"/>
      <c r="P277" s="20"/>
      <c r="Q277" s="20"/>
      <c r="R277" s="20"/>
      <c r="S277" s="20">
        <v>1</v>
      </c>
      <c r="T277" s="20"/>
      <c r="U277" s="20"/>
      <c r="V277" s="72"/>
      <c r="W277" s="72"/>
      <c r="X277" s="30"/>
      <c r="Y277" s="72"/>
      <c r="Z277" s="72"/>
      <c r="AA277" s="20"/>
      <c r="AB277" s="81"/>
    </row>
    <row r="278" spans="1:28" s="22" customFormat="1" x14ac:dyDescent="0.15">
      <c r="A278" s="85"/>
      <c r="B278" s="79"/>
      <c r="C278" s="79"/>
      <c r="D278" s="79" t="s">
        <v>40</v>
      </c>
      <c r="E278" s="91" t="s">
        <v>138</v>
      </c>
      <c r="F278" s="30"/>
      <c r="G278" s="51"/>
      <c r="H278" s="30"/>
      <c r="I278" s="30">
        <v>4</v>
      </c>
      <c r="J278" s="30"/>
      <c r="K278" s="72">
        <v>4</v>
      </c>
      <c r="L278" s="72"/>
      <c r="M278" s="30"/>
      <c r="N278" s="72"/>
      <c r="O278" s="72"/>
      <c r="P278" s="20"/>
      <c r="Q278" s="20"/>
      <c r="R278" s="20"/>
      <c r="S278" s="20"/>
      <c r="T278" s="20">
        <v>5</v>
      </c>
      <c r="U278" s="20"/>
      <c r="V278" s="72">
        <v>5</v>
      </c>
      <c r="W278" s="72"/>
      <c r="X278" s="30"/>
      <c r="Y278" s="72"/>
      <c r="Z278" s="72"/>
      <c r="AA278" s="20"/>
      <c r="AB278" s="81"/>
    </row>
    <row r="279" spans="1:28" s="22" customFormat="1" ht="14" x14ac:dyDescent="0.15">
      <c r="A279" s="85"/>
      <c r="B279" s="79"/>
      <c r="C279" s="79"/>
      <c r="D279" s="79" t="s">
        <v>42</v>
      </c>
      <c r="E279" s="92" t="s">
        <v>139</v>
      </c>
      <c r="F279" s="30"/>
      <c r="G279" s="51"/>
      <c r="H279" s="30"/>
      <c r="I279" s="67">
        <v>2</v>
      </c>
      <c r="J279" s="67"/>
      <c r="K279" s="72"/>
      <c r="L279" s="72"/>
      <c r="M279" s="67">
        <v>2</v>
      </c>
      <c r="N279" s="72"/>
      <c r="O279" s="72"/>
      <c r="P279" s="61"/>
      <c r="Q279" s="61"/>
      <c r="R279" s="61"/>
      <c r="S279" s="61"/>
      <c r="T279" s="61">
        <v>5</v>
      </c>
      <c r="U279" s="61"/>
      <c r="V279" s="72"/>
      <c r="W279" s="72"/>
      <c r="X279" s="67">
        <v>5</v>
      </c>
      <c r="Y279" s="72"/>
      <c r="Z279" s="72"/>
      <c r="AA279" s="20"/>
      <c r="AB279" s="81"/>
    </row>
    <row r="280" spans="1:28" s="22" customFormat="1" x14ac:dyDescent="0.15">
      <c r="A280" s="85"/>
      <c r="B280" s="79"/>
      <c r="C280" s="79" t="s">
        <v>140</v>
      </c>
      <c r="D280" s="333" t="s">
        <v>141</v>
      </c>
      <c r="E280" s="333"/>
      <c r="F280" s="30"/>
      <c r="G280" s="51"/>
      <c r="H280" s="30">
        <v>1</v>
      </c>
      <c r="I280" s="30"/>
      <c r="J280" s="30"/>
      <c r="K280" s="72"/>
      <c r="L280" s="72"/>
      <c r="M280" s="30"/>
      <c r="N280" s="72"/>
      <c r="O280" s="72"/>
      <c r="P280" s="20"/>
      <c r="Q280" s="20"/>
      <c r="R280" s="20"/>
      <c r="S280" s="20">
        <v>1</v>
      </c>
      <c r="T280" s="20"/>
      <c r="U280" s="20"/>
      <c r="V280" s="72"/>
      <c r="W280" s="72"/>
      <c r="X280" s="30"/>
      <c r="Y280" s="72"/>
      <c r="Z280" s="72"/>
      <c r="AA280" s="20"/>
      <c r="AB280" s="81"/>
    </row>
    <row r="281" spans="1:28" s="22" customFormat="1" ht="14" x14ac:dyDescent="0.15">
      <c r="A281" s="85"/>
      <c r="B281" s="79"/>
      <c r="C281" s="79"/>
      <c r="D281" s="79" t="s">
        <v>40</v>
      </c>
      <c r="E281" s="92" t="s">
        <v>142</v>
      </c>
      <c r="F281" s="30"/>
      <c r="G281" s="51"/>
      <c r="H281" s="30"/>
      <c r="I281" s="30">
        <v>6</v>
      </c>
      <c r="J281" s="30"/>
      <c r="K281" s="72">
        <v>6</v>
      </c>
      <c r="L281" s="72"/>
      <c r="M281" s="30"/>
      <c r="N281" s="72"/>
      <c r="O281" s="72"/>
      <c r="P281" s="20"/>
      <c r="Q281" s="20"/>
      <c r="R281" s="20"/>
      <c r="S281" s="20"/>
      <c r="T281" s="20">
        <v>8</v>
      </c>
      <c r="U281" s="20"/>
      <c r="V281" s="72">
        <v>8</v>
      </c>
      <c r="W281" s="72"/>
      <c r="X281" s="30"/>
      <c r="Y281" s="72"/>
      <c r="Z281" s="72"/>
      <c r="AA281" s="20"/>
      <c r="AB281" s="81"/>
    </row>
    <row r="282" spans="1:28" s="22" customFormat="1" ht="14" x14ac:dyDescent="0.15">
      <c r="A282" s="85"/>
      <c r="B282" s="79"/>
      <c r="C282" s="79"/>
      <c r="D282" s="79" t="s">
        <v>42</v>
      </c>
      <c r="E282" s="92" t="s">
        <v>143</v>
      </c>
      <c r="F282" s="30"/>
      <c r="G282" s="51"/>
      <c r="H282" s="30"/>
      <c r="I282" s="67">
        <v>0</v>
      </c>
      <c r="J282" s="67"/>
      <c r="K282" s="72"/>
      <c r="L282" s="72"/>
      <c r="M282" s="67">
        <v>0</v>
      </c>
      <c r="N282" s="72"/>
      <c r="O282" s="72"/>
      <c r="P282" s="61"/>
      <c r="Q282" s="61"/>
      <c r="R282" s="61"/>
      <c r="S282" s="61"/>
      <c r="T282" s="61">
        <v>1</v>
      </c>
      <c r="U282" s="61"/>
      <c r="V282" s="72"/>
      <c r="W282" s="72"/>
      <c r="X282" s="67">
        <v>1</v>
      </c>
      <c r="Y282" s="72"/>
      <c r="Z282" s="72"/>
      <c r="AA282" s="20"/>
      <c r="AB282" s="81"/>
    </row>
    <row r="283" spans="1:28" s="22" customFormat="1" x14ac:dyDescent="0.15">
      <c r="A283" s="85"/>
      <c r="B283" s="79"/>
      <c r="C283" s="79" t="s">
        <v>144</v>
      </c>
      <c r="D283" s="333" t="s">
        <v>145</v>
      </c>
      <c r="E283" s="333"/>
      <c r="F283" s="30"/>
      <c r="G283" s="51"/>
      <c r="H283" s="30">
        <v>1</v>
      </c>
      <c r="I283" s="30"/>
      <c r="J283" s="30"/>
      <c r="K283" s="72"/>
      <c r="L283" s="72"/>
      <c r="M283" s="30"/>
      <c r="N283" s="72"/>
      <c r="O283" s="72"/>
      <c r="P283" s="20"/>
      <c r="Q283" s="20"/>
      <c r="R283" s="20"/>
      <c r="S283" s="20">
        <v>1</v>
      </c>
      <c r="T283" s="20"/>
      <c r="U283" s="20"/>
      <c r="V283" s="72"/>
      <c r="W283" s="72"/>
      <c r="X283" s="30"/>
      <c r="Y283" s="72"/>
      <c r="Z283" s="72"/>
      <c r="AA283" s="20"/>
      <c r="AB283" s="81"/>
    </row>
    <row r="284" spans="1:28" s="22" customFormat="1" ht="14" x14ac:dyDescent="0.15">
      <c r="A284" s="85"/>
      <c r="B284" s="79"/>
      <c r="C284" s="79"/>
      <c r="D284" s="79" t="s">
        <v>40</v>
      </c>
      <c r="E284" s="92" t="s">
        <v>146</v>
      </c>
      <c r="F284" s="30"/>
      <c r="G284" s="51"/>
      <c r="H284" s="30"/>
      <c r="I284" s="30">
        <v>5</v>
      </c>
      <c r="J284" s="30"/>
      <c r="K284" s="72">
        <v>5</v>
      </c>
      <c r="L284" s="72"/>
      <c r="M284" s="30"/>
      <c r="N284" s="72"/>
      <c r="O284" s="72"/>
      <c r="P284" s="20"/>
      <c r="Q284" s="20"/>
      <c r="R284" s="20"/>
      <c r="S284" s="20"/>
      <c r="T284" s="20">
        <v>7</v>
      </c>
      <c r="U284" s="20"/>
      <c r="V284" s="72">
        <v>7</v>
      </c>
      <c r="W284" s="72"/>
      <c r="X284" s="30"/>
      <c r="Y284" s="72"/>
      <c r="Z284" s="72"/>
      <c r="AA284" s="20"/>
      <c r="AB284" s="81">
        <v>1</v>
      </c>
    </row>
    <row r="285" spans="1:28" s="22" customFormat="1" ht="14" x14ac:dyDescent="0.15">
      <c r="A285" s="85"/>
      <c r="B285" s="79"/>
      <c r="C285" s="79"/>
      <c r="D285" s="79" t="s">
        <v>42</v>
      </c>
      <c r="E285" s="92" t="s">
        <v>147</v>
      </c>
      <c r="F285" s="30"/>
      <c r="G285" s="51"/>
      <c r="H285" s="30"/>
      <c r="I285" s="67">
        <v>1</v>
      </c>
      <c r="J285" s="67"/>
      <c r="K285" s="72"/>
      <c r="L285" s="72"/>
      <c r="M285" s="67">
        <v>1</v>
      </c>
      <c r="N285" s="72"/>
      <c r="O285" s="72"/>
      <c r="P285" s="61"/>
      <c r="Q285" s="61"/>
      <c r="R285" s="61"/>
      <c r="S285" s="61"/>
      <c r="T285" s="61">
        <v>1</v>
      </c>
      <c r="U285" s="61"/>
      <c r="V285" s="72"/>
      <c r="W285" s="72"/>
      <c r="X285" s="67">
        <v>1</v>
      </c>
      <c r="Y285" s="72"/>
      <c r="Z285" s="72"/>
      <c r="AA285" s="20"/>
      <c r="AB285" s="81"/>
    </row>
    <row r="286" spans="1:28" s="22" customFormat="1" x14ac:dyDescent="0.15">
      <c r="A286" s="85"/>
      <c r="B286" s="79"/>
      <c r="C286" s="79"/>
      <c r="D286" s="99"/>
      <c r="E286" s="100"/>
      <c r="F286" s="30"/>
      <c r="G286" s="51"/>
      <c r="H286" s="30"/>
      <c r="I286" s="30"/>
      <c r="J286" s="30"/>
      <c r="K286" s="72"/>
      <c r="L286" s="30"/>
      <c r="M286" s="30"/>
      <c r="N286" s="30"/>
      <c r="O286" s="30"/>
      <c r="P286" s="20"/>
      <c r="Q286" s="20"/>
      <c r="R286" s="20"/>
      <c r="S286" s="20"/>
      <c r="T286" s="20"/>
      <c r="U286" s="20"/>
      <c r="V286" s="72"/>
      <c r="W286" s="30"/>
      <c r="X286" s="30"/>
      <c r="Y286" s="30"/>
      <c r="Z286" s="30"/>
      <c r="AA286" s="20"/>
      <c r="AB286" s="81"/>
    </row>
    <row r="287" spans="1:28" s="22" customFormat="1" x14ac:dyDescent="0.15">
      <c r="A287" s="85"/>
      <c r="B287" s="79"/>
      <c r="C287" s="79" t="s">
        <v>148</v>
      </c>
      <c r="D287" s="333" t="s">
        <v>197</v>
      </c>
      <c r="E287" s="333"/>
      <c r="F287" s="30"/>
      <c r="G287" s="51"/>
      <c r="H287" s="31">
        <v>1</v>
      </c>
      <c r="I287" s="31"/>
      <c r="J287" s="31"/>
      <c r="K287" s="128"/>
      <c r="L287" s="31"/>
      <c r="M287" s="31"/>
      <c r="N287" s="31"/>
      <c r="O287" s="31"/>
      <c r="P287" s="23"/>
      <c r="Q287" s="23"/>
      <c r="R287" s="23"/>
      <c r="S287" s="23">
        <v>1</v>
      </c>
      <c r="T287" s="20"/>
      <c r="U287" s="20"/>
      <c r="V287" s="128"/>
      <c r="W287" s="31"/>
      <c r="X287" s="31"/>
      <c r="Y287" s="31"/>
      <c r="Z287" s="31"/>
      <c r="AA287" s="20"/>
      <c r="AB287" s="81"/>
    </row>
    <row r="288" spans="1:28" s="22" customFormat="1" x14ac:dyDescent="0.15">
      <c r="A288" s="85"/>
      <c r="B288" s="79"/>
      <c r="C288" s="79"/>
      <c r="D288" s="79" t="s">
        <v>40</v>
      </c>
      <c r="E288" s="91" t="s">
        <v>150</v>
      </c>
      <c r="F288" s="30"/>
      <c r="G288" s="51"/>
      <c r="H288" s="30"/>
      <c r="I288" s="70">
        <v>1</v>
      </c>
      <c r="J288" s="70"/>
      <c r="K288" s="72"/>
      <c r="L288" s="70">
        <v>1</v>
      </c>
      <c r="M288" s="72"/>
      <c r="N288" s="72"/>
      <c r="O288" s="72"/>
      <c r="P288" s="20"/>
      <c r="Q288" s="20"/>
      <c r="R288" s="20"/>
      <c r="S288" s="20"/>
      <c r="T288" s="64">
        <v>3</v>
      </c>
      <c r="U288" s="64"/>
      <c r="V288" s="72"/>
      <c r="W288" s="70">
        <v>3</v>
      </c>
      <c r="X288" s="72"/>
      <c r="Y288" s="72"/>
      <c r="Z288" s="72"/>
      <c r="AA288" s="20"/>
      <c r="AB288" s="81"/>
    </row>
    <row r="289" spans="1:28" s="22" customFormat="1" x14ac:dyDescent="0.15">
      <c r="A289" s="85"/>
      <c r="B289" s="79"/>
      <c r="C289" s="79"/>
      <c r="D289" s="79" t="s">
        <v>42</v>
      </c>
      <c r="E289" s="91" t="s">
        <v>151</v>
      </c>
      <c r="F289" s="30"/>
      <c r="G289" s="51"/>
      <c r="H289" s="30"/>
      <c r="I289" s="67">
        <v>3</v>
      </c>
      <c r="J289" s="67"/>
      <c r="K289" s="72"/>
      <c r="L289" s="72"/>
      <c r="M289" s="67">
        <v>3</v>
      </c>
      <c r="N289" s="72"/>
      <c r="O289" s="72"/>
      <c r="P289" s="20"/>
      <c r="Q289" s="20"/>
      <c r="R289" s="20"/>
      <c r="S289" s="20"/>
      <c r="T289" s="61">
        <v>4</v>
      </c>
      <c r="U289" s="61"/>
      <c r="V289" s="72"/>
      <c r="W289" s="72"/>
      <c r="X289" s="67">
        <v>4</v>
      </c>
      <c r="Y289" s="72"/>
      <c r="Z289" s="72"/>
      <c r="AA289" s="20"/>
      <c r="AB289" s="81"/>
    </row>
    <row r="290" spans="1:28" s="22" customFormat="1" x14ac:dyDescent="0.15">
      <c r="A290" s="85"/>
      <c r="B290" s="79"/>
      <c r="C290" s="79" t="s">
        <v>152</v>
      </c>
      <c r="D290" s="333" t="s">
        <v>198</v>
      </c>
      <c r="E290" s="333"/>
      <c r="F290" s="30"/>
      <c r="G290" s="51"/>
      <c r="H290" s="31">
        <v>1</v>
      </c>
      <c r="I290" s="31"/>
      <c r="J290" s="31"/>
      <c r="K290" s="128"/>
      <c r="L290" s="31"/>
      <c r="M290" s="31"/>
      <c r="N290" s="31"/>
      <c r="O290" s="31"/>
      <c r="P290" s="23"/>
      <c r="Q290" s="23"/>
      <c r="R290" s="23"/>
      <c r="S290" s="23">
        <v>1</v>
      </c>
      <c r="T290" s="20"/>
      <c r="U290" s="20"/>
      <c r="V290" s="128"/>
      <c r="W290" s="31"/>
      <c r="X290" s="31"/>
      <c r="Y290" s="31"/>
      <c r="Z290" s="31"/>
      <c r="AA290" s="20"/>
      <c r="AB290" s="81"/>
    </row>
    <row r="291" spans="1:28" s="22" customFormat="1" x14ac:dyDescent="0.15">
      <c r="A291" s="85"/>
      <c r="B291" s="79"/>
      <c r="C291" s="79"/>
      <c r="D291" s="79" t="s">
        <v>40</v>
      </c>
      <c r="E291" s="91" t="s">
        <v>150</v>
      </c>
      <c r="F291" s="30"/>
      <c r="G291" s="51"/>
      <c r="H291" s="30"/>
      <c r="I291" s="70">
        <v>1</v>
      </c>
      <c r="J291" s="70"/>
      <c r="K291" s="72"/>
      <c r="L291" s="70">
        <v>1</v>
      </c>
      <c r="M291" s="72"/>
      <c r="N291" s="72"/>
      <c r="O291" s="72"/>
      <c r="P291" s="20"/>
      <c r="Q291" s="20"/>
      <c r="R291" s="20"/>
      <c r="S291" s="20"/>
      <c r="T291" s="64">
        <v>3</v>
      </c>
      <c r="U291" s="64"/>
      <c r="V291" s="72"/>
      <c r="W291" s="70">
        <v>3</v>
      </c>
      <c r="X291" s="72"/>
      <c r="Y291" s="72"/>
      <c r="Z291" s="72"/>
      <c r="AA291" s="20"/>
      <c r="AB291" s="81"/>
    </row>
    <row r="292" spans="1:28" s="22" customFormat="1" x14ac:dyDescent="0.15">
      <c r="A292" s="85"/>
      <c r="B292" s="79"/>
      <c r="C292" s="79"/>
      <c r="D292" s="79" t="s">
        <v>42</v>
      </c>
      <c r="E292" s="91" t="s">
        <v>151</v>
      </c>
      <c r="F292" s="30"/>
      <c r="G292" s="51"/>
      <c r="H292" s="30"/>
      <c r="I292" s="67">
        <v>2</v>
      </c>
      <c r="J292" s="67"/>
      <c r="K292" s="72"/>
      <c r="L292" s="72"/>
      <c r="M292" s="67">
        <v>2</v>
      </c>
      <c r="N292" s="72"/>
      <c r="O292" s="72"/>
      <c r="P292" s="20"/>
      <c r="Q292" s="20"/>
      <c r="R292" s="20"/>
      <c r="S292" s="20"/>
      <c r="T292" s="61">
        <v>4</v>
      </c>
      <c r="U292" s="61"/>
      <c r="V292" s="72"/>
      <c r="W292" s="72"/>
      <c r="X292" s="67">
        <v>4</v>
      </c>
      <c r="Y292" s="72"/>
      <c r="Z292" s="72"/>
      <c r="AA292" s="20"/>
      <c r="AB292" s="81"/>
    </row>
    <row r="293" spans="1:28" s="22" customFormat="1" x14ac:dyDescent="0.15">
      <c r="A293" s="85"/>
      <c r="B293" s="79"/>
      <c r="C293" s="79" t="s">
        <v>154</v>
      </c>
      <c r="D293" s="333" t="s">
        <v>199</v>
      </c>
      <c r="E293" s="333"/>
      <c r="F293" s="30"/>
      <c r="G293" s="51"/>
      <c r="H293" s="31">
        <v>1</v>
      </c>
      <c r="I293" s="31"/>
      <c r="J293" s="31"/>
      <c r="K293" s="128"/>
      <c r="L293" s="31"/>
      <c r="M293" s="31"/>
      <c r="N293" s="31"/>
      <c r="O293" s="31"/>
      <c r="P293" s="23"/>
      <c r="Q293" s="23"/>
      <c r="R293" s="23"/>
      <c r="S293" s="23">
        <v>1</v>
      </c>
      <c r="T293" s="20"/>
      <c r="U293" s="20"/>
      <c r="V293" s="128"/>
      <c r="W293" s="31"/>
      <c r="X293" s="31"/>
      <c r="Y293" s="31"/>
      <c r="Z293" s="31"/>
      <c r="AA293" s="20"/>
      <c r="AB293" s="81"/>
    </row>
    <row r="294" spans="1:28" s="22" customFormat="1" x14ac:dyDescent="0.15">
      <c r="A294" s="85"/>
      <c r="B294" s="79"/>
      <c r="C294" s="79"/>
      <c r="D294" s="79" t="s">
        <v>40</v>
      </c>
      <c r="E294" s="91" t="s">
        <v>150</v>
      </c>
      <c r="F294" s="30"/>
      <c r="G294" s="51"/>
      <c r="H294" s="30"/>
      <c r="I294" s="70">
        <v>1</v>
      </c>
      <c r="J294" s="70"/>
      <c r="K294" s="72"/>
      <c r="L294" s="70">
        <v>1</v>
      </c>
      <c r="M294" s="72"/>
      <c r="N294" s="72"/>
      <c r="O294" s="72"/>
      <c r="P294" s="20"/>
      <c r="Q294" s="20"/>
      <c r="R294" s="20"/>
      <c r="S294" s="20"/>
      <c r="T294" s="64">
        <v>3</v>
      </c>
      <c r="U294" s="64"/>
      <c r="V294" s="72"/>
      <c r="W294" s="70">
        <v>3</v>
      </c>
      <c r="X294" s="72"/>
      <c r="Y294" s="72"/>
      <c r="Z294" s="72"/>
      <c r="AA294" s="20"/>
      <c r="AB294" s="81"/>
    </row>
    <row r="295" spans="1:28" s="22" customFormat="1" x14ac:dyDescent="0.15">
      <c r="A295" s="85"/>
      <c r="B295" s="79"/>
      <c r="C295" s="79"/>
      <c r="D295" s="79" t="s">
        <v>42</v>
      </c>
      <c r="E295" s="91" t="s">
        <v>151</v>
      </c>
      <c r="F295" s="30"/>
      <c r="G295" s="51"/>
      <c r="H295" s="30"/>
      <c r="I295" s="67">
        <v>3</v>
      </c>
      <c r="J295" s="67"/>
      <c r="K295" s="72"/>
      <c r="L295" s="72"/>
      <c r="M295" s="67">
        <v>3</v>
      </c>
      <c r="N295" s="72"/>
      <c r="O295" s="72"/>
      <c r="P295" s="20"/>
      <c r="Q295" s="20"/>
      <c r="R295" s="20"/>
      <c r="S295" s="20"/>
      <c r="T295" s="61">
        <v>4</v>
      </c>
      <c r="U295" s="61"/>
      <c r="V295" s="72"/>
      <c r="W295" s="72"/>
      <c r="X295" s="67">
        <v>4</v>
      </c>
      <c r="Y295" s="72"/>
      <c r="Z295" s="72"/>
      <c r="AA295" s="20"/>
      <c r="AB295" s="81"/>
    </row>
    <row r="296" spans="1:28" s="22" customFormat="1" x14ac:dyDescent="0.15">
      <c r="A296" s="85"/>
      <c r="B296" s="79"/>
      <c r="C296" s="79" t="s">
        <v>156</v>
      </c>
      <c r="D296" s="333" t="s">
        <v>200</v>
      </c>
      <c r="E296" s="333"/>
      <c r="F296" s="30"/>
      <c r="G296" s="51"/>
      <c r="H296" s="31">
        <v>1</v>
      </c>
      <c r="I296" s="31"/>
      <c r="J296" s="31"/>
      <c r="K296" s="128"/>
      <c r="L296" s="31"/>
      <c r="M296" s="31"/>
      <c r="N296" s="31"/>
      <c r="O296" s="31"/>
      <c r="P296" s="23"/>
      <c r="Q296" s="23"/>
      <c r="R296" s="23"/>
      <c r="S296" s="23">
        <v>1</v>
      </c>
      <c r="T296" s="20"/>
      <c r="U296" s="20"/>
      <c r="V296" s="128"/>
      <c r="W296" s="31"/>
      <c r="X296" s="31"/>
      <c r="Y296" s="31"/>
      <c r="Z296" s="31"/>
      <c r="AA296" s="20"/>
      <c r="AB296" s="81"/>
    </row>
    <row r="297" spans="1:28" s="22" customFormat="1" x14ac:dyDescent="0.15">
      <c r="A297" s="85"/>
      <c r="B297" s="79"/>
      <c r="C297" s="79"/>
      <c r="D297" s="79" t="s">
        <v>40</v>
      </c>
      <c r="E297" s="91" t="s">
        <v>150</v>
      </c>
      <c r="F297" s="30"/>
      <c r="G297" s="51"/>
      <c r="H297" s="30"/>
      <c r="I297" s="70">
        <v>0</v>
      </c>
      <c r="J297" s="70"/>
      <c r="K297" s="72"/>
      <c r="L297" s="70">
        <v>0</v>
      </c>
      <c r="M297" s="72"/>
      <c r="N297" s="72"/>
      <c r="O297" s="72"/>
      <c r="P297" s="20"/>
      <c r="Q297" s="20"/>
      <c r="R297" s="20"/>
      <c r="S297" s="20"/>
      <c r="T297" s="64">
        <v>3</v>
      </c>
      <c r="U297" s="64"/>
      <c r="V297" s="72"/>
      <c r="W297" s="70">
        <v>3</v>
      </c>
      <c r="X297" s="72"/>
      <c r="Y297" s="72"/>
      <c r="Z297" s="72"/>
      <c r="AA297" s="20"/>
      <c r="AB297" s="81"/>
    </row>
    <row r="298" spans="1:28" s="22" customFormat="1" x14ac:dyDescent="0.15">
      <c r="A298" s="85"/>
      <c r="B298" s="79"/>
      <c r="C298" s="79"/>
      <c r="D298" s="79" t="s">
        <v>42</v>
      </c>
      <c r="E298" s="91" t="s">
        <v>151</v>
      </c>
      <c r="F298" s="30"/>
      <c r="G298" s="51"/>
      <c r="H298" s="30"/>
      <c r="I298" s="67">
        <v>3</v>
      </c>
      <c r="J298" s="67"/>
      <c r="K298" s="72"/>
      <c r="L298" s="72"/>
      <c r="M298" s="67">
        <v>3</v>
      </c>
      <c r="N298" s="72"/>
      <c r="O298" s="72"/>
      <c r="P298" s="20"/>
      <c r="Q298" s="20"/>
      <c r="R298" s="20"/>
      <c r="S298" s="20"/>
      <c r="T298" s="61">
        <v>4</v>
      </c>
      <c r="U298" s="61"/>
      <c r="V298" s="72"/>
      <c r="W298" s="72"/>
      <c r="X298" s="67">
        <v>4</v>
      </c>
      <c r="Y298" s="72"/>
      <c r="Z298" s="72"/>
      <c r="AA298" s="20"/>
      <c r="AB298" s="81"/>
    </row>
    <row r="299" spans="1:28" s="22" customFormat="1" x14ac:dyDescent="0.15">
      <c r="A299" s="85"/>
      <c r="B299" s="79"/>
      <c r="C299" s="79" t="s">
        <v>158</v>
      </c>
      <c r="D299" s="333" t="s">
        <v>201</v>
      </c>
      <c r="E299" s="333"/>
      <c r="F299" s="30"/>
      <c r="G299" s="51"/>
      <c r="H299" s="31">
        <v>1</v>
      </c>
      <c r="I299" s="31"/>
      <c r="J299" s="31"/>
      <c r="K299" s="128"/>
      <c r="L299" s="31"/>
      <c r="M299" s="31"/>
      <c r="N299" s="31"/>
      <c r="O299" s="31"/>
      <c r="P299" s="23"/>
      <c r="Q299" s="23"/>
      <c r="R299" s="23"/>
      <c r="S299" s="23">
        <v>1</v>
      </c>
      <c r="T299" s="20"/>
      <c r="U299" s="20"/>
      <c r="V299" s="128"/>
      <c r="W299" s="31"/>
      <c r="X299" s="31"/>
      <c r="Y299" s="31"/>
      <c r="Z299" s="31"/>
      <c r="AA299" s="20"/>
      <c r="AB299" s="81"/>
    </row>
    <row r="300" spans="1:28" s="22" customFormat="1" x14ac:dyDescent="0.15">
      <c r="A300" s="85"/>
      <c r="B300" s="79"/>
      <c r="C300" s="79"/>
      <c r="D300" s="79" t="s">
        <v>40</v>
      </c>
      <c r="E300" s="91" t="s">
        <v>150</v>
      </c>
      <c r="F300" s="30"/>
      <c r="G300" s="51"/>
      <c r="H300" s="30"/>
      <c r="I300" s="70">
        <v>2</v>
      </c>
      <c r="J300" s="70"/>
      <c r="K300" s="72"/>
      <c r="L300" s="70">
        <v>2</v>
      </c>
      <c r="M300" s="72"/>
      <c r="N300" s="72"/>
      <c r="O300" s="72"/>
      <c r="P300" s="20"/>
      <c r="Q300" s="20"/>
      <c r="R300" s="20"/>
      <c r="S300" s="20"/>
      <c r="T300" s="64">
        <v>3</v>
      </c>
      <c r="U300" s="64"/>
      <c r="V300" s="72"/>
      <c r="W300" s="70">
        <v>3</v>
      </c>
      <c r="X300" s="72"/>
      <c r="Y300" s="72"/>
      <c r="Z300" s="72"/>
      <c r="AA300" s="20"/>
      <c r="AB300" s="81"/>
    </row>
    <row r="301" spans="1:28" s="22" customFormat="1" x14ac:dyDescent="0.15">
      <c r="A301" s="85"/>
      <c r="B301" s="79"/>
      <c r="C301" s="79"/>
      <c r="D301" s="79" t="s">
        <v>42</v>
      </c>
      <c r="E301" s="91" t="s">
        <v>151</v>
      </c>
      <c r="F301" s="30"/>
      <c r="G301" s="51"/>
      <c r="H301" s="30"/>
      <c r="I301" s="67">
        <v>1</v>
      </c>
      <c r="J301" s="67"/>
      <c r="K301" s="72"/>
      <c r="L301" s="72"/>
      <c r="M301" s="67">
        <v>1</v>
      </c>
      <c r="N301" s="72"/>
      <c r="O301" s="72"/>
      <c r="P301" s="20"/>
      <c r="Q301" s="20"/>
      <c r="R301" s="20"/>
      <c r="S301" s="20"/>
      <c r="T301" s="61">
        <v>4</v>
      </c>
      <c r="U301" s="61"/>
      <c r="V301" s="72"/>
      <c r="W301" s="72"/>
      <c r="X301" s="67">
        <v>4</v>
      </c>
      <c r="Y301" s="72"/>
      <c r="Z301" s="72"/>
      <c r="AA301" s="20"/>
      <c r="AB301" s="81"/>
    </row>
    <row r="302" spans="1:28" s="22" customFormat="1" x14ac:dyDescent="0.15">
      <c r="A302" s="85"/>
      <c r="B302" s="79"/>
      <c r="C302" s="79" t="s">
        <v>160</v>
      </c>
      <c r="D302" s="333" t="s">
        <v>202</v>
      </c>
      <c r="E302" s="333"/>
      <c r="F302" s="30"/>
      <c r="G302" s="51"/>
      <c r="H302" s="31">
        <v>1</v>
      </c>
      <c r="I302" s="31"/>
      <c r="J302" s="31"/>
      <c r="K302" s="128"/>
      <c r="L302" s="31"/>
      <c r="M302" s="31"/>
      <c r="N302" s="31"/>
      <c r="O302" s="31"/>
      <c r="P302" s="23"/>
      <c r="Q302" s="23"/>
      <c r="R302" s="23"/>
      <c r="S302" s="23">
        <v>1</v>
      </c>
      <c r="T302" s="20"/>
      <c r="U302" s="20"/>
      <c r="V302" s="128"/>
      <c r="W302" s="31"/>
      <c r="X302" s="31"/>
      <c r="Y302" s="31"/>
      <c r="Z302" s="31"/>
      <c r="AA302" s="20"/>
      <c r="AB302" s="81"/>
    </row>
    <row r="303" spans="1:28" s="22" customFormat="1" x14ac:dyDescent="0.15">
      <c r="A303" s="85"/>
      <c r="B303" s="79"/>
      <c r="C303" s="79"/>
      <c r="D303" s="79" t="s">
        <v>40</v>
      </c>
      <c r="E303" s="91" t="s">
        <v>150</v>
      </c>
      <c r="F303" s="30"/>
      <c r="G303" s="51"/>
      <c r="H303" s="30"/>
      <c r="I303" s="70">
        <v>2</v>
      </c>
      <c r="J303" s="70"/>
      <c r="K303" s="72"/>
      <c r="L303" s="70">
        <v>2</v>
      </c>
      <c r="M303" s="72"/>
      <c r="N303" s="72"/>
      <c r="O303" s="72"/>
      <c r="P303" s="20"/>
      <c r="Q303" s="20"/>
      <c r="R303" s="20"/>
      <c r="S303" s="20"/>
      <c r="T303" s="64">
        <v>3</v>
      </c>
      <c r="U303" s="64"/>
      <c r="V303" s="72"/>
      <c r="W303" s="70">
        <v>3</v>
      </c>
      <c r="X303" s="72"/>
      <c r="Y303" s="72"/>
      <c r="Z303" s="72"/>
      <c r="AA303" s="20"/>
      <c r="AB303" s="81"/>
    </row>
    <row r="304" spans="1:28" s="22" customFormat="1" x14ac:dyDescent="0.15">
      <c r="A304" s="85"/>
      <c r="B304" s="79"/>
      <c r="C304" s="79"/>
      <c r="D304" s="79" t="s">
        <v>42</v>
      </c>
      <c r="E304" s="91" t="s">
        <v>151</v>
      </c>
      <c r="F304" s="30"/>
      <c r="G304" s="51"/>
      <c r="H304" s="30"/>
      <c r="I304" s="67">
        <v>2</v>
      </c>
      <c r="J304" s="67"/>
      <c r="K304" s="72"/>
      <c r="L304" s="72"/>
      <c r="M304" s="67">
        <v>2</v>
      </c>
      <c r="N304" s="72"/>
      <c r="O304" s="72"/>
      <c r="P304" s="20"/>
      <c r="Q304" s="20"/>
      <c r="R304" s="20"/>
      <c r="S304" s="20"/>
      <c r="T304" s="61">
        <v>4</v>
      </c>
      <c r="U304" s="61"/>
      <c r="V304" s="72"/>
      <c r="W304" s="72"/>
      <c r="X304" s="67">
        <v>4</v>
      </c>
      <c r="Y304" s="72"/>
      <c r="Z304" s="72"/>
      <c r="AA304" s="20"/>
      <c r="AB304" s="81"/>
    </row>
    <row r="305" spans="1:28" s="22" customFormat="1" x14ac:dyDescent="0.15">
      <c r="A305" s="85"/>
      <c r="B305" s="79"/>
      <c r="C305" s="79" t="s">
        <v>163</v>
      </c>
      <c r="D305" s="333" t="s">
        <v>203</v>
      </c>
      <c r="E305" s="333"/>
      <c r="F305" s="30"/>
      <c r="G305" s="51"/>
      <c r="H305" s="31">
        <v>1</v>
      </c>
      <c r="I305" s="31"/>
      <c r="J305" s="31"/>
      <c r="K305" s="128"/>
      <c r="L305" s="31"/>
      <c r="M305" s="31"/>
      <c r="N305" s="31"/>
      <c r="O305" s="31"/>
      <c r="P305" s="23"/>
      <c r="Q305" s="23"/>
      <c r="R305" s="23"/>
      <c r="S305" s="23">
        <v>1</v>
      </c>
      <c r="T305" s="20"/>
      <c r="U305" s="20"/>
      <c r="V305" s="128"/>
      <c r="W305" s="31"/>
      <c r="X305" s="31"/>
      <c r="Y305" s="31"/>
      <c r="Z305" s="31"/>
      <c r="AA305" s="20"/>
      <c r="AB305" s="81"/>
    </row>
    <row r="306" spans="1:28" s="22" customFormat="1" x14ac:dyDescent="0.15">
      <c r="A306" s="85"/>
      <c r="B306" s="79"/>
      <c r="C306" s="79"/>
      <c r="D306" s="79" t="s">
        <v>40</v>
      </c>
      <c r="E306" s="91" t="s">
        <v>150</v>
      </c>
      <c r="F306" s="30"/>
      <c r="G306" s="51"/>
      <c r="H306" s="30"/>
      <c r="I306" s="70">
        <v>1</v>
      </c>
      <c r="J306" s="70"/>
      <c r="K306" s="72"/>
      <c r="L306" s="70">
        <v>1</v>
      </c>
      <c r="M306" s="72"/>
      <c r="N306" s="72"/>
      <c r="O306" s="72"/>
      <c r="P306" s="20"/>
      <c r="Q306" s="20"/>
      <c r="R306" s="20"/>
      <c r="S306" s="20"/>
      <c r="T306" s="64">
        <v>3</v>
      </c>
      <c r="U306" s="64"/>
      <c r="V306" s="72"/>
      <c r="W306" s="70">
        <v>3</v>
      </c>
      <c r="X306" s="72"/>
      <c r="Y306" s="72"/>
      <c r="Z306" s="72"/>
      <c r="AA306" s="20"/>
      <c r="AB306" s="81"/>
    </row>
    <row r="307" spans="1:28" s="22" customFormat="1" x14ac:dyDescent="0.15">
      <c r="A307" s="85"/>
      <c r="B307" s="79"/>
      <c r="C307" s="79"/>
      <c r="D307" s="79" t="s">
        <v>42</v>
      </c>
      <c r="E307" s="91" t="s">
        <v>151</v>
      </c>
      <c r="F307" s="30"/>
      <c r="G307" s="51"/>
      <c r="H307" s="30"/>
      <c r="I307" s="67">
        <v>3</v>
      </c>
      <c r="J307" s="67"/>
      <c r="K307" s="72"/>
      <c r="L307" s="72"/>
      <c r="M307" s="67">
        <v>3</v>
      </c>
      <c r="N307" s="72"/>
      <c r="O307" s="72"/>
      <c r="P307" s="20"/>
      <c r="Q307" s="20"/>
      <c r="R307" s="20"/>
      <c r="S307" s="20"/>
      <c r="T307" s="61">
        <v>4</v>
      </c>
      <c r="U307" s="61"/>
      <c r="V307" s="72"/>
      <c r="W307" s="72"/>
      <c r="X307" s="67">
        <v>4</v>
      </c>
      <c r="Y307" s="72"/>
      <c r="Z307" s="72"/>
      <c r="AA307" s="20"/>
      <c r="AB307" s="81"/>
    </row>
    <row r="308" spans="1:28" s="22" customFormat="1" x14ac:dyDescent="0.15">
      <c r="A308" s="85"/>
      <c r="B308" s="79"/>
      <c r="C308" s="79" t="s">
        <v>165</v>
      </c>
      <c r="D308" s="333" t="s">
        <v>204</v>
      </c>
      <c r="E308" s="333"/>
      <c r="F308" s="30"/>
      <c r="G308" s="51"/>
      <c r="H308" s="31">
        <v>1</v>
      </c>
      <c r="I308" s="31"/>
      <c r="J308" s="31"/>
      <c r="K308" s="128"/>
      <c r="L308" s="31"/>
      <c r="M308" s="31"/>
      <c r="N308" s="31"/>
      <c r="O308" s="31"/>
      <c r="P308" s="23"/>
      <c r="Q308" s="23"/>
      <c r="R308" s="23"/>
      <c r="S308" s="23">
        <v>1</v>
      </c>
      <c r="T308" s="20"/>
      <c r="U308" s="20"/>
      <c r="V308" s="128"/>
      <c r="W308" s="31"/>
      <c r="X308" s="31"/>
      <c r="Y308" s="31"/>
      <c r="Z308" s="31"/>
      <c r="AA308" s="20"/>
      <c r="AB308" s="81"/>
    </row>
    <row r="309" spans="1:28" s="22" customFormat="1" x14ac:dyDescent="0.15">
      <c r="A309" s="85"/>
      <c r="B309" s="79"/>
      <c r="C309" s="79"/>
      <c r="D309" s="79" t="s">
        <v>40</v>
      </c>
      <c r="E309" s="91" t="s">
        <v>150</v>
      </c>
      <c r="F309" s="30"/>
      <c r="G309" s="51"/>
      <c r="H309" s="30"/>
      <c r="I309" s="70">
        <v>2</v>
      </c>
      <c r="J309" s="70"/>
      <c r="K309" s="72"/>
      <c r="L309" s="70">
        <v>2</v>
      </c>
      <c r="M309" s="72"/>
      <c r="N309" s="72"/>
      <c r="O309" s="72"/>
      <c r="P309" s="20"/>
      <c r="Q309" s="20"/>
      <c r="R309" s="20"/>
      <c r="S309" s="20"/>
      <c r="T309" s="64">
        <v>3</v>
      </c>
      <c r="U309" s="64"/>
      <c r="V309" s="72"/>
      <c r="W309" s="70">
        <v>3</v>
      </c>
      <c r="X309" s="72"/>
      <c r="Y309" s="72"/>
      <c r="Z309" s="72"/>
      <c r="AA309" s="20"/>
      <c r="AB309" s="81"/>
    </row>
    <row r="310" spans="1:28" s="22" customFormat="1" x14ac:dyDescent="0.15">
      <c r="A310" s="85"/>
      <c r="B310" s="79"/>
      <c r="C310" s="79"/>
      <c r="D310" s="79" t="s">
        <v>42</v>
      </c>
      <c r="E310" s="91" t="s">
        <v>151</v>
      </c>
      <c r="F310" s="30"/>
      <c r="G310" s="51"/>
      <c r="H310" s="30"/>
      <c r="I310" s="67">
        <v>3</v>
      </c>
      <c r="J310" s="67"/>
      <c r="K310" s="72"/>
      <c r="L310" s="72"/>
      <c r="M310" s="67">
        <v>3</v>
      </c>
      <c r="N310" s="72"/>
      <c r="O310" s="72"/>
      <c r="P310" s="20"/>
      <c r="Q310" s="20"/>
      <c r="R310" s="20"/>
      <c r="S310" s="20"/>
      <c r="T310" s="61">
        <v>4</v>
      </c>
      <c r="U310" s="61"/>
      <c r="V310" s="72"/>
      <c r="W310" s="72"/>
      <c r="X310" s="67">
        <v>4</v>
      </c>
      <c r="Y310" s="72"/>
      <c r="Z310" s="72"/>
      <c r="AA310" s="20"/>
      <c r="AB310" s="81"/>
    </row>
    <row r="311" spans="1:28" s="22" customFormat="1" x14ac:dyDescent="0.15">
      <c r="A311" s="85"/>
      <c r="B311" s="79"/>
      <c r="C311" s="79" t="s">
        <v>192</v>
      </c>
      <c r="D311" s="333" t="s">
        <v>205</v>
      </c>
      <c r="E311" s="333"/>
      <c r="F311" s="30"/>
      <c r="G311" s="51"/>
      <c r="H311" s="31">
        <v>1</v>
      </c>
      <c r="I311" s="31"/>
      <c r="J311" s="31"/>
      <c r="K311" s="128"/>
      <c r="L311" s="31"/>
      <c r="M311" s="31"/>
      <c r="N311" s="31"/>
      <c r="O311" s="31"/>
      <c r="P311" s="23"/>
      <c r="Q311" s="23"/>
      <c r="R311" s="23"/>
      <c r="S311" s="23">
        <v>1</v>
      </c>
      <c r="T311" s="20"/>
      <c r="U311" s="20"/>
      <c r="V311" s="128"/>
      <c r="W311" s="31"/>
      <c r="X311" s="31"/>
      <c r="Y311" s="31"/>
      <c r="Z311" s="31"/>
      <c r="AA311" s="20"/>
      <c r="AB311" s="81"/>
    </row>
    <row r="312" spans="1:28" s="22" customFormat="1" x14ac:dyDescent="0.15">
      <c r="A312" s="85"/>
      <c r="B312" s="79"/>
      <c r="C312" s="79"/>
      <c r="D312" s="79" t="s">
        <v>40</v>
      </c>
      <c r="E312" s="91" t="s">
        <v>150</v>
      </c>
      <c r="F312" s="30"/>
      <c r="G312" s="51"/>
      <c r="H312" s="30"/>
      <c r="I312" s="70">
        <v>0</v>
      </c>
      <c r="J312" s="70"/>
      <c r="K312" s="72"/>
      <c r="L312" s="70">
        <v>0</v>
      </c>
      <c r="M312" s="72"/>
      <c r="N312" s="72"/>
      <c r="O312" s="72"/>
      <c r="P312" s="20"/>
      <c r="Q312" s="20"/>
      <c r="R312" s="20"/>
      <c r="S312" s="20"/>
      <c r="T312" s="64">
        <v>3</v>
      </c>
      <c r="U312" s="64"/>
      <c r="V312" s="72"/>
      <c r="W312" s="70">
        <v>3</v>
      </c>
      <c r="X312" s="72"/>
      <c r="Y312" s="72"/>
      <c r="Z312" s="72"/>
      <c r="AA312" s="20"/>
      <c r="AB312" s="81"/>
    </row>
    <row r="313" spans="1:28" s="22" customFormat="1" x14ac:dyDescent="0.15">
      <c r="A313" s="85"/>
      <c r="B313" s="79"/>
      <c r="C313" s="79"/>
      <c r="D313" s="79" t="s">
        <v>42</v>
      </c>
      <c r="E313" s="91" t="s">
        <v>151</v>
      </c>
      <c r="F313" s="30"/>
      <c r="G313" s="51"/>
      <c r="H313" s="30"/>
      <c r="I313" s="67">
        <v>3</v>
      </c>
      <c r="J313" s="67"/>
      <c r="K313" s="72"/>
      <c r="L313" s="72"/>
      <c r="M313" s="67">
        <v>3</v>
      </c>
      <c r="N313" s="72"/>
      <c r="O313" s="72"/>
      <c r="P313" s="20"/>
      <c r="Q313" s="20"/>
      <c r="R313" s="20"/>
      <c r="S313" s="20"/>
      <c r="T313" s="61">
        <v>4</v>
      </c>
      <c r="U313" s="61"/>
      <c r="V313" s="72"/>
      <c r="W313" s="72"/>
      <c r="X313" s="67">
        <v>4</v>
      </c>
      <c r="Y313" s="72"/>
      <c r="Z313" s="72"/>
      <c r="AA313" s="20"/>
      <c r="AB313" s="81"/>
    </row>
    <row r="314" spans="1:28" s="22" customFormat="1" x14ac:dyDescent="0.15">
      <c r="A314" s="85"/>
      <c r="B314" s="79"/>
      <c r="C314" s="79" t="s">
        <v>194</v>
      </c>
      <c r="D314" s="333" t="s">
        <v>206</v>
      </c>
      <c r="E314" s="333"/>
      <c r="F314" s="30"/>
      <c r="G314" s="51"/>
      <c r="H314" s="31">
        <v>1</v>
      </c>
      <c r="I314" s="31"/>
      <c r="J314" s="31"/>
      <c r="K314" s="128"/>
      <c r="L314" s="31"/>
      <c r="M314" s="31"/>
      <c r="N314" s="31"/>
      <c r="O314" s="31"/>
      <c r="P314" s="23"/>
      <c r="Q314" s="23"/>
      <c r="R314" s="23"/>
      <c r="S314" s="23">
        <v>1</v>
      </c>
      <c r="T314" s="20"/>
      <c r="U314" s="20"/>
      <c r="V314" s="128"/>
      <c r="W314" s="31"/>
      <c r="X314" s="31"/>
      <c r="Y314" s="31"/>
      <c r="Z314" s="31"/>
      <c r="AA314" s="20"/>
      <c r="AB314" s="81"/>
    </row>
    <row r="315" spans="1:28" s="22" customFormat="1" x14ac:dyDescent="0.15">
      <c r="A315" s="85"/>
      <c r="B315" s="79"/>
      <c r="C315" s="79"/>
      <c r="D315" s="79" t="s">
        <v>40</v>
      </c>
      <c r="E315" s="91" t="s">
        <v>150</v>
      </c>
      <c r="F315" s="30"/>
      <c r="G315" s="51"/>
      <c r="H315" s="30"/>
      <c r="I315" s="70">
        <v>1</v>
      </c>
      <c r="J315" s="70"/>
      <c r="K315" s="72"/>
      <c r="L315" s="70">
        <v>1</v>
      </c>
      <c r="M315" s="72"/>
      <c r="N315" s="72"/>
      <c r="O315" s="72"/>
      <c r="P315" s="20"/>
      <c r="Q315" s="20"/>
      <c r="R315" s="20"/>
      <c r="S315" s="20"/>
      <c r="T315" s="64">
        <v>3</v>
      </c>
      <c r="U315" s="64"/>
      <c r="V315" s="72"/>
      <c r="W315" s="70">
        <v>3</v>
      </c>
      <c r="X315" s="72"/>
      <c r="Y315" s="72"/>
      <c r="Z315" s="72"/>
      <c r="AA315" s="20"/>
      <c r="AB315" s="81"/>
    </row>
    <row r="316" spans="1:28" s="22" customFormat="1" x14ac:dyDescent="0.15">
      <c r="A316" s="85"/>
      <c r="B316" s="79"/>
      <c r="C316" s="79"/>
      <c r="D316" s="79" t="s">
        <v>42</v>
      </c>
      <c r="E316" s="91" t="s">
        <v>151</v>
      </c>
      <c r="F316" s="30"/>
      <c r="G316" s="51"/>
      <c r="H316" s="30"/>
      <c r="I316" s="67">
        <v>2</v>
      </c>
      <c r="J316" s="67"/>
      <c r="K316" s="72"/>
      <c r="L316" s="72"/>
      <c r="M316" s="67">
        <v>2</v>
      </c>
      <c r="N316" s="72"/>
      <c r="O316" s="72"/>
      <c r="P316" s="20"/>
      <c r="Q316" s="20"/>
      <c r="R316" s="20"/>
      <c r="S316" s="20"/>
      <c r="T316" s="61">
        <v>4</v>
      </c>
      <c r="U316" s="61"/>
      <c r="V316" s="72"/>
      <c r="W316" s="72"/>
      <c r="X316" s="67">
        <v>4</v>
      </c>
      <c r="Y316" s="72"/>
      <c r="Z316" s="72"/>
      <c r="AA316" s="20"/>
      <c r="AB316" s="81"/>
    </row>
    <row r="317" spans="1:28" s="22" customFormat="1" x14ac:dyDescent="0.15">
      <c r="A317" s="85"/>
      <c r="B317" s="79"/>
      <c r="C317" s="79"/>
      <c r="D317" s="86"/>
      <c r="E317" s="102"/>
      <c r="F317" s="30"/>
      <c r="G317" s="51"/>
      <c r="H317" s="30"/>
      <c r="I317" s="30"/>
      <c r="J317" s="30"/>
      <c r="K317" s="72"/>
      <c r="L317" s="30"/>
      <c r="M317" s="30"/>
      <c r="N317" s="30"/>
      <c r="O317" s="30"/>
      <c r="P317" s="20"/>
      <c r="Q317" s="20"/>
      <c r="R317" s="20"/>
      <c r="S317" s="20"/>
      <c r="T317" s="20"/>
      <c r="U317" s="20"/>
      <c r="V317" s="72"/>
      <c r="W317" s="30"/>
      <c r="X317" s="30"/>
      <c r="Y317" s="30"/>
      <c r="Z317" s="30"/>
      <c r="AA317" s="20"/>
      <c r="AB317" s="81"/>
    </row>
    <row r="318" spans="1:28" s="32" customFormat="1" ht="14" x14ac:dyDescent="0.2">
      <c r="A318" s="85"/>
      <c r="B318" s="79" t="s">
        <v>207</v>
      </c>
      <c r="C318" s="326" t="s">
        <v>251</v>
      </c>
      <c r="D318" s="327"/>
      <c r="E318" s="328"/>
      <c r="F318" s="31"/>
      <c r="G318" s="52">
        <v>1</v>
      </c>
      <c r="H318" s="31"/>
      <c r="I318" s="31"/>
      <c r="J318" s="31"/>
      <c r="K318" s="128"/>
      <c r="L318" s="31"/>
      <c r="M318" s="31"/>
      <c r="N318" s="31"/>
      <c r="O318" s="31"/>
      <c r="P318" s="23"/>
      <c r="Q318" s="23"/>
      <c r="R318" s="23">
        <v>1</v>
      </c>
      <c r="S318" s="23"/>
      <c r="T318" s="23"/>
      <c r="U318" s="23"/>
      <c r="V318" s="128"/>
      <c r="W318" s="31"/>
      <c r="X318" s="31"/>
      <c r="Y318" s="31"/>
      <c r="Z318" s="31"/>
      <c r="AA318" s="23"/>
      <c r="AB318" s="110"/>
    </row>
    <row r="319" spans="1:28" s="22" customFormat="1" x14ac:dyDescent="0.15">
      <c r="A319" s="85"/>
      <c r="B319" s="79"/>
      <c r="C319" s="79" t="s">
        <v>38</v>
      </c>
      <c r="D319" s="96" t="s">
        <v>130</v>
      </c>
      <c r="E319" s="96"/>
      <c r="F319" s="30"/>
      <c r="G319" s="51"/>
      <c r="H319" s="30">
        <v>1</v>
      </c>
      <c r="I319" s="30"/>
      <c r="J319" s="30"/>
      <c r="K319" s="72"/>
      <c r="L319" s="30"/>
      <c r="M319" s="30"/>
      <c r="N319" s="30"/>
      <c r="O319" s="30"/>
      <c r="P319" s="20"/>
      <c r="Q319" s="20"/>
      <c r="R319" s="20"/>
      <c r="S319" s="20">
        <v>1</v>
      </c>
      <c r="T319" s="20"/>
      <c r="U319" s="20"/>
      <c r="V319" s="72"/>
      <c r="W319" s="30"/>
      <c r="X319" s="30"/>
      <c r="Y319" s="30"/>
      <c r="Z319" s="30"/>
      <c r="AA319" s="20"/>
      <c r="AB319" s="81"/>
    </row>
    <row r="320" spans="1:28" s="22" customFormat="1" x14ac:dyDescent="0.15">
      <c r="A320" s="85"/>
      <c r="B320" s="79"/>
      <c r="C320" s="79"/>
      <c r="D320" s="97" t="s">
        <v>40</v>
      </c>
      <c r="E320" s="91" t="s">
        <v>230</v>
      </c>
      <c r="F320" s="30"/>
      <c r="G320" s="51"/>
      <c r="H320" s="30"/>
      <c r="I320" s="30">
        <v>1</v>
      </c>
      <c r="J320" s="30"/>
      <c r="K320" s="72">
        <v>1</v>
      </c>
      <c r="L320" s="30"/>
      <c r="M320" s="30"/>
      <c r="N320" s="30"/>
      <c r="O320" s="30"/>
      <c r="P320" s="20"/>
      <c r="Q320" s="20"/>
      <c r="R320" s="20"/>
      <c r="S320" s="20"/>
      <c r="T320" s="20">
        <v>1</v>
      </c>
      <c r="U320" s="20"/>
      <c r="V320" s="72">
        <v>1</v>
      </c>
      <c r="W320" s="30"/>
      <c r="X320" s="30"/>
      <c r="Y320" s="30"/>
      <c r="Z320" s="30"/>
      <c r="AA320" s="20"/>
      <c r="AB320" s="81"/>
    </row>
    <row r="321" spans="1:28" s="22" customFormat="1" x14ac:dyDescent="0.15">
      <c r="A321" s="85"/>
      <c r="B321" s="79"/>
      <c r="C321" s="79"/>
      <c r="D321" s="97" t="s">
        <v>42</v>
      </c>
      <c r="E321" s="91" t="s">
        <v>131</v>
      </c>
      <c r="F321" s="30"/>
      <c r="G321" s="51"/>
      <c r="H321" s="30"/>
      <c r="I321" s="30">
        <v>1</v>
      </c>
      <c r="J321" s="30"/>
      <c r="K321" s="72">
        <v>1</v>
      </c>
      <c r="L321" s="30"/>
      <c r="M321" s="30"/>
      <c r="N321" s="30"/>
      <c r="O321" s="30"/>
      <c r="P321" s="20"/>
      <c r="Q321" s="20"/>
      <c r="R321" s="20"/>
      <c r="S321" s="20"/>
      <c r="T321" s="20">
        <v>1</v>
      </c>
      <c r="U321" s="20"/>
      <c r="V321" s="72">
        <v>1</v>
      </c>
      <c r="W321" s="30"/>
      <c r="X321" s="30"/>
      <c r="Y321" s="30"/>
      <c r="Z321" s="30"/>
      <c r="AA321" s="20"/>
      <c r="AB321" s="81"/>
    </row>
    <row r="322" spans="1:28" s="22" customFormat="1" x14ac:dyDescent="0.15">
      <c r="A322" s="85"/>
      <c r="B322" s="79"/>
      <c r="C322" s="79"/>
      <c r="D322" s="97" t="s">
        <v>44</v>
      </c>
      <c r="E322" s="91" t="s">
        <v>132</v>
      </c>
      <c r="F322" s="30"/>
      <c r="G322" s="51"/>
      <c r="H322" s="30"/>
      <c r="I322" s="60">
        <v>1</v>
      </c>
      <c r="J322" s="60"/>
      <c r="K322" s="124"/>
      <c r="L322" s="60">
        <v>1</v>
      </c>
      <c r="M322" s="124"/>
      <c r="N322" s="124"/>
      <c r="O322" s="124"/>
      <c r="P322" s="60"/>
      <c r="Q322" s="60"/>
      <c r="R322" s="60"/>
      <c r="S322" s="60"/>
      <c r="T322" s="60">
        <v>1</v>
      </c>
      <c r="U322" s="60"/>
      <c r="V322" s="124"/>
      <c r="W322" s="60">
        <v>1</v>
      </c>
      <c r="X322" s="124"/>
      <c r="Y322" s="124"/>
      <c r="Z322" s="124"/>
      <c r="AA322" s="20"/>
      <c r="AB322" s="81"/>
    </row>
    <row r="323" spans="1:28" s="22" customFormat="1" x14ac:dyDescent="0.15">
      <c r="A323" s="85"/>
      <c r="B323" s="79"/>
      <c r="C323" s="79"/>
      <c r="D323" s="97" t="s">
        <v>46</v>
      </c>
      <c r="E323" s="91" t="s">
        <v>49</v>
      </c>
      <c r="F323" s="30"/>
      <c r="G323" s="51"/>
      <c r="H323" s="30"/>
      <c r="I323" s="67">
        <v>1</v>
      </c>
      <c r="J323" s="67"/>
      <c r="K323" s="72"/>
      <c r="L323" s="72"/>
      <c r="M323" s="67">
        <v>1</v>
      </c>
      <c r="N323" s="72"/>
      <c r="O323" s="72"/>
      <c r="P323" s="61"/>
      <c r="Q323" s="61"/>
      <c r="R323" s="61"/>
      <c r="S323" s="61"/>
      <c r="T323" s="61">
        <v>2</v>
      </c>
      <c r="U323" s="61"/>
      <c r="V323" s="72"/>
      <c r="W323" s="72"/>
      <c r="X323" s="67">
        <v>2</v>
      </c>
      <c r="Y323" s="72"/>
      <c r="Z323" s="72"/>
      <c r="AA323" s="20"/>
      <c r="AB323" s="81"/>
    </row>
    <row r="324" spans="1:28" s="22" customFormat="1" x14ac:dyDescent="0.15">
      <c r="A324" s="85"/>
      <c r="B324" s="79"/>
      <c r="C324" s="79" t="s">
        <v>50</v>
      </c>
      <c r="D324" s="333" t="s">
        <v>208</v>
      </c>
      <c r="E324" s="333"/>
      <c r="F324" s="30"/>
      <c r="G324" s="51"/>
      <c r="H324" s="30">
        <v>1</v>
      </c>
      <c r="I324" s="30"/>
      <c r="J324" s="30"/>
      <c r="K324" s="72"/>
      <c r="L324" s="72"/>
      <c r="M324" s="30"/>
      <c r="N324" s="72"/>
      <c r="O324" s="72"/>
      <c r="P324" s="20"/>
      <c r="Q324" s="20"/>
      <c r="R324" s="20"/>
      <c r="S324" s="20">
        <v>1</v>
      </c>
      <c r="T324" s="20"/>
      <c r="U324" s="20"/>
      <c r="V324" s="72"/>
      <c r="W324" s="72"/>
      <c r="X324" s="30"/>
      <c r="Y324" s="72"/>
      <c r="Z324" s="72"/>
      <c r="AA324" s="20"/>
      <c r="AB324" s="81"/>
    </row>
    <row r="325" spans="1:28" s="22" customFormat="1" ht="28" x14ac:dyDescent="0.15">
      <c r="A325" s="85"/>
      <c r="B325" s="79"/>
      <c r="C325" s="79"/>
      <c r="D325" s="79" t="s">
        <v>40</v>
      </c>
      <c r="E325" s="92" t="s">
        <v>209</v>
      </c>
      <c r="F325" s="30"/>
      <c r="G325" s="51"/>
      <c r="H325" s="30"/>
      <c r="I325" s="31">
        <v>2</v>
      </c>
      <c r="J325" s="31"/>
      <c r="K325" s="128">
        <v>2</v>
      </c>
      <c r="L325" s="128"/>
      <c r="M325" s="31"/>
      <c r="N325" s="128"/>
      <c r="O325" s="128"/>
      <c r="P325" s="23"/>
      <c r="Q325" s="23"/>
      <c r="R325" s="23"/>
      <c r="S325" s="23"/>
      <c r="T325" s="23">
        <v>2</v>
      </c>
      <c r="U325" s="23"/>
      <c r="V325" s="128">
        <v>2</v>
      </c>
      <c r="W325" s="128"/>
      <c r="X325" s="31"/>
      <c r="Y325" s="128"/>
      <c r="Z325" s="128"/>
      <c r="AA325" s="20"/>
      <c r="AB325" s="81"/>
    </row>
    <row r="326" spans="1:28" s="22" customFormat="1" ht="28" x14ac:dyDescent="0.15">
      <c r="A326" s="85"/>
      <c r="B326" s="79"/>
      <c r="C326" s="79"/>
      <c r="D326" s="79" t="s">
        <v>42</v>
      </c>
      <c r="E326" s="92" t="s">
        <v>210</v>
      </c>
      <c r="F326" s="30"/>
      <c r="G326" s="51"/>
      <c r="H326" s="30"/>
      <c r="I326" s="78">
        <v>1</v>
      </c>
      <c r="J326" s="78"/>
      <c r="K326" s="128"/>
      <c r="L326" s="128"/>
      <c r="M326" s="78">
        <v>1</v>
      </c>
      <c r="N326" s="128"/>
      <c r="O326" s="128"/>
      <c r="P326" s="77"/>
      <c r="Q326" s="77"/>
      <c r="R326" s="77"/>
      <c r="S326" s="77"/>
      <c r="T326" s="77">
        <v>1</v>
      </c>
      <c r="U326" s="77"/>
      <c r="V326" s="128"/>
      <c r="W326" s="128"/>
      <c r="X326" s="78">
        <v>1</v>
      </c>
      <c r="Y326" s="128"/>
      <c r="Z326" s="128"/>
      <c r="AA326" s="20"/>
      <c r="AB326" s="81"/>
    </row>
    <row r="327" spans="1:28" s="22" customFormat="1" x14ac:dyDescent="0.15">
      <c r="A327" s="85"/>
      <c r="B327" s="79"/>
      <c r="C327" s="79" t="s">
        <v>140</v>
      </c>
      <c r="D327" s="333" t="s">
        <v>211</v>
      </c>
      <c r="E327" s="333"/>
      <c r="F327" s="30"/>
      <c r="G327" s="51"/>
      <c r="H327" s="30">
        <v>1</v>
      </c>
      <c r="I327" s="30"/>
      <c r="J327" s="30"/>
      <c r="K327" s="72"/>
      <c r="L327" s="72"/>
      <c r="M327" s="30"/>
      <c r="N327" s="72"/>
      <c r="O327" s="72"/>
      <c r="P327" s="20"/>
      <c r="Q327" s="20"/>
      <c r="R327" s="20"/>
      <c r="S327" s="20">
        <v>1</v>
      </c>
      <c r="T327" s="20"/>
      <c r="U327" s="20"/>
      <c r="V327" s="72"/>
      <c r="W327" s="72"/>
      <c r="X327" s="30"/>
      <c r="Y327" s="72"/>
      <c r="Z327" s="72"/>
      <c r="AA327" s="20"/>
      <c r="AB327" s="81"/>
    </row>
    <row r="328" spans="1:28" s="22" customFormat="1" ht="14" x14ac:dyDescent="0.15">
      <c r="A328" s="85"/>
      <c r="B328" s="79"/>
      <c r="C328" s="79"/>
      <c r="D328" s="79" t="s">
        <v>40</v>
      </c>
      <c r="E328" s="92" t="s">
        <v>212</v>
      </c>
      <c r="F328" s="30"/>
      <c r="G328" s="51"/>
      <c r="H328" s="30"/>
      <c r="I328" s="30">
        <v>4</v>
      </c>
      <c r="J328" s="30"/>
      <c r="K328" s="72">
        <v>4</v>
      </c>
      <c r="L328" s="72"/>
      <c r="M328" s="30"/>
      <c r="N328" s="72"/>
      <c r="O328" s="72"/>
      <c r="P328" s="20"/>
      <c r="Q328" s="20"/>
      <c r="R328" s="20"/>
      <c r="S328" s="20"/>
      <c r="T328" s="20">
        <v>4</v>
      </c>
      <c r="U328" s="20"/>
      <c r="V328" s="72">
        <v>4</v>
      </c>
      <c r="W328" s="72"/>
      <c r="X328" s="30"/>
      <c r="Y328" s="72"/>
      <c r="Z328" s="72"/>
      <c r="AA328" s="20"/>
      <c r="AB328" s="81">
        <v>1</v>
      </c>
    </row>
    <row r="329" spans="1:28" s="22" customFormat="1" ht="14" x14ac:dyDescent="0.15">
      <c r="A329" s="85"/>
      <c r="B329" s="79"/>
      <c r="C329" s="79"/>
      <c r="D329" s="79" t="s">
        <v>42</v>
      </c>
      <c r="E329" s="92" t="s">
        <v>213</v>
      </c>
      <c r="F329" s="30"/>
      <c r="G329" s="51"/>
      <c r="H329" s="30"/>
      <c r="I329" s="67">
        <v>1</v>
      </c>
      <c r="J329" s="67"/>
      <c r="K329" s="72"/>
      <c r="L329" s="72"/>
      <c r="M329" s="67">
        <v>1</v>
      </c>
      <c r="N329" s="72"/>
      <c r="O329" s="72"/>
      <c r="P329" s="61"/>
      <c r="Q329" s="61"/>
      <c r="R329" s="61"/>
      <c r="S329" s="61"/>
      <c r="T329" s="61">
        <v>1</v>
      </c>
      <c r="U329" s="61"/>
      <c r="V329" s="72"/>
      <c r="W329" s="72"/>
      <c r="X329" s="67">
        <v>1</v>
      </c>
      <c r="Y329" s="72"/>
      <c r="Z329" s="72"/>
      <c r="AA329" s="20"/>
      <c r="AB329" s="81"/>
    </row>
    <row r="330" spans="1:28" s="22" customFormat="1" x14ac:dyDescent="0.15">
      <c r="A330" s="85"/>
      <c r="B330" s="79"/>
      <c r="C330" s="79"/>
      <c r="D330" s="99"/>
      <c r="E330" s="101"/>
      <c r="F330" s="30"/>
      <c r="G330" s="51"/>
      <c r="H330" s="30"/>
      <c r="I330" s="30"/>
      <c r="J330" s="30"/>
      <c r="K330" s="72"/>
      <c r="L330" s="30"/>
      <c r="M330" s="30"/>
      <c r="N330" s="30"/>
      <c r="O330" s="30"/>
      <c r="P330" s="20"/>
      <c r="Q330" s="20"/>
      <c r="R330" s="20"/>
      <c r="S330" s="20"/>
      <c r="T330" s="20"/>
      <c r="U330" s="20"/>
      <c r="V330" s="72"/>
      <c r="W330" s="30"/>
      <c r="X330" s="30"/>
      <c r="Y330" s="30"/>
      <c r="Z330" s="30"/>
      <c r="AA330" s="20"/>
      <c r="AB330" s="81"/>
    </row>
    <row r="331" spans="1:28" s="22" customFormat="1" ht="14" x14ac:dyDescent="0.15">
      <c r="A331" s="85"/>
      <c r="B331" s="79" t="s">
        <v>214</v>
      </c>
      <c r="C331" s="334" t="s">
        <v>215</v>
      </c>
      <c r="D331" s="335"/>
      <c r="E331" s="335"/>
      <c r="F331" s="30"/>
      <c r="G331" s="52">
        <v>1</v>
      </c>
      <c r="H331" s="30"/>
      <c r="I331" s="30"/>
      <c r="J331" s="30"/>
      <c r="K331" s="72"/>
      <c r="L331" s="30"/>
      <c r="M331" s="30"/>
      <c r="N331" s="30"/>
      <c r="O331" s="30"/>
      <c r="P331" s="20"/>
      <c r="Q331" s="20"/>
      <c r="R331" s="23">
        <v>1</v>
      </c>
      <c r="S331" s="20"/>
      <c r="T331" s="20"/>
      <c r="U331" s="20"/>
      <c r="V331" s="72"/>
      <c r="W331" s="30"/>
      <c r="X331" s="30"/>
      <c r="Y331" s="30"/>
      <c r="Z331" s="30"/>
      <c r="AA331" s="20"/>
      <c r="AB331" s="81"/>
    </row>
    <row r="332" spans="1:28" s="22" customFormat="1" x14ac:dyDescent="0.15">
      <c r="A332" s="85"/>
      <c r="B332" s="79"/>
      <c r="C332" s="79" t="s">
        <v>38</v>
      </c>
      <c r="D332" s="96" t="s">
        <v>130</v>
      </c>
      <c r="E332" s="96"/>
      <c r="F332" s="30"/>
      <c r="G332" s="51"/>
      <c r="H332" s="30">
        <v>1</v>
      </c>
      <c r="I332" s="30"/>
      <c r="J332" s="30"/>
      <c r="K332" s="72"/>
      <c r="L332" s="30"/>
      <c r="M332" s="30"/>
      <c r="N332" s="30"/>
      <c r="O332" s="30"/>
      <c r="P332" s="20"/>
      <c r="Q332" s="20"/>
      <c r="R332" s="20"/>
      <c r="S332" s="20">
        <v>1</v>
      </c>
      <c r="T332" s="20"/>
      <c r="U332" s="20"/>
      <c r="V332" s="72"/>
      <c r="W332" s="30"/>
      <c r="X332" s="30"/>
      <c r="Y332" s="30"/>
      <c r="Z332" s="30"/>
      <c r="AA332" s="20"/>
      <c r="AB332" s="81"/>
    </row>
    <row r="333" spans="1:28" s="22" customFormat="1" x14ac:dyDescent="0.15">
      <c r="A333" s="85"/>
      <c r="B333" s="79"/>
      <c r="C333" s="79"/>
      <c r="D333" s="97" t="s">
        <v>40</v>
      </c>
      <c r="E333" s="91" t="s">
        <v>230</v>
      </c>
      <c r="F333" s="30"/>
      <c r="G333" s="51"/>
      <c r="H333" s="30"/>
      <c r="I333" s="30">
        <v>1</v>
      </c>
      <c r="J333" s="30"/>
      <c r="K333" s="72">
        <v>1</v>
      </c>
      <c r="L333" s="30"/>
      <c r="M333" s="30"/>
      <c r="N333" s="30"/>
      <c r="O333" s="30"/>
      <c r="P333" s="20"/>
      <c r="Q333" s="20"/>
      <c r="R333" s="20"/>
      <c r="S333" s="20"/>
      <c r="T333" s="20">
        <v>1</v>
      </c>
      <c r="U333" s="30"/>
      <c r="V333" s="72">
        <v>1</v>
      </c>
      <c r="W333" s="30"/>
      <c r="X333" s="30"/>
      <c r="Y333" s="30"/>
      <c r="Z333" s="30"/>
      <c r="AA333" s="20"/>
      <c r="AB333" s="81"/>
    </row>
    <row r="334" spans="1:28" s="22" customFormat="1" x14ac:dyDescent="0.15">
      <c r="A334" s="85"/>
      <c r="B334" s="79"/>
      <c r="C334" s="79"/>
      <c r="D334" s="97" t="s">
        <v>42</v>
      </c>
      <c r="E334" s="91" t="s">
        <v>131</v>
      </c>
      <c r="F334" s="30"/>
      <c r="G334" s="51"/>
      <c r="H334" s="30"/>
      <c r="I334" s="30">
        <v>1</v>
      </c>
      <c r="J334" s="30"/>
      <c r="K334" s="72">
        <v>1</v>
      </c>
      <c r="L334" s="30"/>
      <c r="M334" s="30"/>
      <c r="N334" s="30"/>
      <c r="O334" s="30"/>
      <c r="P334" s="20"/>
      <c r="Q334" s="20"/>
      <c r="R334" s="20"/>
      <c r="S334" s="20"/>
      <c r="T334" s="20">
        <v>1</v>
      </c>
      <c r="U334" s="30"/>
      <c r="V334" s="72">
        <v>1</v>
      </c>
      <c r="W334" s="30"/>
      <c r="X334" s="30"/>
      <c r="Y334" s="30"/>
      <c r="Z334" s="30"/>
      <c r="AA334" s="20"/>
      <c r="AB334" s="81"/>
    </row>
    <row r="335" spans="1:28" s="22" customFormat="1" x14ac:dyDescent="0.15">
      <c r="A335" s="85"/>
      <c r="B335" s="79"/>
      <c r="C335" s="79"/>
      <c r="D335" s="97" t="s">
        <v>44</v>
      </c>
      <c r="E335" s="91" t="s">
        <v>132</v>
      </c>
      <c r="F335" s="30"/>
      <c r="G335" s="51"/>
      <c r="H335" s="30"/>
      <c r="I335" s="60">
        <v>0</v>
      </c>
      <c r="J335" s="124"/>
      <c r="K335" s="124"/>
      <c r="L335" s="60">
        <v>0</v>
      </c>
      <c r="M335" s="124"/>
      <c r="N335" s="124"/>
      <c r="O335" s="124"/>
      <c r="P335" s="60"/>
      <c r="Q335" s="60"/>
      <c r="R335" s="60"/>
      <c r="S335" s="60"/>
      <c r="T335" s="60">
        <v>1</v>
      </c>
      <c r="U335" s="124"/>
      <c r="V335" s="124"/>
      <c r="W335" s="60">
        <v>1</v>
      </c>
      <c r="X335" s="124"/>
      <c r="Y335" s="124"/>
      <c r="Z335" s="124"/>
      <c r="AA335" s="20"/>
      <c r="AB335" s="81"/>
    </row>
    <row r="336" spans="1:28" s="22" customFormat="1" x14ac:dyDescent="0.15">
      <c r="A336" s="85"/>
      <c r="B336" s="79"/>
      <c r="C336" s="79"/>
      <c r="D336" s="97" t="s">
        <v>46</v>
      </c>
      <c r="E336" s="91" t="s">
        <v>49</v>
      </c>
      <c r="F336" s="30"/>
      <c r="G336" s="51"/>
      <c r="H336" s="30"/>
      <c r="I336" s="67">
        <v>1</v>
      </c>
      <c r="J336" s="72"/>
      <c r="K336" s="72"/>
      <c r="L336" s="72"/>
      <c r="M336" s="67">
        <v>1</v>
      </c>
      <c r="N336" s="72"/>
      <c r="O336" s="72"/>
      <c r="P336" s="61"/>
      <c r="Q336" s="61"/>
      <c r="R336" s="61"/>
      <c r="S336" s="61"/>
      <c r="T336" s="61">
        <v>2</v>
      </c>
      <c r="U336" s="72"/>
      <c r="V336" s="72"/>
      <c r="W336" s="72"/>
      <c r="X336" s="67">
        <v>2</v>
      </c>
      <c r="Y336" s="72"/>
      <c r="Z336" s="72"/>
      <c r="AA336" s="20"/>
      <c r="AB336" s="81"/>
    </row>
    <row r="337" spans="1:28" s="22" customFormat="1" x14ac:dyDescent="0.15">
      <c r="A337" s="85"/>
      <c r="B337" s="85"/>
      <c r="C337" s="79" t="s">
        <v>50</v>
      </c>
      <c r="D337" s="95" t="s">
        <v>216</v>
      </c>
      <c r="E337" s="85"/>
      <c r="F337" s="30"/>
      <c r="G337" s="51"/>
      <c r="H337" s="30"/>
      <c r="I337" s="75">
        <v>1</v>
      </c>
      <c r="J337" s="75">
        <v>1</v>
      </c>
      <c r="K337" s="72"/>
      <c r="L337" s="72"/>
      <c r="M337" s="72"/>
      <c r="N337" s="72"/>
      <c r="O337" s="72"/>
      <c r="P337" s="76"/>
      <c r="Q337" s="76"/>
      <c r="R337" s="76"/>
      <c r="S337" s="76"/>
      <c r="T337" s="76">
        <v>1</v>
      </c>
      <c r="U337" s="75">
        <v>1</v>
      </c>
      <c r="V337" s="72"/>
      <c r="W337" s="72"/>
      <c r="X337" s="72"/>
      <c r="Y337" s="72"/>
      <c r="Z337" s="72"/>
      <c r="AA337" s="20"/>
      <c r="AB337" s="81"/>
    </row>
    <row r="338" spans="1:28" s="22" customFormat="1" x14ac:dyDescent="0.15">
      <c r="A338" s="85"/>
      <c r="B338" s="85"/>
      <c r="C338" s="79"/>
      <c r="D338" s="79" t="s">
        <v>40</v>
      </c>
      <c r="E338" s="85" t="s">
        <v>217</v>
      </c>
      <c r="F338" s="30"/>
      <c r="G338" s="51"/>
      <c r="H338" s="30"/>
      <c r="I338" s="30">
        <v>3</v>
      </c>
      <c r="J338" s="30"/>
      <c r="K338" s="72">
        <v>3</v>
      </c>
      <c r="L338" s="30"/>
      <c r="M338" s="30"/>
      <c r="N338" s="72"/>
      <c r="O338" s="72"/>
      <c r="P338" s="20"/>
      <c r="Q338" s="20"/>
      <c r="R338" s="20"/>
      <c r="S338" s="20"/>
      <c r="T338" s="20">
        <v>5</v>
      </c>
      <c r="U338" s="30"/>
      <c r="V338" s="72">
        <v>5</v>
      </c>
      <c r="W338" s="30"/>
      <c r="X338" s="30"/>
      <c r="Y338" s="72"/>
      <c r="Z338" s="72"/>
      <c r="AA338" s="20"/>
      <c r="AB338" s="81"/>
    </row>
    <row r="339" spans="1:28" s="22" customFormat="1" x14ac:dyDescent="0.15">
      <c r="A339" s="85"/>
      <c r="B339" s="85"/>
      <c r="C339" s="79"/>
      <c r="D339" s="79" t="s">
        <v>42</v>
      </c>
      <c r="E339" s="85" t="s">
        <v>218</v>
      </c>
      <c r="F339" s="30"/>
      <c r="G339" s="51"/>
      <c r="H339" s="30"/>
      <c r="I339" s="67">
        <v>1</v>
      </c>
      <c r="J339" s="72"/>
      <c r="K339" s="72"/>
      <c r="L339" s="72"/>
      <c r="M339" s="67">
        <v>1</v>
      </c>
      <c r="N339" s="72"/>
      <c r="O339" s="72"/>
      <c r="P339" s="61"/>
      <c r="Q339" s="61"/>
      <c r="R339" s="61"/>
      <c r="S339" s="61"/>
      <c r="T339" s="61">
        <v>1</v>
      </c>
      <c r="U339" s="72"/>
      <c r="V339" s="72"/>
      <c r="W339" s="72"/>
      <c r="X339" s="67">
        <v>1</v>
      </c>
      <c r="Y339" s="72"/>
      <c r="Z339" s="72"/>
      <c r="AA339" s="20"/>
      <c r="AB339" s="81"/>
    </row>
    <row r="340" spans="1:28" s="22" customFormat="1" x14ac:dyDescent="0.15">
      <c r="A340" s="85"/>
      <c r="B340" s="85"/>
      <c r="C340" s="79" t="s">
        <v>54</v>
      </c>
      <c r="D340" s="95" t="s">
        <v>219</v>
      </c>
      <c r="E340" s="85"/>
      <c r="F340" s="30"/>
      <c r="G340" s="51"/>
      <c r="H340" s="30"/>
      <c r="I340" s="75">
        <v>1</v>
      </c>
      <c r="J340" s="75">
        <v>1</v>
      </c>
      <c r="K340" s="72"/>
      <c r="L340" s="72"/>
      <c r="M340" s="72"/>
      <c r="N340" s="72"/>
      <c r="O340" s="72"/>
      <c r="P340" s="76"/>
      <c r="Q340" s="76"/>
      <c r="R340" s="76"/>
      <c r="S340" s="76"/>
      <c r="T340" s="76">
        <v>1</v>
      </c>
      <c r="U340" s="75">
        <v>1</v>
      </c>
      <c r="V340" s="72"/>
      <c r="W340" s="72"/>
      <c r="X340" s="72"/>
      <c r="Y340" s="72"/>
      <c r="Z340" s="72"/>
      <c r="AA340" s="20"/>
      <c r="AB340" s="81"/>
    </row>
    <row r="341" spans="1:28" s="22" customFormat="1" x14ac:dyDescent="0.15">
      <c r="A341" s="85"/>
      <c r="B341" s="85"/>
      <c r="C341" s="79"/>
      <c r="D341" s="79" t="s">
        <v>40</v>
      </c>
      <c r="E341" s="85" t="s">
        <v>220</v>
      </c>
      <c r="F341" s="30"/>
      <c r="G341" s="51"/>
      <c r="H341" s="30"/>
      <c r="I341" s="30">
        <v>2</v>
      </c>
      <c r="J341" s="30"/>
      <c r="K341" s="72">
        <v>2</v>
      </c>
      <c r="L341" s="30"/>
      <c r="M341" s="30"/>
      <c r="N341" s="72"/>
      <c r="O341" s="72"/>
      <c r="P341" s="20"/>
      <c r="Q341" s="20"/>
      <c r="R341" s="20"/>
      <c r="S341" s="20"/>
      <c r="T341" s="20">
        <v>4</v>
      </c>
      <c r="U341" s="30"/>
      <c r="V341" s="72">
        <v>4</v>
      </c>
      <c r="W341" s="30"/>
      <c r="X341" s="30"/>
      <c r="Y341" s="72"/>
      <c r="Z341" s="72"/>
      <c r="AA341" s="20"/>
      <c r="AB341" s="81"/>
    </row>
    <row r="342" spans="1:28" s="22" customFormat="1" x14ac:dyDescent="0.15">
      <c r="A342" s="85"/>
      <c r="B342" s="85"/>
      <c r="C342" s="79"/>
      <c r="D342" s="79" t="s">
        <v>42</v>
      </c>
      <c r="E342" s="85" t="s">
        <v>221</v>
      </c>
      <c r="F342" s="30"/>
      <c r="G342" s="51"/>
      <c r="H342" s="30"/>
      <c r="I342" s="67">
        <v>1</v>
      </c>
      <c r="J342" s="72"/>
      <c r="K342" s="72"/>
      <c r="L342" s="72"/>
      <c r="M342" s="67">
        <v>1</v>
      </c>
      <c r="N342" s="72"/>
      <c r="O342" s="72"/>
      <c r="P342" s="61"/>
      <c r="Q342" s="61"/>
      <c r="R342" s="61"/>
      <c r="S342" s="61"/>
      <c r="T342" s="61">
        <v>1</v>
      </c>
      <c r="U342" s="72"/>
      <c r="V342" s="72"/>
      <c r="W342" s="72"/>
      <c r="X342" s="67">
        <v>1</v>
      </c>
      <c r="Y342" s="72"/>
      <c r="Z342" s="72"/>
      <c r="AA342" s="20"/>
      <c r="AB342" s="81"/>
    </row>
    <row r="343" spans="1:28" s="22" customFormat="1" x14ac:dyDescent="0.15">
      <c r="A343" s="85"/>
      <c r="B343" s="79"/>
      <c r="C343" s="79"/>
      <c r="D343" s="97"/>
      <c r="E343" s="92"/>
      <c r="F343" s="30"/>
      <c r="G343" s="51"/>
      <c r="H343" s="30"/>
      <c r="I343" s="30"/>
      <c r="J343" s="30"/>
      <c r="K343" s="72"/>
      <c r="L343" s="30"/>
      <c r="M343" s="30"/>
      <c r="N343" s="30"/>
      <c r="O343" s="30"/>
      <c r="P343" s="20"/>
      <c r="Q343" s="20"/>
      <c r="R343" s="20"/>
      <c r="S343" s="20"/>
      <c r="T343" s="20"/>
      <c r="U343" s="20"/>
      <c r="V343" s="72"/>
      <c r="W343" s="30"/>
      <c r="X343" s="30"/>
      <c r="Y343" s="30"/>
      <c r="Z343" s="30"/>
      <c r="AA343" s="20"/>
      <c r="AB343" s="81"/>
    </row>
    <row r="344" spans="1:28" s="22" customFormat="1" ht="14" x14ac:dyDescent="0.15">
      <c r="A344" s="85"/>
      <c r="B344" s="79" t="s">
        <v>222</v>
      </c>
      <c r="C344" s="334" t="s">
        <v>252</v>
      </c>
      <c r="D344" s="335"/>
      <c r="E344" s="335"/>
      <c r="F344" s="30"/>
      <c r="G344" s="52">
        <v>0</v>
      </c>
      <c r="H344" s="30"/>
      <c r="I344" s="30"/>
      <c r="J344" s="30"/>
      <c r="K344" s="72"/>
      <c r="L344" s="30"/>
      <c r="M344" s="30"/>
      <c r="N344" s="30"/>
      <c r="O344" s="30"/>
      <c r="P344" s="20"/>
      <c r="Q344" s="20"/>
      <c r="R344" s="23">
        <v>1</v>
      </c>
      <c r="S344" s="20"/>
      <c r="T344" s="20"/>
      <c r="U344" s="20"/>
      <c r="V344" s="72"/>
      <c r="W344" s="30"/>
      <c r="X344" s="30"/>
      <c r="Y344" s="30"/>
      <c r="Z344" s="30"/>
      <c r="AA344" s="20"/>
      <c r="AB344" s="81"/>
    </row>
    <row r="345" spans="1:28" s="22" customFormat="1" x14ac:dyDescent="0.15">
      <c r="A345" s="85"/>
      <c r="B345" s="79"/>
      <c r="C345" s="79" t="s">
        <v>38</v>
      </c>
      <c r="D345" s="96" t="s">
        <v>130</v>
      </c>
      <c r="E345" s="96"/>
      <c r="F345" s="30"/>
      <c r="G345" s="51"/>
      <c r="H345" s="30">
        <v>1</v>
      </c>
      <c r="I345" s="30"/>
      <c r="J345" s="30"/>
      <c r="K345" s="72"/>
      <c r="L345" s="30"/>
      <c r="M345" s="30"/>
      <c r="N345" s="30"/>
      <c r="O345" s="30"/>
      <c r="P345" s="20"/>
      <c r="Q345" s="20"/>
      <c r="R345" s="20"/>
      <c r="S345" s="20">
        <v>1</v>
      </c>
      <c r="T345" s="20"/>
      <c r="U345" s="20"/>
      <c r="V345" s="72"/>
      <c r="W345" s="30"/>
      <c r="X345" s="30"/>
      <c r="Y345" s="30"/>
      <c r="Z345" s="30"/>
      <c r="AA345" s="20"/>
      <c r="AB345" s="81"/>
    </row>
    <row r="346" spans="1:28" s="22" customFormat="1" x14ac:dyDescent="0.15">
      <c r="A346" s="85"/>
      <c r="B346" s="79"/>
      <c r="C346" s="79"/>
      <c r="D346" s="97" t="s">
        <v>40</v>
      </c>
      <c r="E346" s="91" t="s">
        <v>230</v>
      </c>
      <c r="F346" s="30"/>
      <c r="G346" s="51"/>
      <c r="H346" s="30"/>
      <c r="I346" s="30">
        <v>0</v>
      </c>
      <c r="J346" s="30"/>
      <c r="K346" s="72">
        <v>0</v>
      </c>
      <c r="L346" s="30"/>
      <c r="M346" s="30"/>
      <c r="N346" s="30"/>
      <c r="O346" s="30"/>
      <c r="P346" s="20"/>
      <c r="Q346" s="20"/>
      <c r="R346" s="20"/>
      <c r="S346" s="20"/>
      <c r="T346" s="20">
        <v>1</v>
      </c>
      <c r="U346" s="30"/>
      <c r="V346" s="72">
        <v>1</v>
      </c>
      <c r="W346" s="30"/>
      <c r="X346" s="30"/>
      <c r="Y346" s="30"/>
      <c r="Z346" s="30"/>
      <c r="AA346" s="20"/>
      <c r="AB346" s="81"/>
    </row>
    <row r="347" spans="1:28" s="22" customFormat="1" x14ac:dyDescent="0.15">
      <c r="A347" s="85"/>
      <c r="B347" s="79"/>
      <c r="C347" s="79"/>
      <c r="D347" s="97" t="s">
        <v>42</v>
      </c>
      <c r="E347" s="91" t="s">
        <v>131</v>
      </c>
      <c r="F347" s="30"/>
      <c r="G347" s="51"/>
      <c r="H347" s="30"/>
      <c r="I347" s="30">
        <v>0</v>
      </c>
      <c r="J347" s="30"/>
      <c r="K347" s="72">
        <v>0</v>
      </c>
      <c r="L347" s="30"/>
      <c r="M347" s="30"/>
      <c r="N347" s="30"/>
      <c r="O347" s="30"/>
      <c r="P347" s="20"/>
      <c r="Q347" s="20"/>
      <c r="R347" s="20"/>
      <c r="S347" s="20"/>
      <c r="T347" s="20">
        <v>1</v>
      </c>
      <c r="U347" s="30"/>
      <c r="V347" s="72">
        <v>1</v>
      </c>
      <c r="W347" s="30"/>
      <c r="X347" s="30"/>
      <c r="Y347" s="30"/>
      <c r="Z347" s="30"/>
      <c r="AA347" s="20"/>
      <c r="AB347" s="81"/>
    </row>
    <row r="348" spans="1:28" s="22" customFormat="1" x14ac:dyDescent="0.15">
      <c r="A348" s="85"/>
      <c r="B348" s="79"/>
      <c r="C348" s="79"/>
      <c r="D348" s="97" t="s">
        <v>44</v>
      </c>
      <c r="E348" s="91" t="s">
        <v>132</v>
      </c>
      <c r="F348" s="30"/>
      <c r="G348" s="51"/>
      <c r="H348" s="30"/>
      <c r="I348" s="60">
        <v>0</v>
      </c>
      <c r="J348" s="124"/>
      <c r="K348" s="124"/>
      <c r="L348" s="60">
        <v>0</v>
      </c>
      <c r="M348" s="124"/>
      <c r="N348" s="124"/>
      <c r="O348" s="124"/>
      <c r="P348" s="60"/>
      <c r="Q348" s="60"/>
      <c r="R348" s="60"/>
      <c r="S348" s="60"/>
      <c r="T348" s="60">
        <v>1</v>
      </c>
      <c r="U348" s="124"/>
      <c r="V348" s="124"/>
      <c r="W348" s="60">
        <v>1</v>
      </c>
      <c r="X348" s="124"/>
      <c r="Y348" s="124"/>
      <c r="Z348" s="124"/>
      <c r="AA348" s="20"/>
      <c r="AB348" s="81"/>
    </row>
    <row r="349" spans="1:28" s="22" customFormat="1" x14ac:dyDescent="0.15">
      <c r="A349" s="85"/>
      <c r="B349" s="79"/>
      <c r="C349" s="79"/>
      <c r="D349" s="97" t="s">
        <v>46</v>
      </c>
      <c r="E349" s="91" t="s">
        <v>231</v>
      </c>
      <c r="F349" s="30"/>
      <c r="G349" s="51"/>
      <c r="H349" s="30"/>
      <c r="I349" s="30">
        <v>0</v>
      </c>
      <c r="J349" s="72"/>
      <c r="K349" s="72">
        <v>0</v>
      </c>
      <c r="L349" s="30"/>
      <c r="M349" s="30"/>
      <c r="N349" s="30"/>
      <c r="O349" s="30"/>
      <c r="P349" s="20"/>
      <c r="Q349" s="20"/>
      <c r="R349" s="20"/>
      <c r="S349" s="20"/>
      <c r="T349" s="20">
        <v>1</v>
      </c>
      <c r="U349" s="72"/>
      <c r="V349" s="72">
        <v>1</v>
      </c>
      <c r="W349" s="30"/>
      <c r="X349" s="30"/>
      <c r="Y349" s="30"/>
      <c r="Z349" s="30"/>
      <c r="AA349" s="20"/>
      <c r="AB349" s="81"/>
    </row>
    <row r="350" spans="1:28" s="22" customFormat="1" x14ac:dyDescent="0.15">
      <c r="A350" s="85"/>
      <c r="B350" s="79"/>
      <c r="C350" s="79"/>
      <c r="D350" s="97" t="s">
        <v>48</v>
      </c>
      <c r="E350" s="91" t="s">
        <v>49</v>
      </c>
      <c r="F350" s="30"/>
      <c r="G350" s="51"/>
      <c r="H350" s="30"/>
      <c r="I350" s="67">
        <v>0</v>
      </c>
      <c r="J350" s="72"/>
      <c r="K350" s="72"/>
      <c r="L350" s="72"/>
      <c r="M350" s="67">
        <v>0</v>
      </c>
      <c r="N350" s="72"/>
      <c r="O350" s="72"/>
      <c r="P350" s="61"/>
      <c r="Q350" s="61"/>
      <c r="R350" s="61"/>
      <c r="S350" s="61"/>
      <c r="T350" s="61">
        <v>2</v>
      </c>
      <c r="U350" s="72"/>
      <c r="V350" s="72"/>
      <c r="W350" s="72"/>
      <c r="X350" s="67">
        <v>2</v>
      </c>
      <c r="Y350" s="72"/>
      <c r="Z350" s="72"/>
      <c r="AA350" s="20"/>
      <c r="AB350" s="81"/>
    </row>
    <row r="351" spans="1:28" s="25" customFormat="1" ht="14" x14ac:dyDescent="0.2">
      <c r="A351" s="85"/>
      <c r="B351" s="85"/>
      <c r="C351" s="79" t="s">
        <v>50</v>
      </c>
      <c r="D351" s="331" t="s">
        <v>253</v>
      </c>
      <c r="E351" s="332"/>
      <c r="F351" s="44"/>
      <c r="G351" s="53"/>
      <c r="H351" s="44"/>
      <c r="I351" s="73">
        <v>1</v>
      </c>
      <c r="J351" s="73">
        <v>1</v>
      </c>
      <c r="K351" s="79"/>
      <c r="L351" s="79"/>
      <c r="M351" s="79"/>
      <c r="N351" s="79"/>
      <c r="O351" s="79"/>
      <c r="P351" s="74"/>
      <c r="Q351" s="74"/>
      <c r="R351" s="74"/>
      <c r="S351" s="74"/>
      <c r="T351" s="74">
        <v>1</v>
      </c>
      <c r="U351" s="73">
        <v>1</v>
      </c>
      <c r="V351" s="79"/>
      <c r="W351" s="79"/>
      <c r="X351" s="79"/>
      <c r="Y351" s="79"/>
      <c r="Z351" s="79"/>
      <c r="AA351" s="28"/>
      <c r="AB351" s="108"/>
    </row>
    <row r="352" spans="1:28" s="22" customFormat="1" x14ac:dyDescent="0.15">
      <c r="A352" s="85"/>
      <c r="B352" s="85"/>
      <c r="C352" s="79"/>
      <c r="D352" s="79" t="s">
        <v>40</v>
      </c>
      <c r="E352" s="85" t="s">
        <v>232</v>
      </c>
      <c r="F352" s="30"/>
      <c r="G352" s="51"/>
      <c r="H352" s="30"/>
      <c r="I352" s="30">
        <v>1</v>
      </c>
      <c r="J352" s="30"/>
      <c r="K352" s="72">
        <v>1</v>
      </c>
      <c r="L352" s="72"/>
      <c r="M352" s="30"/>
      <c r="N352" s="30"/>
      <c r="O352" s="30"/>
      <c r="P352" s="20"/>
      <c r="Q352" s="20"/>
      <c r="R352" s="20"/>
      <c r="S352" s="20"/>
      <c r="T352" s="20">
        <v>2</v>
      </c>
      <c r="U352" s="30"/>
      <c r="V352" s="72">
        <v>2</v>
      </c>
      <c r="W352" s="72"/>
      <c r="X352" s="30"/>
      <c r="Y352" s="30"/>
      <c r="Z352" s="30"/>
      <c r="AA352" s="20"/>
      <c r="AB352" s="81"/>
    </row>
    <row r="353" spans="1:28" s="22" customFormat="1" x14ac:dyDescent="0.15">
      <c r="A353" s="85"/>
      <c r="B353" s="85"/>
      <c r="C353" s="79"/>
      <c r="D353" s="79" t="s">
        <v>42</v>
      </c>
      <c r="E353" s="85" t="s">
        <v>233</v>
      </c>
      <c r="F353" s="30"/>
      <c r="G353" s="51"/>
      <c r="H353" s="30"/>
      <c r="I353" s="70">
        <v>0</v>
      </c>
      <c r="J353" s="72"/>
      <c r="K353" s="72"/>
      <c r="L353" s="70">
        <v>0</v>
      </c>
      <c r="M353" s="72"/>
      <c r="N353" s="72"/>
      <c r="O353" s="72"/>
      <c r="P353" s="64"/>
      <c r="Q353" s="64"/>
      <c r="R353" s="64"/>
      <c r="S353" s="64"/>
      <c r="T353" s="64">
        <v>1</v>
      </c>
      <c r="U353" s="72"/>
      <c r="V353" s="72"/>
      <c r="W353" s="70">
        <v>1</v>
      </c>
      <c r="X353" s="72"/>
      <c r="Y353" s="72"/>
      <c r="Z353" s="72"/>
      <c r="AA353" s="20"/>
      <c r="AB353" s="81"/>
    </row>
    <row r="354" spans="1:28" s="22" customFormat="1" x14ac:dyDescent="0.15">
      <c r="A354" s="85"/>
      <c r="B354" s="85"/>
      <c r="C354" s="79"/>
      <c r="D354" s="97" t="s">
        <v>44</v>
      </c>
      <c r="E354" s="85" t="s">
        <v>234</v>
      </c>
      <c r="F354" s="30"/>
      <c r="G354" s="51"/>
      <c r="H354" s="30"/>
      <c r="I354" s="67">
        <v>0</v>
      </c>
      <c r="J354" s="72"/>
      <c r="K354" s="72"/>
      <c r="L354" s="72"/>
      <c r="M354" s="67">
        <v>0</v>
      </c>
      <c r="N354" s="72"/>
      <c r="O354" s="72"/>
      <c r="P354" s="61"/>
      <c r="Q354" s="61"/>
      <c r="R354" s="61"/>
      <c r="S354" s="61"/>
      <c r="T354" s="61">
        <v>1</v>
      </c>
      <c r="U354" s="72"/>
      <c r="V354" s="72"/>
      <c r="W354" s="72"/>
      <c r="X354" s="67">
        <v>1</v>
      </c>
      <c r="Y354" s="72"/>
      <c r="Z354" s="72"/>
      <c r="AA354" s="20"/>
      <c r="AB354" s="81"/>
    </row>
    <row r="355" spans="1:28" s="22" customFormat="1" x14ac:dyDescent="0.15">
      <c r="A355" s="85"/>
      <c r="B355" s="85"/>
      <c r="C355" s="79" t="s">
        <v>54</v>
      </c>
      <c r="D355" s="95" t="s">
        <v>235</v>
      </c>
      <c r="E355" s="85"/>
      <c r="F355" s="30"/>
      <c r="G355" s="51"/>
      <c r="H355" s="30"/>
      <c r="I355" s="75">
        <v>0</v>
      </c>
      <c r="J355" s="75">
        <v>0</v>
      </c>
      <c r="K355" s="72"/>
      <c r="L355" s="72"/>
      <c r="M355" s="72"/>
      <c r="N355" s="72"/>
      <c r="O355" s="72"/>
      <c r="P355" s="76"/>
      <c r="Q355" s="76"/>
      <c r="R355" s="76"/>
      <c r="S355" s="76"/>
      <c r="T355" s="76">
        <v>1</v>
      </c>
      <c r="U355" s="75">
        <v>1</v>
      </c>
      <c r="V355" s="72"/>
      <c r="W355" s="72"/>
      <c r="X355" s="72"/>
      <c r="Y355" s="72"/>
      <c r="Z355" s="72"/>
      <c r="AA355" s="20"/>
      <c r="AB355" s="81"/>
    </row>
    <row r="356" spans="1:28" s="22" customFormat="1" x14ac:dyDescent="0.15">
      <c r="A356" s="85"/>
      <c r="B356" s="85"/>
      <c r="C356" s="79"/>
      <c r="D356" s="79" t="s">
        <v>40</v>
      </c>
      <c r="E356" s="85" t="s">
        <v>236</v>
      </c>
      <c r="F356" s="30"/>
      <c r="G356" s="51"/>
      <c r="H356" s="30"/>
      <c r="I356" s="30">
        <v>0</v>
      </c>
      <c r="J356" s="30"/>
      <c r="K356" s="72">
        <v>0</v>
      </c>
      <c r="L356" s="30"/>
      <c r="M356" s="30"/>
      <c r="N356" s="72"/>
      <c r="O356" s="72"/>
      <c r="P356" s="20"/>
      <c r="Q356" s="20"/>
      <c r="R356" s="20"/>
      <c r="S356" s="20"/>
      <c r="T356" s="20">
        <v>2</v>
      </c>
      <c r="U356" s="30"/>
      <c r="V356" s="72">
        <v>2</v>
      </c>
      <c r="W356" s="30"/>
      <c r="X356" s="30"/>
      <c r="Y356" s="72"/>
      <c r="Z356" s="72"/>
      <c r="AA356" s="20"/>
      <c r="AB356" s="81"/>
    </row>
    <row r="357" spans="1:28" s="22" customFormat="1" x14ac:dyDescent="0.15">
      <c r="A357" s="85"/>
      <c r="B357" s="85"/>
      <c r="C357" s="79"/>
      <c r="D357" s="79" t="s">
        <v>42</v>
      </c>
      <c r="E357" s="85" t="s">
        <v>237</v>
      </c>
      <c r="F357" s="30"/>
      <c r="G357" s="51"/>
      <c r="H357" s="30"/>
      <c r="I357" s="70">
        <v>0</v>
      </c>
      <c r="J357" s="72"/>
      <c r="K357" s="72"/>
      <c r="L357" s="70">
        <v>0</v>
      </c>
      <c r="M357" s="70"/>
      <c r="N357" s="72"/>
      <c r="O357" s="72"/>
      <c r="P357" s="64"/>
      <c r="Q357" s="64"/>
      <c r="R357" s="64"/>
      <c r="S357" s="64"/>
      <c r="T357" s="64">
        <v>1</v>
      </c>
      <c r="U357" s="72"/>
      <c r="V357" s="72"/>
      <c r="W357" s="70">
        <v>1</v>
      </c>
      <c r="X357" s="70"/>
      <c r="Y357" s="72"/>
      <c r="Z357" s="72"/>
      <c r="AA357" s="20"/>
      <c r="AB357" s="81"/>
    </row>
    <row r="358" spans="1:28" s="22" customFormat="1" x14ac:dyDescent="0.15">
      <c r="A358" s="85"/>
      <c r="B358" s="79"/>
      <c r="C358" s="113"/>
      <c r="D358" s="97" t="s">
        <v>44</v>
      </c>
      <c r="E358" s="85" t="s">
        <v>238</v>
      </c>
      <c r="F358" s="30"/>
      <c r="G358" s="52"/>
      <c r="H358" s="30"/>
      <c r="I358" s="67">
        <v>0</v>
      </c>
      <c r="J358" s="72"/>
      <c r="K358" s="72"/>
      <c r="L358" s="72"/>
      <c r="M358" s="67">
        <v>0</v>
      </c>
      <c r="N358" s="72"/>
      <c r="O358" s="72"/>
      <c r="P358" s="61"/>
      <c r="Q358" s="61"/>
      <c r="R358" s="77"/>
      <c r="S358" s="61"/>
      <c r="T358" s="61">
        <v>1</v>
      </c>
      <c r="U358" s="72"/>
      <c r="V358" s="72"/>
      <c r="W358" s="72"/>
      <c r="X358" s="67">
        <v>1</v>
      </c>
      <c r="Y358" s="72"/>
      <c r="Z358" s="72"/>
      <c r="AA358" s="20"/>
      <c r="AB358" s="81"/>
    </row>
    <row r="359" spans="1:28" s="22" customFormat="1" x14ac:dyDescent="0.15">
      <c r="A359" s="85"/>
      <c r="B359" s="85"/>
      <c r="C359" s="79" t="s">
        <v>140</v>
      </c>
      <c r="D359" s="95" t="s">
        <v>239</v>
      </c>
      <c r="E359" s="85"/>
      <c r="F359" s="30"/>
      <c r="G359" s="51"/>
      <c r="H359" s="30"/>
      <c r="I359" s="75">
        <v>0</v>
      </c>
      <c r="J359" s="75">
        <v>0</v>
      </c>
      <c r="K359" s="72"/>
      <c r="L359" s="72"/>
      <c r="M359" s="72"/>
      <c r="N359" s="72"/>
      <c r="O359" s="72"/>
      <c r="P359" s="76"/>
      <c r="Q359" s="76"/>
      <c r="R359" s="76"/>
      <c r="S359" s="76"/>
      <c r="T359" s="76">
        <v>1</v>
      </c>
      <c r="U359" s="75">
        <v>1</v>
      </c>
      <c r="V359" s="72"/>
      <c r="W359" s="72"/>
      <c r="X359" s="72"/>
      <c r="Y359" s="72"/>
      <c r="Z359" s="72"/>
      <c r="AA359" s="20"/>
      <c r="AB359" s="81"/>
    </row>
    <row r="360" spans="1:28" s="22" customFormat="1" x14ac:dyDescent="0.15">
      <c r="A360" s="85"/>
      <c r="B360" s="85"/>
      <c r="C360" s="79"/>
      <c r="D360" s="79" t="s">
        <v>40</v>
      </c>
      <c r="E360" s="85" t="s">
        <v>240</v>
      </c>
      <c r="F360" s="30"/>
      <c r="G360" s="51"/>
      <c r="H360" s="30"/>
      <c r="I360" s="30">
        <v>0</v>
      </c>
      <c r="J360" s="30"/>
      <c r="K360" s="72">
        <v>0</v>
      </c>
      <c r="L360" s="30"/>
      <c r="M360" s="30"/>
      <c r="N360" s="72"/>
      <c r="O360" s="72"/>
      <c r="P360" s="20"/>
      <c r="Q360" s="20"/>
      <c r="R360" s="20"/>
      <c r="S360" s="20"/>
      <c r="T360" s="20">
        <v>2</v>
      </c>
      <c r="U360" s="30"/>
      <c r="V360" s="72">
        <v>2</v>
      </c>
      <c r="W360" s="30"/>
      <c r="X360" s="30"/>
      <c r="Y360" s="72"/>
      <c r="Z360" s="72"/>
      <c r="AA360" s="20"/>
      <c r="AB360" s="81"/>
    </row>
    <row r="361" spans="1:28" s="22" customFormat="1" x14ac:dyDescent="0.15">
      <c r="A361" s="85"/>
      <c r="B361" s="85"/>
      <c r="C361" s="79"/>
      <c r="D361" s="79" t="s">
        <v>42</v>
      </c>
      <c r="E361" s="85" t="s">
        <v>241</v>
      </c>
      <c r="F361" s="30"/>
      <c r="G361" s="51"/>
      <c r="H361" s="30"/>
      <c r="I361" s="70">
        <v>0</v>
      </c>
      <c r="J361" s="72"/>
      <c r="K361" s="72"/>
      <c r="L361" s="70">
        <v>0</v>
      </c>
      <c r="M361" s="72"/>
      <c r="N361" s="72"/>
      <c r="O361" s="72"/>
      <c r="P361" s="64"/>
      <c r="Q361" s="64"/>
      <c r="R361" s="64"/>
      <c r="S361" s="64"/>
      <c r="T361" s="64">
        <v>1</v>
      </c>
      <c r="U361" s="72"/>
      <c r="V361" s="72"/>
      <c r="W361" s="70">
        <v>1</v>
      </c>
      <c r="X361" s="72"/>
      <c r="Y361" s="72"/>
      <c r="Z361" s="72"/>
      <c r="AA361" s="20"/>
      <c r="AB361" s="81"/>
    </row>
    <row r="362" spans="1:28" s="22" customFormat="1" x14ac:dyDescent="0.15">
      <c r="A362" s="85"/>
      <c r="B362" s="79"/>
      <c r="C362" s="113"/>
      <c r="D362" s="97" t="s">
        <v>44</v>
      </c>
      <c r="E362" s="85" t="s">
        <v>242</v>
      </c>
      <c r="F362" s="30"/>
      <c r="G362" s="52"/>
      <c r="H362" s="30"/>
      <c r="I362" s="67">
        <v>0</v>
      </c>
      <c r="J362" s="72"/>
      <c r="K362" s="72"/>
      <c r="L362" s="72"/>
      <c r="M362" s="67">
        <v>0</v>
      </c>
      <c r="N362" s="72"/>
      <c r="O362" s="72"/>
      <c r="P362" s="61"/>
      <c r="Q362" s="61"/>
      <c r="R362" s="77"/>
      <c r="S362" s="61"/>
      <c r="T362" s="61">
        <v>1</v>
      </c>
      <c r="U362" s="72"/>
      <c r="V362" s="72"/>
      <c r="W362" s="72"/>
      <c r="X362" s="67">
        <v>1</v>
      </c>
      <c r="Y362" s="72"/>
      <c r="Z362" s="72"/>
      <c r="AA362" s="20"/>
      <c r="AB362" s="81"/>
    </row>
    <row r="363" spans="1:28" s="22" customFormat="1" x14ac:dyDescent="0.15">
      <c r="A363" s="85"/>
      <c r="B363" s="85"/>
      <c r="C363" s="86"/>
      <c r="D363" s="103"/>
      <c r="E363" s="80"/>
      <c r="F363" s="30"/>
      <c r="G363" s="52"/>
      <c r="H363" s="30"/>
      <c r="I363" s="30"/>
      <c r="J363" s="30"/>
      <c r="K363" s="72"/>
      <c r="L363" s="30"/>
      <c r="M363" s="30"/>
      <c r="N363" s="30"/>
      <c r="O363" s="30"/>
      <c r="P363" s="20"/>
      <c r="Q363" s="20"/>
      <c r="R363" s="23"/>
      <c r="S363" s="20"/>
      <c r="T363" s="20"/>
      <c r="U363" s="20"/>
      <c r="V363" s="72"/>
      <c r="W363" s="30"/>
      <c r="X363" s="30"/>
      <c r="Y363" s="30"/>
      <c r="Z363" s="30"/>
      <c r="AA363" s="20"/>
      <c r="AB363" s="81"/>
    </row>
    <row r="364" spans="1:28" s="22" customFormat="1" ht="14" x14ac:dyDescent="0.15">
      <c r="A364" s="85"/>
      <c r="B364" s="79" t="s">
        <v>245</v>
      </c>
      <c r="C364" s="324" t="s">
        <v>23</v>
      </c>
      <c r="D364" s="325"/>
      <c r="E364" s="325"/>
      <c r="F364" s="30"/>
      <c r="G364" s="52"/>
      <c r="H364" s="30"/>
      <c r="I364" s="30">
        <v>0</v>
      </c>
      <c r="J364" s="30"/>
      <c r="K364" s="72"/>
      <c r="L364" s="30"/>
      <c r="M364" s="30"/>
      <c r="N364" s="30"/>
      <c r="O364" s="30"/>
      <c r="P364" s="20"/>
      <c r="Q364" s="20"/>
      <c r="R364" s="23"/>
      <c r="S364" s="20"/>
      <c r="T364" s="20"/>
      <c r="U364" s="20"/>
      <c r="V364" s="72"/>
      <c r="W364" s="30"/>
      <c r="X364" s="30"/>
      <c r="Y364" s="30"/>
      <c r="Z364" s="30"/>
      <c r="AA364" s="20"/>
      <c r="AB364" s="81"/>
    </row>
    <row r="365" spans="1:28" x14ac:dyDescent="0.15">
      <c r="A365" s="33"/>
      <c r="B365" s="33"/>
      <c r="C365" s="40"/>
      <c r="D365" s="43"/>
      <c r="E365" s="42"/>
      <c r="F365" s="35"/>
      <c r="G365" s="54"/>
      <c r="H365" s="35"/>
      <c r="I365" s="35"/>
      <c r="J365" s="35"/>
      <c r="K365" s="72"/>
      <c r="L365" s="35"/>
      <c r="M365" s="35"/>
      <c r="N365" s="35"/>
      <c r="O365" s="35"/>
      <c r="P365" s="34"/>
      <c r="Q365" s="34"/>
      <c r="R365" s="34"/>
      <c r="S365" s="34"/>
      <c r="T365" s="34"/>
      <c r="U365" s="34"/>
      <c r="V365" s="72"/>
      <c r="W365" s="35"/>
      <c r="X365" s="35"/>
      <c r="Y365" s="35"/>
      <c r="Z365" s="35"/>
      <c r="AA365" s="34"/>
    </row>
    <row r="366" spans="1:28" x14ac:dyDescent="0.15">
      <c r="A366" s="329" t="s">
        <v>223</v>
      </c>
      <c r="B366" s="329"/>
      <c r="C366" s="329"/>
      <c r="D366" s="329"/>
      <c r="E366" s="329"/>
      <c r="F366" s="35">
        <f t="shared" ref="F366:AB366" si="0">SUM(F9:F364)</f>
        <v>1</v>
      </c>
      <c r="G366" s="54">
        <f t="shared" si="0"/>
        <v>14</v>
      </c>
      <c r="H366" s="35">
        <f t="shared" si="0"/>
        <v>93</v>
      </c>
      <c r="I366" s="35">
        <f t="shared" si="0"/>
        <v>440</v>
      </c>
      <c r="J366" s="35">
        <f t="shared" si="0"/>
        <v>3</v>
      </c>
      <c r="K366" s="35">
        <f t="shared" si="0"/>
        <v>214</v>
      </c>
      <c r="L366" s="35">
        <f t="shared" si="0"/>
        <v>42</v>
      </c>
      <c r="M366" s="35">
        <f t="shared" si="0"/>
        <v>176</v>
      </c>
      <c r="N366" s="35">
        <f t="shared" si="0"/>
        <v>3</v>
      </c>
      <c r="O366" s="35">
        <f t="shared" si="0"/>
        <v>2</v>
      </c>
      <c r="P366" s="35">
        <f t="shared" si="0"/>
        <v>0</v>
      </c>
      <c r="Q366" s="35">
        <f t="shared" si="0"/>
        <v>1</v>
      </c>
      <c r="R366" s="35">
        <f t="shared" si="0"/>
        <v>15</v>
      </c>
      <c r="S366" s="35">
        <f t="shared" si="0"/>
        <v>93</v>
      </c>
      <c r="T366" s="54">
        <f>SUM(T12:T364)</f>
        <v>683</v>
      </c>
      <c r="U366" s="35">
        <f t="shared" si="0"/>
        <v>5</v>
      </c>
      <c r="V366" s="35">
        <f t="shared" si="0"/>
        <v>272</v>
      </c>
      <c r="W366" s="35">
        <f t="shared" si="0"/>
        <v>140</v>
      </c>
      <c r="X366" s="35">
        <f t="shared" si="0"/>
        <v>261</v>
      </c>
      <c r="Y366" s="35">
        <f t="shared" si="0"/>
        <v>3</v>
      </c>
      <c r="Z366" s="35">
        <f t="shared" si="0"/>
        <v>2</v>
      </c>
      <c r="AA366" s="35">
        <f t="shared" si="0"/>
        <v>0</v>
      </c>
      <c r="AB366" s="35">
        <f t="shared" si="0"/>
        <v>7</v>
      </c>
    </row>
    <row r="367" spans="1:28" x14ac:dyDescent="0.15">
      <c r="G367" s="55">
        <f>SUM(F366:I366)</f>
        <v>548</v>
      </c>
      <c r="R367" s="36">
        <f>SUM(Q366:T366)</f>
        <v>792</v>
      </c>
    </row>
    <row r="368" spans="1:28" ht="15" x14ac:dyDescent="0.2">
      <c r="L368" s="356">
        <f>SUM(J366:O366)</f>
        <v>440</v>
      </c>
      <c r="M368" s="357"/>
      <c r="X368" s="36">
        <f>SUM(U366:Z366)</f>
        <v>683</v>
      </c>
    </row>
  </sheetData>
  <mergeCells count="108">
    <mergeCell ref="C344:E344"/>
    <mergeCell ref="D351:E351"/>
    <mergeCell ref="C364:E364"/>
    <mergeCell ref="A366:E366"/>
    <mergeCell ref="L368:M368"/>
    <mergeCell ref="D311:E311"/>
    <mergeCell ref="D314:E314"/>
    <mergeCell ref="C318:E318"/>
    <mergeCell ref="D324:E324"/>
    <mergeCell ref="D327:E327"/>
    <mergeCell ref="C331:E331"/>
    <mergeCell ref="D293:E293"/>
    <mergeCell ref="D296:E296"/>
    <mergeCell ref="D299:E299"/>
    <mergeCell ref="D302:E302"/>
    <mergeCell ref="D305:E305"/>
    <mergeCell ref="D308:E308"/>
    <mergeCell ref="D274:E274"/>
    <mergeCell ref="D277:E277"/>
    <mergeCell ref="D280:E280"/>
    <mergeCell ref="D283:E283"/>
    <mergeCell ref="D287:E287"/>
    <mergeCell ref="D290:E290"/>
    <mergeCell ref="D251:E251"/>
    <mergeCell ref="D254:E254"/>
    <mergeCell ref="D257:E257"/>
    <mergeCell ref="D260:E260"/>
    <mergeCell ref="D263:E263"/>
    <mergeCell ref="C267:E267"/>
    <mergeCell ref="D232:E232"/>
    <mergeCell ref="D236:E236"/>
    <mergeCell ref="D239:E239"/>
    <mergeCell ref="D242:E242"/>
    <mergeCell ref="D245:E245"/>
    <mergeCell ref="D248:E248"/>
    <mergeCell ref="D210:E210"/>
    <mergeCell ref="D213:E213"/>
    <mergeCell ref="C217:E217"/>
    <mergeCell ref="D223:E223"/>
    <mergeCell ref="D226:E226"/>
    <mergeCell ref="D229:E229"/>
    <mergeCell ref="D192:E192"/>
    <mergeCell ref="D195:E195"/>
    <mergeCell ref="D198:E198"/>
    <mergeCell ref="D201:E201"/>
    <mergeCell ref="D204:E204"/>
    <mergeCell ref="D207:E207"/>
    <mergeCell ref="D168:E168"/>
    <mergeCell ref="C172:E172"/>
    <mergeCell ref="D179:E179"/>
    <mergeCell ref="D182:E182"/>
    <mergeCell ref="D185:E185"/>
    <mergeCell ref="D188:E188"/>
    <mergeCell ref="D149:E149"/>
    <mergeCell ref="D153:E153"/>
    <mergeCell ref="D156:E156"/>
    <mergeCell ref="D159:E159"/>
    <mergeCell ref="D162:E162"/>
    <mergeCell ref="D165:E165"/>
    <mergeCell ref="D126:E126"/>
    <mergeCell ref="D129:E129"/>
    <mergeCell ref="C133:E133"/>
    <mergeCell ref="D140:E140"/>
    <mergeCell ref="D143:E143"/>
    <mergeCell ref="D146:E146"/>
    <mergeCell ref="D108:E108"/>
    <mergeCell ref="D111:E111"/>
    <mergeCell ref="D114:E114"/>
    <mergeCell ref="D117:E117"/>
    <mergeCell ref="D120:E120"/>
    <mergeCell ref="D123:E123"/>
    <mergeCell ref="D84:E84"/>
    <mergeCell ref="C88:E88"/>
    <mergeCell ref="D95:E95"/>
    <mergeCell ref="D98:E98"/>
    <mergeCell ref="D101:E101"/>
    <mergeCell ref="D104:E104"/>
    <mergeCell ref="D68:E68"/>
    <mergeCell ref="D71:E71"/>
    <mergeCell ref="D74:E74"/>
    <mergeCell ref="C77:E77"/>
    <mergeCell ref="D78:E78"/>
    <mergeCell ref="D81:E81"/>
    <mergeCell ref="D54:E54"/>
    <mergeCell ref="C57:E57"/>
    <mergeCell ref="D58:E58"/>
    <mergeCell ref="D61:E61"/>
    <mergeCell ref="D64:E64"/>
    <mergeCell ref="C67:E67"/>
    <mergeCell ref="D36:E36"/>
    <mergeCell ref="D39:E39"/>
    <mergeCell ref="D42:E42"/>
    <mergeCell ref="C45:E45"/>
    <mergeCell ref="D46:E46"/>
    <mergeCell ref="D51:E51"/>
    <mergeCell ref="B8:E8"/>
    <mergeCell ref="C25:E25"/>
    <mergeCell ref="D26:E26"/>
    <mergeCell ref="D29:E29"/>
    <mergeCell ref="D32:E32"/>
    <mergeCell ref="C35:E35"/>
    <mergeCell ref="A1:AA1"/>
    <mergeCell ref="A3:AA3"/>
    <mergeCell ref="A4:AA4"/>
    <mergeCell ref="A6:A7"/>
    <mergeCell ref="B6:E7"/>
    <mergeCell ref="F6:P6"/>
    <mergeCell ref="Q6:AA6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5965-CD7C-435F-B17D-B323EC16999D}">
  <sheetPr>
    <pageSetUpPr fitToPage="1"/>
  </sheetPr>
  <dimension ref="A1:T607"/>
  <sheetViews>
    <sheetView zoomScale="85" zoomScaleNormal="85" workbookViewId="0">
      <pane xSplit="2" ySplit="5" topLeftCell="C35" activePane="bottomRight" state="frozen"/>
      <selection pane="topRight" activeCell="C1" sqref="C1"/>
      <selection pane="bottomLeft" activeCell="A6" sqref="A6"/>
      <selection pane="bottomRight" activeCell="C3" sqref="C1:C1048576"/>
    </sheetView>
  </sheetViews>
  <sheetFormatPr baseColWidth="10" defaultColWidth="9.1640625" defaultRowHeight="17" x14ac:dyDescent="0.2"/>
  <cols>
    <col min="1" max="1" width="6.5" style="153" customWidth="1"/>
    <col min="2" max="2" width="51.1640625" style="153" customWidth="1"/>
    <col min="3" max="3" width="35.6640625" style="156" customWidth="1"/>
    <col min="4" max="4" width="35.6640625" style="157" customWidth="1"/>
    <col min="5" max="5" width="9.1640625" style="156" bestFit="1" customWidth="1"/>
    <col min="6" max="6" width="7.1640625" style="156" customWidth="1"/>
    <col min="7" max="7" width="7.83203125" style="156" bestFit="1" customWidth="1"/>
    <col min="8" max="8" width="41.33203125" style="153" bestFit="1" customWidth="1"/>
    <col min="9" max="9" width="9" style="156" bestFit="1" customWidth="1"/>
    <col min="10" max="10" width="27.33203125" style="156" customWidth="1"/>
    <col min="11" max="11" width="15.1640625" style="158" customWidth="1"/>
    <col min="12" max="12" width="22.6640625" style="153" customWidth="1"/>
    <col min="13" max="19" width="9.1640625" style="153"/>
    <col min="20" max="16384" width="9.1640625" style="154"/>
  </cols>
  <sheetData>
    <row r="1" spans="1:19" ht="26" x14ac:dyDescent="0.3">
      <c r="A1" s="360" t="s">
        <v>262</v>
      </c>
      <c r="B1" s="360"/>
      <c r="C1" s="360"/>
      <c r="D1" s="360"/>
      <c r="E1" s="360"/>
      <c r="F1" s="360"/>
      <c r="G1" s="360"/>
      <c r="H1" s="360"/>
      <c r="I1" s="360"/>
      <c r="J1" s="360"/>
      <c r="K1" s="152"/>
      <c r="M1" s="154"/>
      <c r="N1" s="154"/>
      <c r="O1" s="154"/>
      <c r="P1" s="154"/>
      <c r="Q1" s="154"/>
      <c r="R1" s="154"/>
      <c r="S1" s="154"/>
    </row>
    <row r="2" spans="1:19" x14ac:dyDescent="0.2">
      <c r="A2" s="361"/>
      <c r="B2" s="361"/>
      <c r="C2" s="361"/>
      <c r="D2" s="361"/>
      <c r="E2" s="361"/>
      <c r="F2" s="361"/>
      <c r="G2" s="361"/>
      <c r="H2" s="361"/>
      <c r="I2" s="361"/>
      <c r="J2" s="361"/>
      <c r="K2" s="152"/>
      <c r="M2" s="154"/>
      <c r="N2" s="154"/>
      <c r="O2" s="154"/>
      <c r="P2" s="154"/>
      <c r="Q2" s="154"/>
      <c r="R2" s="154"/>
      <c r="S2" s="154"/>
    </row>
    <row r="3" spans="1:19" s="160" customFormat="1" ht="18" thickBot="1" x14ac:dyDescent="0.25">
      <c r="A3" s="155" t="s">
        <v>263</v>
      </c>
      <c r="B3" s="153"/>
      <c r="C3" s="156"/>
      <c r="D3" s="157"/>
      <c r="E3" s="156"/>
      <c r="F3" s="156"/>
      <c r="G3" s="156"/>
      <c r="H3" s="153"/>
      <c r="I3" s="156"/>
      <c r="J3" s="156"/>
      <c r="K3" s="158"/>
      <c r="L3" s="159"/>
      <c r="M3" s="159"/>
      <c r="N3" s="159"/>
      <c r="O3" s="159"/>
      <c r="P3" s="159"/>
      <c r="Q3" s="159"/>
      <c r="R3" s="159"/>
      <c r="S3" s="159"/>
    </row>
    <row r="4" spans="1:19" s="162" customFormat="1" ht="14" x14ac:dyDescent="0.15">
      <c r="A4" s="362" t="s">
        <v>264</v>
      </c>
      <c r="B4" s="364" t="s">
        <v>265</v>
      </c>
      <c r="C4" s="366" t="s">
        <v>266</v>
      </c>
      <c r="D4" s="366" t="s">
        <v>267</v>
      </c>
      <c r="E4" s="368" t="s">
        <v>268</v>
      </c>
      <c r="F4" s="369"/>
      <c r="G4" s="370"/>
      <c r="H4" s="371" t="s">
        <v>269</v>
      </c>
      <c r="I4" s="373" t="s">
        <v>270</v>
      </c>
      <c r="J4" s="373"/>
      <c r="K4" s="358" t="s">
        <v>271</v>
      </c>
      <c r="L4" s="161"/>
      <c r="M4" s="161"/>
      <c r="N4" s="161"/>
      <c r="O4" s="161"/>
      <c r="P4" s="161"/>
      <c r="Q4" s="161"/>
      <c r="R4" s="161"/>
      <c r="S4" s="161"/>
    </row>
    <row r="5" spans="1:19" s="162" customFormat="1" ht="16" thickBot="1" x14ac:dyDescent="0.2">
      <c r="A5" s="363"/>
      <c r="B5" s="365"/>
      <c r="C5" s="367"/>
      <c r="D5" s="367"/>
      <c r="E5" s="163" t="s">
        <v>272</v>
      </c>
      <c r="F5" s="163" t="s">
        <v>4</v>
      </c>
      <c r="G5" s="164" t="s">
        <v>273</v>
      </c>
      <c r="H5" s="372"/>
      <c r="I5" s="165" t="s">
        <v>274</v>
      </c>
      <c r="J5" s="165" t="s">
        <v>275</v>
      </c>
      <c r="K5" s="359"/>
      <c r="L5" s="161"/>
      <c r="M5" s="161"/>
      <c r="N5" s="161"/>
      <c r="O5" s="161"/>
      <c r="P5" s="161"/>
      <c r="Q5" s="161"/>
      <c r="R5" s="161"/>
      <c r="S5" s="161"/>
    </row>
    <row r="6" spans="1:19" s="162" customFormat="1" ht="30" x14ac:dyDescent="0.15">
      <c r="A6" s="166">
        <v>1</v>
      </c>
      <c r="B6" s="167" t="s">
        <v>276</v>
      </c>
      <c r="C6" s="168" t="s">
        <v>277</v>
      </c>
      <c r="D6" s="168" t="s">
        <v>277</v>
      </c>
      <c r="E6" s="169">
        <v>1</v>
      </c>
      <c r="F6" s="169">
        <v>1</v>
      </c>
      <c r="G6" s="169">
        <f>+E6-F6</f>
        <v>0</v>
      </c>
      <c r="H6" s="168" t="s">
        <v>278</v>
      </c>
      <c r="I6" s="170" t="s">
        <v>279</v>
      </c>
      <c r="J6" s="171" t="s">
        <v>280</v>
      </c>
      <c r="K6" s="172"/>
      <c r="L6" s="161"/>
      <c r="M6" s="161"/>
      <c r="N6" s="161"/>
      <c r="O6" s="161"/>
      <c r="P6" s="161"/>
      <c r="Q6" s="161"/>
      <c r="R6" s="161"/>
      <c r="S6" s="161"/>
    </row>
    <row r="7" spans="1:19" s="162" customFormat="1" ht="15" x14ac:dyDescent="0.15">
      <c r="A7" s="173">
        <v>2</v>
      </c>
      <c r="B7" s="174" t="s">
        <v>281</v>
      </c>
      <c r="C7" s="175" t="s">
        <v>282</v>
      </c>
      <c r="D7" s="175" t="s">
        <v>282</v>
      </c>
      <c r="E7" s="176">
        <v>1</v>
      </c>
      <c r="F7" s="176">
        <v>1</v>
      </c>
      <c r="G7" s="176">
        <f t="shared" ref="G7:G69" si="0">+E7-F7</f>
        <v>0</v>
      </c>
      <c r="H7" s="177" t="s">
        <v>283</v>
      </c>
      <c r="I7" s="178" t="s">
        <v>284</v>
      </c>
      <c r="J7" s="179" t="s">
        <v>285</v>
      </c>
      <c r="K7" s="180"/>
      <c r="L7" s="161"/>
      <c r="M7" s="161"/>
      <c r="N7" s="161"/>
      <c r="O7" s="161"/>
      <c r="P7" s="161"/>
      <c r="Q7" s="161"/>
      <c r="R7" s="161"/>
      <c r="S7" s="161"/>
    </row>
    <row r="8" spans="1:19" s="162" customFormat="1" ht="30" x14ac:dyDescent="0.15">
      <c r="A8" s="173">
        <v>3</v>
      </c>
      <c r="B8" s="181" t="s">
        <v>286</v>
      </c>
      <c r="C8" s="181" t="s">
        <v>287</v>
      </c>
      <c r="D8" s="181" t="s">
        <v>287</v>
      </c>
      <c r="E8" s="182">
        <v>1</v>
      </c>
      <c r="F8" s="182">
        <v>1</v>
      </c>
      <c r="G8" s="182">
        <f t="shared" si="0"/>
        <v>0</v>
      </c>
      <c r="H8" s="183" t="s">
        <v>288</v>
      </c>
      <c r="I8" s="182" t="s">
        <v>279</v>
      </c>
      <c r="J8" s="184" t="s">
        <v>289</v>
      </c>
      <c r="K8" s="180"/>
      <c r="L8" s="161"/>
      <c r="M8" s="161"/>
      <c r="N8" s="161"/>
      <c r="O8" s="161"/>
      <c r="P8" s="161"/>
      <c r="Q8" s="161"/>
      <c r="R8" s="161"/>
      <c r="S8" s="161"/>
    </row>
    <row r="9" spans="1:19" s="162" customFormat="1" ht="30" x14ac:dyDescent="0.15">
      <c r="A9" s="173">
        <v>4</v>
      </c>
      <c r="B9" s="185" t="s">
        <v>286</v>
      </c>
      <c r="C9" s="186" t="s">
        <v>41</v>
      </c>
      <c r="D9" s="187" t="s">
        <v>290</v>
      </c>
      <c r="E9" s="173">
        <v>1</v>
      </c>
      <c r="F9" s="173">
        <v>1</v>
      </c>
      <c r="G9" s="188">
        <f t="shared" si="0"/>
        <v>0</v>
      </c>
      <c r="H9" s="187" t="s">
        <v>291</v>
      </c>
      <c r="I9" s="173" t="s">
        <v>292</v>
      </c>
      <c r="J9" s="189"/>
      <c r="K9" s="180"/>
      <c r="L9" s="161"/>
      <c r="M9" s="161"/>
      <c r="N9" s="161"/>
      <c r="O9" s="161"/>
      <c r="P9" s="161"/>
      <c r="Q9" s="161"/>
      <c r="R9" s="161"/>
      <c r="S9" s="161"/>
    </row>
    <row r="10" spans="1:19" s="162" customFormat="1" ht="30" x14ac:dyDescent="0.15">
      <c r="A10" s="173">
        <v>5</v>
      </c>
      <c r="B10" s="185" t="s">
        <v>286</v>
      </c>
      <c r="C10" s="186" t="s">
        <v>45</v>
      </c>
      <c r="D10" s="187" t="s">
        <v>290</v>
      </c>
      <c r="E10" s="173">
        <v>1</v>
      </c>
      <c r="F10" s="173">
        <v>1</v>
      </c>
      <c r="G10" s="188">
        <f t="shared" si="0"/>
        <v>0</v>
      </c>
      <c r="H10" s="187" t="s">
        <v>293</v>
      </c>
      <c r="I10" s="173" t="s">
        <v>284</v>
      </c>
      <c r="J10" s="190" t="s">
        <v>294</v>
      </c>
      <c r="K10" s="180"/>
      <c r="L10" s="161"/>
      <c r="M10" s="161"/>
      <c r="N10" s="161"/>
      <c r="O10" s="161"/>
      <c r="P10" s="161"/>
      <c r="Q10" s="161"/>
      <c r="R10" s="161"/>
      <c r="S10" s="161"/>
    </row>
    <row r="11" spans="1:19" s="162" customFormat="1" ht="15" x14ac:dyDescent="0.15">
      <c r="A11" s="173">
        <v>6</v>
      </c>
      <c r="B11" s="185" t="s">
        <v>286</v>
      </c>
      <c r="C11" s="186" t="s">
        <v>43</v>
      </c>
      <c r="D11" s="187" t="s">
        <v>295</v>
      </c>
      <c r="E11" s="173">
        <v>2</v>
      </c>
      <c r="F11" s="173">
        <v>2</v>
      </c>
      <c r="G11" s="188">
        <f t="shared" si="0"/>
        <v>0</v>
      </c>
      <c r="H11" s="187" t="s">
        <v>296</v>
      </c>
      <c r="I11" s="173" t="s">
        <v>284</v>
      </c>
      <c r="J11" s="190" t="s">
        <v>297</v>
      </c>
      <c r="K11" s="180"/>
      <c r="L11" s="191"/>
      <c r="M11" s="161"/>
      <c r="N11" s="161"/>
      <c r="O11" s="161"/>
      <c r="P11" s="161"/>
      <c r="Q11" s="161"/>
      <c r="R11" s="161"/>
      <c r="S11" s="161"/>
    </row>
    <row r="12" spans="1:19" s="162" customFormat="1" ht="15" x14ac:dyDescent="0.15">
      <c r="A12" s="173">
        <v>7</v>
      </c>
      <c r="B12" s="185" t="s">
        <v>286</v>
      </c>
      <c r="C12" s="186" t="s">
        <v>43</v>
      </c>
      <c r="D12" s="187"/>
      <c r="E12" s="173"/>
      <c r="F12" s="173"/>
      <c r="G12" s="188"/>
      <c r="H12" s="187" t="s">
        <v>298</v>
      </c>
      <c r="I12" s="173" t="s">
        <v>284</v>
      </c>
      <c r="J12" s="190" t="s">
        <v>285</v>
      </c>
      <c r="K12" s="180"/>
      <c r="L12" s="192"/>
      <c r="M12" s="161"/>
      <c r="N12" s="161"/>
      <c r="O12" s="161"/>
      <c r="P12" s="161"/>
      <c r="Q12" s="161"/>
      <c r="R12" s="161"/>
      <c r="S12" s="161"/>
    </row>
    <row r="13" spans="1:19" s="162" customFormat="1" ht="15" x14ac:dyDescent="0.15">
      <c r="A13" s="173">
        <v>8</v>
      </c>
      <c r="B13" s="185" t="s">
        <v>286</v>
      </c>
      <c r="C13" s="186" t="s">
        <v>49</v>
      </c>
      <c r="D13" s="187" t="s">
        <v>299</v>
      </c>
      <c r="E13" s="173">
        <v>3</v>
      </c>
      <c r="F13" s="173">
        <v>3</v>
      </c>
      <c r="G13" s="188">
        <f t="shared" si="0"/>
        <v>0</v>
      </c>
      <c r="H13" s="187" t="s">
        <v>300</v>
      </c>
      <c r="I13" s="173" t="s">
        <v>292</v>
      </c>
      <c r="J13" s="189"/>
      <c r="K13" s="180"/>
      <c r="L13" s="192"/>
      <c r="M13" s="161"/>
      <c r="N13" s="161"/>
      <c r="O13" s="161"/>
      <c r="P13" s="161"/>
      <c r="Q13" s="161"/>
      <c r="R13" s="161"/>
      <c r="S13" s="161"/>
    </row>
    <row r="14" spans="1:19" s="162" customFormat="1" ht="15" x14ac:dyDescent="0.15">
      <c r="A14" s="173">
        <v>9</v>
      </c>
      <c r="B14" s="185" t="s">
        <v>286</v>
      </c>
      <c r="C14" s="186"/>
      <c r="D14" s="187"/>
      <c r="E14" s="173"/>
      <c r="F14" s="173"/>
      <c r="G14" s="188"/>
      <c r="H14" s="187" t="s">
        <v>301</v>
      </c>
      <c r="I14" s="173" t="s">
        <v>292</v>
      </c>
      <c r="J14" s="189"/>
      <c r="K14" s="180"/>
      <c r="L14" s="192"/>
      <c r="M14" s="161"/>
      <c r="N14" s="161"/>
      <c r="O14" s="161"/>
      <c r="P14" s="161"/>
      <c r="Q14" s="161"/>
      <c r="R14" s="161"/>
      <c r="S14" s="161"/>
    </row>
    <row r="15" spans="1:19" s="162" customFormat="1" ht="15" x14ac:dyDescent="0.15">
      <c r="A15" s="173">
        <v>10</v>
      </c>
      <c r="B15" s="185" t="s">
        <v>286</v>
      </c>
      <c r="C15" s="186"/>
      <c r="D15" s="187"/>
      <c r="E15" s="173"/>
      <c r="F15" s="173"/>
      <c r="G15" s="188"/>
      <c r="H15" s="187" t="s">
        <v>302</v>
      </c>
      <c r="I15" s="173" t="s">
        <v>284</v>
      </c>
      <c r="J15" s="190" t="s">
        <v>303</v>
      </c>
      <c r="K15" s="180"/>
      <c r="L15" s="192"/>
      <c r="M15" s="161"/>
      <c r="N15" s="161"/>
      <c r="O15" s="161"/>
      <c r="P15" s="161"/>
      <c r="Q15" s="161"/>
      <c r="R15" s="161"/>
      <c r="S15" s="161"/>
    </row>
    <row r="16" spans="1:19" s="162" customFormat="1" ht="15" x14ac:dyDescent="0.15">
      <c r="A16" s="173">
        <v>11</v>
      </c>
      <c r="B16" s="185" t="s">
        <v>286</v>
      </c>
      <c r="C16" s="186" t="s">
        <v>47</v>
      </c>
      <c r="D16" s="193" t="s">
        <v>304</v>
      </c>
      <c r="E16" s="173">
        <v>2</v>
      </c>
      <c r="F16" s="173">
        <v>2</v>
      </c>
      <c r="G16" s="188">
        <f t="shared" si="0"/>
        <v>0</v>
      </c>
      <c r="H16" s="187" t="s">
        <v>305</v>
      </c>
      <c r="I16" s="173" t="s">
        <v>292</v>
      </c>
      <c r="J16" s="189"/>
      <c r="K16" s="180"/>
      <c r="L16" s="192"/>
      <c r="M16" s="161"/>
      <c r="N16" s="161"/>
      <c r="O16" s="161"/>
      <c r="P16" s="161"/>
      <c r="Q16" s="161"/>
      <c r="R16" s="161"/>
      <c r="S16" s="161"/>
    </row>
    <row r="17" spans="1:19" s="162" customFormat="1" ht="15" x14ac:dyDescent="0.15">
      <c r="A17" s="173">
        <v>12</v>
      </c>
      <c r="B17" s="185" t="s">
        <v>286</v>
      </c>
      <c r="C17" s="186"/>
      <c r="D17" s="187"/>
      <c r="E17" s="173"/>
      <c r="F17" s="173"/>
      <c r="G17" s="188"/>
      <c r="H17" s="187" t="s">
        <v>306</v>
      </c>
      <c r="I17" s="173" t="s">
        <v>292</v>
      </c>
      <c r="J17" s="189"/>
      <c r="K17" s="180"/>
      <c r="L17" s="192"/>
      <c r="M17" s="161"/>
      <c r="N17" s="161"/>
      <c r="O17" s="161"/>
      <c r="P17" s="161"/>
      <c r="Q17" s="161"/>
      <c r="R17" s="161"/>
      <c r="S17" s="161"/>
    </row>
    <row r="18" spans="1:19" s="162" customFormat="1" ht="15" x14ac:dyDescent="0.15">
      <c r="A18" s="173">
        <v>13</v>
      </c>
      <c r="B18" s="181" t="s">
        <v>307</v>
      </c>
      <c r="C18" s="181" t="s">
        <v>308</v>
      </c>
      <c r="D18" s="181" t="s">
        <v>308</v>
      </c>
      <c r="E18" s="182">
        <v>1</v>
      </c>
      <c r="F18" s="182">
        <v>1</v>
      </c>
      <c r="G18" s="182">
        <f t="shared" si="0"/>
        <v>0</v>
      </c>
      <c r="H18" s="183" t="s">
        <v>309</v>
      </c>
      <c r="I18" s="182" t="s">
        <v>284</v>
      </c>
      <c r="J18" s="184" t="s">
        <v>310</v>
      </c>
      <c r="K18" s="180"/>
      <c r="L18" s="191"/>
      <c r="M18" s="161"/>
      <c r="N18" s="161"/>
      <c r="O18" s="161"/>
      <c r="P18" s="161"/>
      <c r="Q18" s="161"/>
      <c r="R18" s="161"/>
      <c r="S18" s="161"/>
    </row>
    <row r="19" spans="1:19" s="162" customFormat="1" ht="30" x14ac:dyDescent="0.15">
      <c r="A19" s="173">
        <v>14</v>
      </c>
      <c r="B19" s="185" t="s">
        <v>307</v>
      </c>
      <c r="C19" s="187" t="s">
        <v>52</v>
      </c>
      <c r="D19" s="187" t="s">
        <v>311</v>
      </c>
      <c r="E19" s="173">
        <v>2</v>
      </c>
      <c r="F19" s="173">
        <v>2</v>
      </c>
      <c r="G19" s="188">
        <f t="shared" si="0"/>
        <v>0</v>
      </c>
      <c r="H19" s="187" t="s">
        <v>312</v>
      </c>
      <c r="I19" s="173" t="s">
        <v>284</v>
      </c>
      <c r="J19" s="190" t="s">
        <v>313</v>
      </c>
      <c r="K19" s="180"/>
      <c r="L19" s="192"/>
      <c r="M19" s="161"/>
      <c r="N19" s="161"/>
      <c r="O19" s="161"/>
      <c r="P19" s="161"/>
      <c r="Q19" s="161"/>
      <c r="R19" s="161"/>
      <c r="S19" s="161"/>
    </row>
    <row r="20" spans="1:19" s="162" customFormat="1" ht="15" x14ac:dyDescent="0.15">
      <c r="A20" s="173">
        <v>15</v>
      </c>
      <c r="B20" s="185" t="s">
        <v>307</v>
      </c>
      <c r="C20" s="187"/>
      <c r="D20" s="187"/>
      <c r="E20" s="173"/>
      <c r="F20" s="173"/>
      <c r="G20" s="188"/>
      <c r="H20" s="187" t="s">
        <v>314</v>
      </c>
      <c r="I20" s="173" t="s">
        <v>284</v>
      </c>
      <c r="J20" s="173" t="s">
        <v>315</v>
      </c>
      <c r="K20" s="180"/>
      <c r="L20" s="191"/>
      <c r="M20" s="161"/>
      <c r="N20" s="161"/>
      <c r="O20" s="161"/>
      <c r="P20" s="161"/>
      <c r="Q20" s="161"/>
      <c r="R20" s="161"/>
      <c r="S20" s="161"/>
    </row>
    <row r="21" spans="1:19" s="162" customFormat="1" ht="15" x14ac:dyDescent="0.15">
      <c r="A21" s="173">
        <v>16</v>
      </c>
      <c r="B21" s="185" t="s">
        <v>307</v>
      </c>
      <c r="C21" s="187" t="s">
        <v>53</v>
      </c>
      <c r="D21" s="193" t="s">
        <v>53</v>
      </c>
      <c r="E21" s="173">
        <v>1</v>
      </c>
      <c r="F21" s="173">
        <v>3</v>
      </c>
      <c r="G21" s="188">
        <f t="shared" si="0"/>
        <v>-2</v>
      </c>
      <c r="H21" s="187" t="s">
        <v>316</v>
      </c>
      <c r="I21" s="173" t="s">
        <v>292</v>
      </c>
      <c r="J21" s="189"/>
      <c r="K21" s="180"/>
      <c r="L21" s="191"/>
      <c r="M21" s="161"/>
      <c r="N21" s="161"/>
      <c r="O21" s="161"/>
      <c r="P21" s="161"/>
      <c r="Q21" s="161"/>
      <c r="R21" s="161"/>
      <c r="S21" s="161"/>
    </row>
    <row r="22" spans="1:19" s="162" customFormat="1" ht="30" x14ac:dyDescent="0.15">
      <c r="A22" s="173">
        <v>17</v>
      </c>
      <c r="B22" s="181" t="s">
        <v>317</v>
      </c>
      <c r="C22" s="183" t="s">
        <v>318</v>
      </c>
      <c r="D22" s="183" t="s">
        <v>318</v>
      </c>
      <c r="E22" s="182">
        <v>1</v>
      </c>
      <c r="F22" s="182">
        <v>1</v>
      </c>
      <c r="G22" s="182">
        <f t="shared" si="0"/>
        <v>0</v>
      </c>
      <c r="H22" s="183" t="s">
        <v>319</v>
      </c>
      <c r="I22" s="182" t="s">
        <v>284</v>
      </c>
      <c r="J22" s="184" t="s">
        <v>320</v>
      </c>
      <c r="K22" s="180"/>
      <c r="L22" s="191"/>
      <c r="M22" s="161"/>
      <c r="N22" s="161"/>
      <c r="O22" s="161"/>
      <c r="P22" s="161"/>
      <c r="Q22" s="161"/>
      <c r="R22" s="161"/>
      <c r="S22" s="161"/>
    </row>
    <row r="23" spans="1:19" s="162" customFormat="1" ht="15" x14ac:dyDescent="0.15">
      <c r="A23" s="173">
        <v>18</v>
      </c>
      <c r="B23" s="185" t="s">
        <v>317</v>
      </c>
      <c r="C23" s="187" t="s">
        <v>57</v>
      </c>
      <c r="D23" s="187" t="s">
        <v>321</v>
      </c>
      <c r="E23" s="173">
        <v>1</v>
      </c>
      <c r="F23" s="173">
        <v>1</v>
      </c>
      <c r="G23" s="188">
        <f t="shared" si="0"/>
        <v>0</v>
      </c>
      <c r="H23" s="194" t="s">
        <v>322</v>
      </c>
      <c r="I23" s="173" t="s">
        <v>284</v>
      </c>
      <c r="J23" s="190" t="s">
        <v>323</v>
      </c>
      <c r="K23" s="180"/>
      <c r="L23" s="191"/>
      <c r="M23" s="161"/>
      <c r="N23" s="161"/>
      <c r="O23" s="161"/>
      <c r="P23" s="161"/>
      <c r="Q23" s="161"/>
      <c r="R23" s="161"/>
      <c r="S23" s="161"/>
    </row>
    <row r="24" spans="1:19" s="162" customFormat="1" ht="15" x14ac:dyDescent="0.15">
      <c r="A24" s="173">
        <v>19</v>
      </c>
      <c r="B24" s="195" t="s">
        <v>317</v>
      </c>
      <c r="C24" s="187" t="s">
        <v>59</v>
      </c>
      <c r="D24" s="187" t="s">
        <v>324</v>
      </c>
      <c r="E24" s="173">
        <v>0</v>
      </c>
      <c r="F24" s="173">
        <v>1</v>
      </c>
      <c r="G24" s="188">
        <f t="shared" si="0"/>
        <v>-1</v>
      </c>
      <c r="H24" s="187"/>
      <c r="I24" s="173"/>
      <c r="J24" s="189"/>
      <c r="K24" s="180"/>
      <c r="L24" s="191"/>
      <c r="M24" s="161"/>
      <c r="N24" s="161"/>
      <c r="O24" s="161"/>
      <c r="P24" s="161"/>
      <c r="Q24" s="161"/>
      <c r="R24" s="161"/>
      <c r="S24" s="161"/>
    </row>
    <row r="25" spans="1:19" s="162" customFormat="1" ht="30" x14ac:dyDescent="0.15">
      <c r="A25" s="173">
        <v>20</v>
      </c>
      <c r="B25" s="185" t="s">
        <v>317</v>
      </c>
      <c r="C25" s="187" t="s">
        <v>325</v>
      </c>
      <c r="D25" s="187" t="s">
        <v>326</v>
      </c>
      <c r="E25" s="173">
        <v>1</v>
      </c>
      <c r="F25" s="173">
        <v>2</v>
      </c>
      <c r="G25" s="188">
        <f t="shared" si="0"/>
        <v>-1</v>
      </c>
      <c r="H25" s="187" t="s">
        <v>327</v>
      </c>
      <c r="I25" s="173" t="s">
        <v>284</v>
      </c>
      <c r="J25" s="190" t="s">
        <v>323</v>
      </c>
      <c r="K25" s="180"/>
      <c r="L25" s="191"/>
      <c r="M25" s="161"/>
      <c r="N25" s="161"/>
      <c r="O25" s="161"/>
      <c r="P25" s="161"/>
      <c r="Q25" s="161"/>
      <c r="R25" s="161"/>
      <c r="S25" s="161"/>
    </row>
    <row r="26" spans="1:19" s="162" customFormat="1" ht="30" x14ac:dyDescent="0.15">
      <c r="A26" s="173">
        <v>21</v>
      </c>
      <c r="B26" s="185" t="s">
        <v>317</v>
      </c>
      <c r="C26" s="187" t="s">
        <v>328</v>
      </c>
      <c r="D26" s="187" t="s">
        <v>329</v>
      </c>
      <c r="E26" s="173">
        <v>1</v>
      </c>
      <c r="F26" s="173">
        <v>1</v>
      </c>
      <c r="G26" s="188">
        <f t="shared" si="0"/>
        <v>0</v>
      </c>
      <c r="H26" s="187" t="s">
        <v>330</v>
      </c>
      <c r="I26" s="173" t="s">
        <v>292</v>
      </c>
      <c r="J26" s="190"/>
      <c r="K26" s="180"/>
      <c r="L26" s="191"/>
      <c r="M26" s="161"/>
      <c r="N26" s="161"/>
      <c r="O26" s="161"/>
      <c r="P26" s="161"/>
      <c r="Q26" s="161"/>
      <c r="R26" s="161"/>
      <c r="S26" s="161"/>
    </row>
    <row r="27" spans="1:19" s="162" customFormat="1" ht="30" x14ac:dyDescent="0.15">
      <c r="A27" s="173">
        <v>22</v>
      </c>
      <c r="B27" s="196" t="s">
        <v>331</v>
      </c>
      <c r="C27" s="177" t="s">
        <v>332</v>
      </c>
      <c r="D27" s="177" t="s">
        <v>332</v>
      </c>
      <c r="E27" s="178">
        <v>1</v>
      </c>
      <c r="F27" s="178">
        <v>1</v>
      </c>
      <c r="G27" s="178">
        <f t="shared" si="0"/>
        <v>0</v>
      </c>
      <c r="H27" s="177" t="s">
        <v>333</v>
      </c>
      <c r="I27" s="178" t="s">
        <v>284</v>
      </c>
      <c r="J27" s="179" t="s">
        <v>320</v>
      </c>
      <c r="K27" s="180"/>
      <c r="L27" s="191"/>
      <c r="M27" s="161"/>
      <c r="N27" s="161"/>
      <c r="O27" s="161"/>
      <c r="P27" s="161"/>
      <c r="Q27" s="161"/>
      <c r="R27" s="161"/>
      <c r="S27" s="161"/>
    </row>
    <row r="28" spans="1:19" s="162" customFormat="1" ht="15" x14ac:dyDescent="0.15">
      <c r="A28" s="173">
        <v>23</v>
      </c>
      <c r="B28" s="181" t="s">
        <v>334</v>
      </c>
      <c r="C28" s="181" t="s">
        <v>63</v>
      </c>
      <c r="D28" s="181" t="s">
        <v>63</v>
      </c>
      <c r="E28" s="182">
        <v>1</v>
      </c>
      <c r="F28" s="182">
        <v>1</v>
      </c>
      <c r="G28" s="182">
        <f t="shared" si="0"/>
        <v>0</v>
      </c>
      <c r="H28" s="183" t="s">
        <v>335</v>
      </c>
      <c r="I28" s="182" t="s">
        <v>284</v>
      </c>
      <c r="J28" s="184" t="s">
        <v>336</v>
      </c>
      <c r="K28" s="180"/>
      <c r="L28" s="191"/>
      <c r="M28" s="161"/>
      <c r="N28" s="161"/>
      <c r="O28" s="161"/>
      <c r="P28" s="161"/>
      <c r="Q28" s="161"/>
      <c r="R28" s="161"/>
      <c r="S28" s="161"/>
    </row>
    <row r="29" spans="1:19" s="162" customFormat="1" ht="15" x14ac:dyDescent="0.15">
      <c r="A29" s="173">
        <v>24</v>
      </c>
      <c r="B29" s="185" t="s">
        <v>334</v>
      </c>
      <c r="C29" s="187" t="s">
        <v>337</v>
      </c>
      <c r="D29" s="187" t="s">
        <v>338</v>
      </c>
      <c r="E29" s="173">
        <v>4</v>
      </c>
      <c r="F29" s="173">
        <v>5</v>
      </c>
      <c r="G29" s="188">
        <f t="shared" si="0"/>
        <v>-1</v>
      </c>
      <c r="H29" s="187" t="s">
        <v>339</v>
      </c>
      <c r="I29" s="173" t="s">
        <v>284</v>
      </c>
      <c r="J29" s="173" t="s">
        <v>340</v>
      </c>
      <c r="K29" s="180"/>
      <c r="L29" s="191"/>
      <c r="M29" s="161"/>
      <c r="N29" s="161"/>
      <c r="O29" s="161"/>
      <c r="P29" s="161"/>
      <c r="Q29" s="161"/>
      <c r="R29" s="161"/>
      <c r="S29" s="161"/>
    </row>
    <row r="30" spans="1:19" s="162" customFormat="1" ht="15" x14ac:dyDescent="0.15">
      <c r="A30" s="173">
        <v>25</v>
      </c>
      <c r="B30" s="185" t="s">
        <v>334</v>
      </c>
      <c r="C30" s="187"/>
      <c r="D30" s="187"/>
      <c r="E30" s="173"/>
      <c r="F30" s="173"/>
      <c r="G30" s="188"/>
      <c r="H30" s="187" t="s">
        <v>341</v>
      </c>
      <c r="I30" s="173" t="s">
        <v>284</v>
      </c>
      <c r="J30" s="190" t="s">
        <v>342</v>
      </c>
      <c r="K30" s="180"/>
      <c r="L30" s="191"/>
      <c r="M30" s="161"/>
      <c r="N30" s="161"/>
      <c r="O30" s="161"/>
      <c r="P30" s="161"/>
      <c r="Q30" s="161"/>
      <c r="R30" s="161"/>
      <c r="S30" s="161"/>
    </row>
    <row r="31" spans="1:19" s="162" customFormat="1" ht="15" x14ac:dyDescent="0.15">
      <c r="A31" s="173">
        <v>26</v>
      </c>
      <c r="B31" s="185" t="s">
        <v>334</v>
      </c>
      <c r="C31" s="187"/>
      <c r="D31" s="187"/>
      <c r="E31" s="173"/>
      <c r="F31" s="173"/>
      <c r="G31" s="188"/>
      <c r="H31" s="187" t="s">
        <v>343</v>
      </c>
      <c r="I31" s="173" t="s">
        <v>284</v>
      </c>
      <c r="J31" s="190" t="s">
        <v>344</v>
      </c>
      <c r="K31" s="180"/>
      <c r="L31" s="191"/>
      <c r="M31" s="161"/>
      <c r="N31" s="161"/>
      <c r="O31" s="161"/>
      <c r="P31" s="161"/>
      <c r="Q31" s="161"/>
      <c r="R31" s="161"/>
      <c r="S31" s="161"/>
    </row>
    <row r="32" spans="1:19" s="162" customFormat="1" ht="15" x14ac:dyDescent="0.15">
      <c r="A32" s="173">
        <v>27</v>
      </c>
      <c r="B32" s="185" t="s">
        <v>334</v>
      </c>
      <c r="C32" s="187"/>
      <c r="D32" s="187"/>
      <c r="E32" s="173"/>
      <c r="F32" s="173"/>
      <c r="G32" s="188"/>
      <c r="H32" s="187" t="s">
        <v>345</v>
      </c>
      <c r="I32" s="173" t="s">
        <v>284</v>
      </c>
      <c r="J32" s="190" t="s">
        <v>346</v>
      </c>
      <c r="K32" s="180"/>
      <c r="L32" s="192"/>
      <c r="M32" s="161"/>
      <c r="N32" s="161"/>
      <c r="O32" s="161"/>
      <c r="P32" s="161"/>
      <c r="Q32" s="161"/>
      <c r="R32" s="161"/>
      <c r="S32" s="161"/>
    </row>
    <row r="33" spans="1:19" s="162" customFormat="1" ht="30" x14ac:dyDescent="0.15">
      <c r="A33" s="173">
        <v>28</v>
      </c>
      <c r="B33" s="185" t="s">
        <v>334</v>
      </c>
      <c r="C33" s="187" t="s">
        <v>347</v>
      </c>
      <c r="D33" s="187" t="s">
        <v>49</v>
      </c>
      <c r="E33" s="173">
        <v>1</v>
      </c>
      <c r="F33" s="173">
        <v>1</v>
      </c>
      <c r="G33" s="188">
        <f t="shared" si="0"/>
        <v>0</v>
      </c>
      <c r="H33" s="187" t="s">
        <v>348</v>
      </c>
      <c r="I33" s="173" t="s">
        <v>292</v>
      </c>
      <c r="J33" s="189"/>
      <c r="K33" s="180"/>
      <c r="L33" s="191"/>
      <c r="M33" s="161"/>
      <c r="N33" s="161"/>
      <c r="O33" s="161"/>
      <c r="P33" s="161"/>
      <c r="Q33" s="161"/>
      <c r="R33" s="161"/>
      <c r="S33" s="161"/>
    </row>
    <row r="34" spans="1:19" s="162" customFormat="1" ht="30" x14ac:dyDescent="0.15">
      <c r="A34" s="173">
        <v>29</v>
      </c>
      <c r="B34" s="181" t="s">
        <v>349</v>
      </c>
      <c r="C34" s="183" t="s">
        <v>66</v>
      </c>
      <c r="D34" s="183" t="s">
        <v>66</v>
      </c>
      <c r="E34" s="182">
        <v>1</v>
      </c>
      <c r="F34" s="182">
        <v>1</v>
      </c>
      <c r="G34" s="182">
        <f t="shared" si="0"/>
        <v>0</v>
      </c>
      <c r="H34" s="183" t="s">
        <v>350</v>
      </c>
      <c r="I34" s="182" t="s">
        <v>284</v>
      </c>
      <c r="J34" s="184" t="s">
        <v>346</v>
      </c>
      <c r="K34" s="180"/>
      <c r="L34" s="191"/>
      <c r="M34" s="161"/>
      <c r="N34" s="161"/>
      <c r="O34" s="161"/>
      <c r="P34" s="161"/>
      <c r="Q34" s="161"/>
      <c r="R34" s="161"/>
      <c r="S34" s="161"/>
    </row>
    <row r="35" spans="1:19" s="162" customFormat="1" ht="30" x14ac:dyDescent="0.15">
      <c r="A35" s="173">
        <v>30</v>
      </c>
      <c r="B35" s="185" t="s">
        <v>349</v>
      </c>
      <c r="C35" s="187" t="s">
        <v>351</v>
      </c>
      <c r="D35" s="187" t="s">
        <v>338</v>
      </c>
      <c r="E35" s="173">
        <v>4</v>
      </c>
      <c r="F35" s="173">
        <v>4</v>
      </c>
      <c r="G35" s="188">
        <f t="shared" si="0"/>
        <v>0</v>
      </c>
      <c r="H35" s="187" t="s">
        <v>352</v>
      </c>
      <c r="I35" s="173" t="s">
        <v>284</v>
      </c>
      <c r="J35" s="190" t="s">
        <v>346</v>
      </c>
      <c r="K35" s="180"/>
      <c r="L35" s="191"/>
      <c r="M35" s="161"/>
      <c r="N35" s="161"/>
      <c r="O35" s="161"/>
      <c r="P35" s="161"/>
      <c r="Q35" s="161"/>
      <c r="R35" s="161"/>
      <c r="S35" s="161"/>
    </row>
    <row r="36" spans="1:19" s="162" customFormat="1" ht="15" x14ac:dyDescent="0.15">
      <c r="A36" s="173">
        <v>31</v>
      </c>
      <c r="B36" s="185" t="s">
        <v>349</v>
      </c>
      <c r="C36" s="187"/>
      <c r="D36" s="187"/>
      <c r="E36" s="173"/>
      <c r="F36" s="173"/>
      <c r="G36" s="188"/>
      <c r="H36" s="187" t="s">
        <v>353</v>
      </c>
      <c r="I36" s="173" t="s">
        <v>284</v>
      </c>
      <c r="J36" s="173" t="s">
        <v>336</v>
      </c>
      <c r="K36" s="180"/>
      <c r="L36" s="191"/>
      <c r="M36" s="161"/>
      <c r="N36" s="161"/>
      <c r="O36" s="161"/>
      <c r="P36" s="161"/>
      <c r="Q36" s="161"/>
      <c r="R36" s="161"/>
      <c r="S36" s="161"/>
    </row>
    <row r="37" spans="1:19" s="162" customFormat="1" ht="15" x14ac:dyDescent="0.15">
      <c r="A37" s="173">
        <v>32</v>
      </c>
      <c r="B37" s="185" t="s">
        <v>349</v>
      </c>
      <c r="C37" s="187"/>
      <c r="D37" s="187"/>
      <c r="E37" s="173"/>
      <c r="F37" s="173"/>
      <c r="G37" s="188"/>
      <c r="H37" s="187" t="s">
        <v>354</v>
      </c>
      <c r="I37" s="173" t="s">
        <v>284</v>
      </c>
      <c r="J37" s="197" t="s">
        <v>340</v>
      </c>
      <c r="K37" s="180"/>
      <c r="L37" s="191"/>
      <c r="M37" s="161"/>
      <c r="N37" s="161"/>
      <c r="O37" s="161"/>
      <c r="P37" s="161"/>
      <c r="Q37" s="161"/>
      <c r="R37" s="161"/>
      <c r="S37" s="161"/>
    </row>
    <row r="38" spans="1:19" s="162" customFormat="1" ht="15" x14ac:dyDescent="0.15">
      <c r="A38" s="173">
        <v>33</v>
      </c>
      <c r="B38" s="185" t="s">
        <v>349</v>
      </c>
      <c r="C38" s="187"/>
      <c r="D38" s="187"/>
      <c r="E38" s="173"/>
      <c r="F38" s="173"/>
      <c r="G38" s="188"/>
      <c r="H38" s="187" t="s">
        <v>355</v>
      </c>
      <c r="I38" s="173" t="s">
        <v>284</v>
      </c>
      <c r="J38" s="190" t="s">
        <v>346</v>
      </c>
      <c r="K38" s="180"/>
      <c r="L38" s="191"/>
      <c r="M38" s="161"/>
      <c r="N38" s="161"/>
      <c r="O38" s="161"/>
      <c r="P38" s="161"/>
      <c r="Q38" s="161"/>
      <c r="R38" s="161"/>
      <c r="S38" s="161"/>
    </row>
    <row r="39" spans="1:19" s="162" customFormat="1" ht="30" x14ac:dyDescent="0.15">
      <c r="A39" s="173">
        <v>34</v>
      </c>
      <c r="B39" s="185" t="s">
        <v>349</v>
      </c>
      <c r="C39" s="187" t="s">
        <v>356</v>
      </c>
      <c r="D39" s="187" t="s">
        <v>49</v>
      </c>
      <c r="E39" s="173">
        <v>1</v>
      </c>
      <c r="F39" s="173">
        <v>1</v>
      </c>
      <c r="G39" s="188">
        <f t="shared" si="0"/>
        <v>0</v>
      </c>
      <c r="H39" s="187" t="s">
        <v>357</v>
      </c>
      <c r="I39" s="173" t="s">
        <v>292</v>
      </c>
      <c r="J39" s="189"/>
      <c r="K39" s="180"/>
      <c r="L39" s="191"/>
      <c r="M39" s="161"/>
      <c r="N39" s="161"/>
      <c r="O39" s="161"/>
      <c r="P39" s="161"/>
      <c r="Q39" s="161"/>
      <c r="R39" s="161"/>
      <c r="S39" s="161"/>
    </row>
    <row r="40" spans="1:19" s="162" customFormat="1" ht="15" x14ac:dyDescent="0.15">
      <c r="A40" s="173">
        <v>35</v>
      </c>
      <c r="B40" s="181" t="s">
        <v>358</v>
      </c>
      <c r="C40" s="183" t="s">
        <v>69</v>
      </c>
      <c r="D40" s="183" t="s">
        <v>69</v>
      </c>
      <c r="E40" s="182">
        <v>1</v>
      </c>
      <c r="F40" s="182">
        <v>1</v>
      </c>
      <c r="G40" s="182">
        <f t="shared" si="0"/>
        <v>0</v>
      </c>
      <c r="H40" s="183" t="s">
        <v>359</v>
      </c>
      <c r="I40" s="182" t="s">
        <v>279</v>
      </c>
      <c r="J40" s="184" t="s">
        <v>336</v>
      </c>
      <c r="K40" s="180"/>
      <c r="L40" s="191"/>
      <c r="M40" s="161"/>
      <c r="N40" s="161"/>
      <c r="O40" s="161"/>
      <c r="P40" s="161"/>
      <c r="Q40" s="161"/>
      <c r="R40" s="161"/>
      <c r="S40" s="161"/>
    </row>
    <row r="41" spans="1:19" s="162" customFormat="1" ht="15" x14ac:dyDescent="0.15">
      <c r="A41" s="173">
        <v>36</v>
      </c>
      <c r="B41" s="185" t="s">
        <v>360</v>
      </c>
      <c r="C41" s="187" t="s">
        <v>361</v>
      </c>
      <c r="D41" s="187" t="s">
        <v>338</v>
      </c>
      <c r="E41" s="173">
        <v>5</v>
      </c>
      <c r="F41" s="173">
        <v>5</v>
      </c>
      <c r="G41" s="188">
        <f t="shared" si="0"/>
        <v>0</v>
      </c>
      <c r="H41" s="187" t="s">
        <v>362</v>
      </c>
      <c r="I41" s="173" t="s">
        <v>279</v>
      </c>
      <c r="J41" s="190" t="s">
        <v>363</v>
      </c>
      <c r="K41" s="180" t="s">
        <v>364</v>
      </c>
      <c r="L41" s="191"/>
      <c r="M41" s="161"/>
      <c r="N41" s="161"/>
      <c r="O41" s="161"/>
      <c r="P41" s="161"/>
      <c r="Q41" s="161"/>
      <c r="R41" s="161"/>
      <c r="S41" s="161"/>
    </row>
    <row r="42" spans="1:19" s="162" customFormat="1" ht="15" x14ac:dyDescent="0.15">
      <c r="A42" s="173">
        <v>37</v>
      </c>
      <c r="B42" s="185" t="s">
        <v>360</v>
      </c>
      <c r="C42" s="187"/>
      <c r="D42" s="187"/>
      <c r="E42" s="173"/>
      <c r="F42" s="173"/>
      <c r="G42" s="188"/>
      <c r="H42" s="198" t="s">
        <v>365</v>
      </c>
      <c r="I42" s="173" t="s">
        <v>279</v>
      </c>
      <c r="J42" s="190" t="s">
        <v>363</v>
      </c>
      <c r="K42" s="180"/>
      <c r="L42" s="191"/>
      <c r="M42" s="161"/>
      <c r="N42" s="161"/>
      <c r="O42" s="161"/>
      <c r="P42" s="161"/>
      <c r="Q42" s="161"/>
      <c r="R42" s="161"/>
      <c r="S42" s="161"/>
    </row>
    <row r="43" spans="1:19" s="162" customFormat="1" ht="15" x14ac:dyDescent="0.15">
      <c r="A43" s="173">
        <v>38</v>
      </c>
      <c r="B43" s="185" t="s">
        <v>360</v>
      </c>
      <c r="C43" s="187"/>
      <c r="D43" s="187"/>
      <c r="E43" s="173"/>
      <c r="F43" s="173"/>
      <c r="G43" s="188"/>
      <c r="H43" s="194" t="s">
        <v>366</v>
      </c>
      <c r="I43" s="173" t="s">
        <v>284</v>
      </c>
      <c r="J43" s="190" t="s">
        <v>363</v>
      </c>
      <c r="K43" s="180"/>
      <c r="L43" s="191"/>
      <c r="M43" s="161"/>
      <c r="N43" s="161"/>
      <c r="O43" s="161"/>
      <c r="P43" s="161"/>
      <c r="Q43" s="161"/>
      <c r="R43" s="161"/>
      <c r="S43" s="161"/>
    </row>
    <row r="44" spans="1:19" s="162" customFormat="1" ht="15" x14ac:dyDescent="0.15">
      <c r="A44" s="173">
        <v>39</v>
      </c>
      <c r="B44" s="185" t="s">
        <v>360</v>
      </c>
      <c r="C44" s="187"/>
      <c r="D44" s="187"/>
      <c r="E44" s="173"/>
      <c r="F44" s="173"/>
      <c r="G44" s="188"/>
      <c r="H44" s="199" t="s">
        <v>367</v>
      </c>
      <c r="I44" s="173" t="s">
        <v>284</v>
      </c>
      <c r="J44" s="190" t="s">
        <v>363</v>
      </c>
      <c r="K44" s="180" t="s">
        <v>364</v>
      </c>
      <c r="L44" s="191"/>
      <c r="M44" s="161"/>
      <c r="N44" s="161"/>
      <c r="O44" s="161"/>
      <c r="P44" s="161"/>
      <c r="Q44" s="161"/>
      <c r="R44" s="161"/>
      <c r="S44" s="161"/>
    </row>
    <row r="45" spans="1:19" s="162" customFormat="1" ht="15" x14ac:dyDescent="0.15">
      <c r="A45" s="173">
        <v>40</v>
      </c>
      <c r="B45" s="185" t="s">
        <v>360</v>
      </c>
      <c r="C45" s="187"/>
      <c r="D45" s="187"/>
      <c r="E45" s="173"/>
      <c r="F45" s="173"/>
      <c r="G45" s="188"/>
      <c r="H45" s="199" t="s">
        <v>368</v>
      </c>
      <c r="I45" s="173" t="s">
        <v>284</v>
      </c>
      <c r="J45" s="190" t="s">
        <v>363</v>
      </c>
      <c r="K45" s="180"/>
      <c r="L45" s="192"/>
      <c r="M45" s="161"/>
      <c r="N45" s="161"/>
      <c r="O45" s="161"/>
      <c r="P45" s="161"/>
      <c r="Q45" s="161"/>
      <c r="R45" s="161"/>
      <c r="S45" s="161"/>
    </row>
    <row r="46" spans="1:19" s="203" customFormat="1" ht="15" x14ac:dyDescent="0.15">
      <c r="A46" s="173">
        <v>41</v>
      </c>
      <c r="B46" s="200" t="s">
        <v>360</v>
      </c>
      <c r="C46" s="187" t="s">
        <v>369</v>
      </c>
      <c r="D46" s="187" t="s">
        <v>49</v>
      </c>
      <c r="E46" s="173">
        <v>1</v>
      </c>
      <c r="F46" s="173">
        <v>1</v>
      </c>
      <c r="G46" s="188">
        <f t="shared" si="0"/>
        <v>0</v>
      </c>
      <c r="H46" s="187" t="s">
        <v>370</v>
      </c>
      <c r="I46" s="173" t="s">
        <v>371</v>
      </c>
      <c r="J46" s="189"/>
      <c r="K46" s="201"/>
      <c r="L46" s="191"/>
      <c r="M46" s="202"/>
      <c r="N46" s="202"/>
      <c r="O46" s="202"/>
      <c r="P46" s="202"/>
      <c r="Q46" s="202"/>
      <c r="R46" s="202"/>
      <c r="S46" s="202"/>
    </row>
    <row r="47" spans="1:19" s="162" customFormat="1" ht="30" x14ac:dyDescent="0.15">
      <c r="A47" s="173">
        <v>42</v>
      </c>
      <c r="B47" s="196" t="s">
        <v>372</v>
      </c>
      <c r="C47" s="196" t="s">
        <v>73</v>
      </c>
      <c r="D47" s="196" t="s">
        <v>73</v>
      </c>
      <c r="E47" s="178">
        <v>1</v>
      </c>
      <c r="F47" s="178">
        <v>1</v>
      </c>
      <c r="G47" s="178">
        <f t="shared" si="0"/>
        <v>0</v>
      </c>
      <c r="H47" s="177" t="s">
        <v>373</v>
      </c>
      <c r="I47" s="178" t="s">
        <v>279</v>
      </c>
      <c r="J47" s="204" t="s">
        <v>374</v>
      </c>
      <c r="K47" s="180"/>
      <c r="L47" s="191"/>
      <c r="M47" s="161"/>
      <c r="N47" s="161"/>
      <c r="O47" s="161"/>
      <c r="P47" s="161"/>
      <c r="Q47" s="161"/>
      <c r="R47" s="161"/>
      <c r="S47" s="161"/>
    </row>
    <row r="48" spans="1:19" s="162" customFormat="1" ht="15" x14ac:dyDescent="0.15">
      <c r="A48" s="173">
        <v>43</v>
      </c>
      <c r="B48" s="181" t="s">
        <v>375</v>
      </c>
      <c r="C48" s="181" t="s">
        <v>74</v>
      </c>
      <c r="D48" s="181" t="s">
        <v>74</v>
      </c>
      <c r="E48" s="182">
        <v>1</v>
      </c>
      <c r="F48" s="182">
        <v>1</v>
      </c>
      <c r="G48" s="182">
        <f t="shared" si="0"/>
        <v>0</v>
      </c>
      <c r="H48" s="183" t="s">
        <v>376</v>
      </c>
      <c r="I48" s="182" t="s">
        <v>284</v>
      </c>
      <c r="J48" s="184" t="s">
        <v>336</v>
      </c>
      <c r="K48" s="180"/>
      <c r="L48" s="191"/>
      <c r="M48" s="161"/>
      <c r="N48" s="161"/>
      <c r="O48" s="161"/>
      <c r="P48" s="161"/>
      <c r="Q48" s="161"/>
      <c r="R48" s="161"/>
      <c r="S48" s="161"/>
    </row>
    <row r="49" spans="1:19" s="162" customFormat="1" ht="15" x14ac:dyDescent="0.15">
      <c r="A49" s="173">
        <v>44</v>
      </c>
      <c r="B49" s="185" t="s">
        <v>375</v>
      </c>
      <c r="C49" s="187" t="s">
        <v>377</v>
      </c>
      <c r="D49" s="187" t="s">
        <v>378</v>
      </c>
      <c r="E49" s="173">
        <v>5</v>
      </c>
      <c r="F49" s="173">
        <v>5</v>
      </c>
      <c r="G49" s="188">
        <f t="shared" si="0"/>
        <v>0</v>
      </c>
      <c r="H49" s="187" t="s">
        <v>379</v>
      </c>
      <c r="I49" s="173" t="s">
        <v>284</v>
      </c>
      <c r="J49" s="205" t="s">
        <v>380</v>
      </c>
      <c r="K49" s="180"/>
      <c r="L49" s="191"/>
      <c r="M49" s="161"/>
      <c r="N49" s="161"/>
      <c r="O49" s="161"/>
      <c r="P49" s="161"/>
      <c r="Q49" s="161"/>
      <c r="R49" s="161"/>
      <c r="S49" s="161"/>
    </row>
    <row r="50" spans="1:19" s="162" customFormat="1" ht="15" x14ac:dyDescent="0.15">
      <c r="A50" s="173">
        <v>45</v>
      </c>
      <c r="B50" s="185" t="s">
        <v>375</v>
      </c>
      <c r="C50" s="187"/>
      <c r="D50" s="187"/>
      <c r="E50" s="173"/>
      <c r="F50" s="173"/>
      <c r="G50" s="188"/>
      <c r="H50" s="187" t="s">
        <v>381</v>
      </c>
      <c r="I50" s="173" t="s">
        <v>284</v>
      </c>
      <c r="J50" s="190" t="s">
        <v>346</v>
      </c>
      <c r="K50" s="180"/>
      <c r="L50" s="192"/>
      <c r="M50" s="161"/>
      <c r="N50" s="161"/>
      <c r="O50" s="161"/>
      <c r="P50" s="161"/>
      <c r="Q50" s="161"/>
      <c r="R50" s="161"/>
      <c r="S50" s="161"/>
    </row>
    <row r="51" spans="1:19" s="162" customFormat="1" ht="15" x14ac:dyDescent="0.15">
      <c r="A51" s="173">
        <v>46</v>
      </c>
      <c r="B51" s="185" t="s">
        <v>375</v>
      </c>
      <c r="C51" s="187"/>
      <c r="D51" s="187"/>
      <c r="E51" s="173"/>
      <c r="F51" s="173"/>
      <c r="G51" s="188"/>
      <c r="H51" s="187" t="s">
        <v>382</v>
      </c>
      <c r="I51" s="173" t="s">
        <v>284</v>
      </c>
      <c r="J51" s="190" t="s">
        <v>336</v>
      </c>
      <c r="K51" s="180"/>
      <c r="L51" s="191"/>
      <c r="M51" s="161"/>
      <c r="N51" s="161"/>
      <c r="O51" s="161"/>
      <c r="P51" s="161"/>
      <c r="Q51" s="161"/>
      <c r="R51" s="161"/>
      <c r="S51" s="161"/>
    </row>
    <row r="52" spans="1:19" s="162" customFormat="1" ht="15" x14ac:dyDescent="0.15">
      <c r="A52" s="173">
        <v>47</v>
      </c>
      <c r="B52" s="185" t="s">
        <v>375</v>
      </c>
      <c r="C52" s="187"/>
      <c r="D52" s="187"/>
      <c r="E52" s="173"/>
      <c r="F52" s="173"/>
      <c r="G52" s="188"/>
      <c r="H52" s="187" t="s">
        <v>383</v>
      </c>
      <c r="I52" s="173" t="s">
        <v>284</v>
      </c>
      <c r="J52" s="190" t="s">
        <v>340</v>
      </c>
      <c r="K52" s="180"/>
      <c r="L52" s="191"/>
      <c r="M52" s="161"/>
      <c r="N52" s="161"/>
      <c r="O52" s="161"/>
      <c r="P52" s="161"/>
      <c r="Q52" s="161"/>
      <c r="R52" s="161"/>
      <c r="S52" s="161"/>
    </row>
    <row r="53" spans="1:19" s="162" customFormat="1" ht="15" x14ac:dyDescent="0.15">
      <c r="A53" s="173">
        <v>48</v>
      </c>
      <c r="B53" s="185" t="s">
        <v>375</v>
      </c>
      <c r="C53" s="187"/>
      <c r="D53" s="187"/>
      <c r="E53" s="173"/>
      <c r="F53" s="173"/>
      <c r="G53" s="188"/>
      <c r="H53" s="187" t="s">
        <v>384</v>
      </c>
      <c r="I53" s="173" t="s">
        <v>284</v>
      </c>
      <c r="J53" s="190" t="s">
        <v>385</v>
      </c>
      <c r="K53" s="180"/>
      <c r="L53" s="191"/>
      <c r="M53" s="161"/>
      <c r="N53" s="161"/>
      <c r="O53" s="161"/>
      <c r="P53" s="161"/>
      <c r="Q53" s="161"/>
      <c r="R53" s="161"/>
      <c r="S53" s="161"/>
    </row>
    <row r="54" spans="1:19" s="162" customFormat="1" ht="15" x14ac:dyDescent="0.15">
      <c r="A54" s="173">
        <v>49</v>
      </c>
      <c r="B54" s="185" t="s">
        <v>375</v>
      </c>
      <c r="C54" s="187" t="s">
        <v>386</v>
      </c>
      <c r="D54" s="187" t="s">
        <v>49</v>
      </c>
      <c r="E54" s="173">
        <v>1</v>
      </c>
      <c r="F54" s="173">
        <v>1</v>
      </c>
      <c r="G54" s="188">
        <f t="shared" si="0"/>
        <v>0</v>
      </c>
      <c r="H54" s="187" t="s">
        <v>387</v>
      </c>
      <c r="I54" s="173" t="s">
        <v>388</v>
      </c>
      <c r="J54" s="189" t="s">
        <v>389</v>
      </c>
      <c r="K54" s="180"/>
      <c r="L54" s="192"/>
      <c r="M54" s="161"/>
      <c r="N54" s="161"/>
      <c r="O54" s="161"/>
      <c r="P54" s="161"/>
      <c r="Q54" s="161"/>
      <c r="R54" s="161"/>
      <c r="S54" s="161"/>
    </row>
    <row r="55" spans="1:19" s="162" customFormat="1" ht="15" x14ac:dyDescent="0.15">
      <c r="A55" s="173">
        <v>50</v>
      </c>
      <c r="B55" s="181" t="s">
        <v>390</v>
      </c>
      <c r="C55" s="183" t="s">
        <v>77</v>
      </c>
      <c r="D55" s="183" t="s">
        <v>77</v>
      </c>
      <c r="E55" s="182">
        <v>1</v>
      </c>
      <c r="F55" s="182">
        <v>1</v>
      </c>
      <c r="G55" s="182">
        <f t="shared" si="0"/>
        <v>0</v>
      </c>
      <c r="H55" s="183" t="s">
        <v>391</v>
      </c>
      <c r="I55" s="182" t="s">
        <v>284</v>
      </c>
      <c r="J55" s="184" t="s">
        <v>346</v>
      </c>
      <c r="K55" s="180"/>
      <c r="L55" s="191"/>
      <c r="M55" s="161"/>
      <c r="N55" s="161"/>
      <c r="O55" s="161"/>
      <c r="P55" s="161"/>
      <c r="Q55" s="161"/>
      <c r="R55" s="161"/>
      <c r="S55" s="161"/>
    </row>
    <row r="56" spans="1:19" s="162" customFormat="1" ht="15" x14ac:dyDescent="0.15">
      <c r="A56" s="173">
        <v>51</v>
      </c>
      <c r="B56" s="185" t="s">
        <v>390</v>
      </c>
      <c r="C56" s="187" t="s">
        <v>392</v>
      </c>
      <c r="D56" s="187" t="s">
        <v>378</v>
      </c>
      <c r="E56" s="173">
        <v>4</v>
      </c>
      <c r="F56" s="173">
        <v>4</v>
      </c>
      <c r="G56" s="188">
        <f t="shared" si="0"/>
        <v>0</v>
      </c>
      <c r="H56" s="187" t="s">
        <v>393</v>
      </c>
      <c r="I56" s="173" t="s">
        <v>284</v>
      </c>
      <c r="J56" s="190" t="s">
        <v>336</v>
      </c>
      <c r="K56" s="180"/>
      <c r="L56" s="191"/>
      <c r="M56" s="161"/>
      <c r="N56" s="161"/>
      <c r="O56" s="161"/>
      <c r="P56" s="161"/>
      <c r="Q56" s="161"/>
      <c r="R56" s="161"/>
      <c r="S56" s="161"/>
    </row>
    <row r="57" spans="1:19" s="162" customFormat="1" ht="15" x14ac:dyDescent="0.15">
      <c r="A57" s="173">
        <v>52</v>
      </c>
      <c r="B57" s="185" t="s">
        <v>390</v>
      </c>
      <c r="C57" s="187"/>
      <c r="D57" s="187"/>
      <c r="E57" s="173"/>
      <c r="F57" s="173"/>
      <c r="G57" s="188"/>
      <c r="H57" s="187" t="s">
        <v>394</v>
      </c>
      <c r="I57" s="173" t="s">
        <v>284</v>
      </c>
      <c r="J57" s="190" t="s">
        <v>395</v>
      </c>
      <c r="K57" s="180"/>
      <c r="L57" s="191"/>
      <c r="M57" s="161"/>
      <c r="N57" s="161"/>
      <c r="O57" s="161"/>
      <c r="P57" s="161"/>
      <c r="Q57" s="161"/>
      <c r="R57" s="161"/>
      <c r="S57" s="161"/>
    </row>
    <row r="58" spans="1:19" s="162" customFormat="1" ht="15" x14ac:dyDescent="0.15">
      <c r="A58" s="173">
        <v>53</v>
      </c>
      <c r="B58" s="185" t="s">
        <v>390</v>
      </c>
      <c r="C58" s="187"/>
      <c r="D58" s="187"/>
      <c r="E58" s="173"/>
      <c r="F58" s="173"/>
      <c r="G58" s="188"/>
      <c r="H58" s="187" t="s">
        <v>396</v>
      </c>
      <c r="I58" s="173" t="s">
        <v>284</v>
      </c>
      <c r="J58" s="190" t="s">
        <v>397</v>
      </c>
      <c r="K58" s="180"/>
      <c r="L58" s="191"/>
      <c r="M58" s="161"/>
      <c r="N58" s="161"/>
      <c r="O58" s="161"/>
      <c r="P58" s="161"/>
      <c r="Q58" s="161"/>
      <c r="R58" s="161"/>
      <c r="S58" s="161"/>
    </row>
    <row r="59" spans="1:19" s="162" customFormat="1" ht="15" x14ac:dyDescent="0.15">
      <c r="A59" s="173">
        <v>54</v>
      </c>
      <c r="B59" s="185" t="s">
        <v>390</v>
      </c>
      <c r="C59" s="187"/>
      <c r="D59" s="187"/>
      <c r="E59" s="180"/>
      <c r="F59" s="173"/>
      <c r="G59" s="188"/>
      <c r="H59" s="187" t="s">
        <v>398</v>
      </c>
      <c r="I59" s="173" t="s">
        <v>284</v>
      </c>
      <c r="J59" s="190" t="s">
        <v>336</v>
      </c>
      <c r="K59" s="180"/>
      <c r="L59" s="191"/>
      <c r="M59" s="161"/>
      <c r="N59" s="161"/>
      <c r="O59" s="161"/>
      <c r="P59" s="161"/>
      <c r="Q59" s="161"/>
      <c r="R59" s="161"/>
      <c r="S59" s="161"/>
    </row>
    <row r="60" spans="1:19" s="162" customFormat="1" ht="15" x14ac:dyDescent="0.15">
      <c r="A60" s="173">
        <v>55</v>
      </c>
      <c r="B60" s="185" t="s">
        <v>390</v>
      </c>
      <c r="C60" s="187" t="s">
        <v>399</v>
      </c>
      <c r="D60" s="187" t="s">
        <v>49</v>
      </c>
      <c r="E60" s="173">
        <v>1</v>
      </c>
      <c r="F60" s="173">
        <v>1</v>
      </c>
      <c r="G60" s="188">
        <f t="shared" si="0"/>
        <v>0</v>
      </c>
      <c r="H60" s="187" t="s">
        <v>400</v>
      </c>
      <c r="I60" s="173" t="s">
        <v>292</v>
      </c>
      <c r="J60" s="190"/>
      <c r="K60" s="180"/>
      <c r="L60" s="191"/>
      <c r="M60" s="161"/>
      <c r="N60" s="161"/>
      <c r="O60" s="161"/>
      <c r="P60" s="161"/>
      <c r="Q60" s="161"/>
      <c r="R60" s="161"/>
      <c r="S60" s="161"/>
    </row>
    <row r="61" spans="1:19" s="162" customFormat="1" ht="15" x14ac:dyDescent="0.15">
      <c r="A61" s="173">
        <v>56</v>
      </c>
      <c r="B61" s="181" t="s">
        <v>401</v>
      </c>
      <c r="C61" s="206" t="s">
        <v>402</v>
      </c>
      <c r="D61" s="206" t="s">
        <v>402</v>
      </c>
      <c r="E61" s="207">
        <v>1</v>
      </c>
      <c r="F61" s="207">
        <v>1</v>
      </c>
      <c r="G61" s="182">
        <f t="shared" si="0"/>
        <v>0</v>
      </c>
      <c r="H61" s="208" t="s">
        <v>403</v>
      </c>
      <c r="I61" s="207" t="s">
        <v>284</v>
      </c>
      <c r="J61" s="209" t="s">
        <v>346</v>
      </c>
      <c r="K61" s="210"/>
      <c r="L61" s="191"/>
      <c r="M61" s="161"/>
      <c r="N61" s="161"/>
      <c r="O61" s="161"/>
      <c r="P61" s="161"/>
      <c r="Q61" s="161"/>
      <c r="R61" s="161"/>
      <c r="S61" s="161"/>
    </row>
    <row r="62" spans="1:19" s="162" customFormat="1" ht="15" x14ac:dyDescent="0.15">
      <c r="A62" s="173">
        <v>57</v>
      </c>
      <c r="B62" s="185" t="s">
        <v>404</v>
      </c>
      <c r="C62" s="211" t="s">
        <v>81</v>
      </c>
      <c r="D62" s="187" t="s">
        <v>378</v>
      </c>
      <c r="E62" s="173">
        <v>4</v>
      </c>
      <c r="F62" s="173">
        <v>4</v>
      </c>
      <c r="G62" s="188">
        <f t="shared" si="0"/>
        <v>0</v>
      </c>
      <c r="H62" s="187" t="s">
        <v>405</v>
      </c>
      <c r="I62" s="173" t="s">
        <v>284</v>
      </c>
      <c r="J62" s="190" t="s">
        <v>385</v>
      </c>
      <c r="K62" s="180"/>
      <c r="L62" s="191"/>
      <c r="M62" s="161"/>
      <c r="N62" s="161"/>
      <c r="O62" s="161"/>
      <c r="P62" s="161"/>
      <c r="Q62" s="161"/>
      <c r="R62" s="161"/>
      <c r="S62" s="161"/>
    </row>
    <row r="63" spans="1:19" s="162" customFormat="1" ht="15" x14ac:dyDescent="0.15">
      <c r="A63" s="173">
        <v>58</v>
      </c>
      <c r="B63" s="185" t="s">
        <v>404</v>
      </c>
      <c r="C63" s="211"/>
      <c r="D63" s="211"/>
      <c r="E63" s="173"/>
      <c r="F63" s="173"/>
      <c r="G63" s="188"/>
      <c r="H63" s="187" t="s">
        <v>406</v>
      </c>
      <c r="I63" s="173" t="s">
        <v>284</v>
      </c>
      <c r="J63" s="190" t="s">
        <v>407</v>
      </c>
      <c r="K63" s="180"/>
      <c r="L63" s="191"/>
      <c r="M63" s="161"/>
      <c r="N63" s="161"/>
      <c r="O63" s="161"/>
      <c r="P63" s="161"/>
      <c r="Q63" s="161"/>
      <c r="R63" s="161"/>
      <c r="S63" s="161"/>
    </row>
    <row r="64" spans="1:19" s="162" customFormat="1" ht="15" x14ac:dyDescent="0.15">
      <c r="A64" s="173">
        <v>59</v>
      </c>
      <c r="B64" s="185" t="s">
        <v>404</v>
      </c>
      <c r="C64" s="211"/>
      <c r="D64" s="211"/>
      <c r="E64" s="173"/>
      <c r="F64" s="173"/>
      <c r="G64" s="188"/>
      <c r="H64" s="187" t="s">
        <v>408</v>
      </c>
      <c r="I64" s="173" t="s">
        <v>284</v>
      </c>
      <c r="J64" s="190" t="s">
        <v>342</v>
      </c>
      <c r="K64" s="180"/>
      <c r="L64" s="191"/>
      <c r="M64" s="161"/>
      <c r="N64" s="161"/>
      <c r="O64" s="161"/>
      <c r="P64" s="161"/>
      <c r="Q64" s="161"/>
      <c r="R64" s="161"/>
      <c r="S64" s="161"/>
    </row>
    <row r="65" spans="1:19" s="162" customFormat="1" ht="15" x14ac:dyDescent="0.15">
      <c r="A65" s="173">
        <v>60</v>
      </c>
      <c r="B65" s="185"/>
      <c r="C65" s="211"/>
      <c r="D65" s="211"/>
      <c r="E65" s="173"/>
      <c r="F65" s="173"/>
      <c r="G65" s="188"/>
      <c r="H65" s="199" t="s">
        <v>409</v>
      </c>
      <c r="I65" s="173" t="s">
        <v>284</v>
      </c>
      <c r="J65" s="190" t="s">
        <v>336</v>
      </c>
      <c r="K65" s="180"/>
      <c r="L65" s="191"/>
      <c r="M65" s="161"/>
      <c r="N65" s="161"/>
      <c r="O65" s="161"/>
      <c r="P65" s="161"/>
      <c r="Q65" s="161"/>
      <c r="R65" s="161"/>
      <c r="S65" s="161"/>
    </row>
    <row r="66" spans="1:19" s="162" customFormat="1" ht="30" x14ac:dyDescent="0.15">
      <c r="A66" s="173">
        <v>61</v>
      </c>
      <c r="B66" s="185" t="s">
        <v>404</v>
      </c>
      <c r="C66" s="211" t="s">
        <v>410</v>
      </c>
      <c r="D66" s="187" t="s">
        <v>49</v>
      </c>
      <c r="E66" s="173">
        <v>1</v>
      </c>
      <c r="F66" s="173">
        <v>1</v>
      </c>
      <c r="G66" s="188">
        <f t="shared" si="0"/>
        <v>0</v>
      </c>
      <c r="H66" s="187" t="s">
        <v>411</v>
      </c>
      <c r="I66" s="173" t="s">
        <v>292</v>
      </c>
      <c r="J66" s="189"/>
      <c r="K66" s="180"/>
      <c r="L66" s="191"/>
      <c r="M66" s="161"/>
      <c r="N66" s="161"/>
      <c r="O66" s="161"/>
      <c r="P66" s="161"/>
      <c r="Q66" s="161"/>
      <c r="R66" s="161"/>
      <c r="S66" s="161"/>
    </row>
    <row r="67" spans="1:19" s="162" customFormat="1" ht="15" x14ac:dyDescent="0.15">
      <c r="A67" s="173">
        <v>62</v>
      </c>
      <c r="B67" s="196" t="s">
        <v>412</v>
      </c>
      <c r="C67" s="177" t="s">
        <v>413</v>
      </c>
      <c r="D67" s="177" t="s">
        <v>413</v>
      </c>
      <c r="E67" s="178">
        <v>1</v>
      </c>
      <c r="F67" s="178">
        <v>1</v>
      </c>
      <c r="G67" s="178">
        <f t="shared" si="0"/>
        <v>0</v>
      </c>
      <c r="H67" s="177" t="s">
        <v>414</v>
      </c>
      <c r="I67" s="178" t="s">
        <v>279</v>
      </c>
      <c r="J67" s="212" t="s">
        <v>415</v>
      </c>
      <c r="K67" s="180"/>
      <c r="L67" s="191"/>
      <c r="M67" s="161"/>
      <c r="N67" s="161"/>
      <c r="O67" s="161"/>
      <c r="P67" s="161"/>
      <c r="Q67" s="161"/>
      <c r="R67" s="161"/>
      <c r="S67" s="161"/>
    </row>
    <row r="68" spans="1:19" s="162" customFormat="1" ht="30" x14ac:dyDescent="0.15">
      <c r="A68" s="173">
        <v>63</v>
      </c>
      <c r="B68" s="181" t="s">
        <v>416</v>
      </c>
      <c r="C68" s="183" t="s">
        <v>85</v>
      </c>
      <c r="D68" s="183" t="s">
        <v>85</v>
      </c>
      <c r="E68" s="182">
        <v>1</v>
      </c>
      <c r="F68" s="182">
        <v>1</v>
      </c>
      <c r="G68" s="182">
        <f t="shared" si="0"/>
        <v>0</v>
      </c>
      <c r="H68" s="183" t="s">
        <v>417</v>
      </c>
      <c r="I68" s="182" t="s">
        <v>279</v>
      </c>
      <c r="J68" s="184" t="s">
        <v>418</v>
      </c>
      <c r="K68" s="180"/>
      <c r="L68" s="191"/>
      <c r="M68" s="161"/>
      <c r="N68" s="161"/>
      <c r="O68" s="161"/>
      <c r="P68" s="161"/>
      <c r="Q68" s="161"/>
      <c r="R68" s="161"/>
      <c r="S68" s="161"/>
    </row>
    <row r="69" spans="1:19" s="162" customFormat="1" ht="15" x14ac:dyDescent="0.15">
      <c r="A69" s="173">
        <v>64</v>
      </c>
      <c r="B69" s="185" t="s">
        <v>416</v>
      </c>
      <c r="C69" s="193"/>
      <c r="D69" s="187" t="s">
        <v>419</v>
      </c>
      <c r="E69" s="173">
        <v>4</v>
      </c>
      <c r="F69" s="173">
        <v>4</v>
      </c>
      <c r="G69" s="188">
        <f t="shared" si="0"/>
        <v>0</v>
      </c>
      <c r="H69" s="187" t="s">
        <v>420</v>
      </c>
      <c r="I69" s="173" t="s">
        <v>284</v>
      </c>
      <c r="J69" s="213" t="s">
        <v>385</v>
      </c>
      <c r="K69" s="180"/>
      <c r="L69" s="191"/>
      <c r="M69" s="161"/>
      <c r="N69" s="161"/>
      <c r="O69" s="161"/>
      <c r="P69" s="161"/>
      <c r="Q69" s="161"/>
      <c r="R69" s="161"/>
      <c r="S69" s="161"/>
    </row>
    <row r="70" spans="1:19" s="162" customFormat="1" ht="15" x14ac:dyDescent="0.15">
      <c r="A70" s="173">
        <v>65</v>
      </c>
      <c r="B70" s="185" t="s">
        <v>416</v>
      </c>
      <c r="C70" s="193"/>
      <c r="D70" s="193"/>
      <c r="E70" s="173"/>
      <c r="F70" s="173"/>
      <c r="G70" s="188"/>
      <c r="H70" s="187" t="s">
        <v>421</v>
      </c>
      <c r="I70" s="173" t="s">
        <v>284</v>
      </c>
      <c r="J70" s="205" t="s">
        <v>422</v>
      </c>
      <c r="K70" s="180"/>
      <c r="L70" s="191"/>
      <c r="M70" s="161"/>
      <c r="N70" s="161"/>
      <c r="O70" s="161"/>
      <c r="P70" s="161"/>
      <c r="Q70" s="161"/>
      <c r="R70" s="161"/>
      <c r="S70" s="161"/>
    </row>
    <row r="71" spans="1:19" s="162" customFormat="1" ht="15" x14ac:dyDescent="0.15">
      <c r="A71" s="173">
        <v>66</v>
      </c>
      <c r="B71" s="214" t="s">
        <v>416</v>
      </c>
      <c r="C71" s="193"/>
      <c r="D71" s="193"/>
      <c r="E71" s="173"/>
      <c r="F71" s="173"/>
      <c r="G71" s="188"/>
      <c r="H71" s="187" t="s">
        <v>423</v>
      </c>
      <c r="I71" s="173" t="s">
        <v>279</v>
      </c>
      <c r="J71" s="190" t="s">
        <v>346</v>
      </c>
      <c r="K71" s="180"/>
      <c r="L71" s="191"/>
      <c r="M71" s="161"/>
      <c r="N71" s="161"/>
      <c r="O71" s="161"/>
      <c r="P71" s="161"/>
      <c r="Q71" s="161"/>
      <c r="R71" s="161"/>
      <c r="S71" s="161"/>
    </row>
    <row r="72" spans="1:19" s="162" customFormat="1" ht="15" x14ac:dyDescent="0.15">
      <c r="A72" s="173">
        <v>67</v>
      </c>
      <c r="B72" s="214" t="s">
        <v>416</v>
      </c>
      <c r="C72" s="193"/>
      <c r="D72" s="193"/>
      <c r="E72" s="173"/>
      <c r="F72" s="173"/>
      <c r="G72" s="188"/>
      <c r="H72" s="193" t="s">
        <v>424</v>
      </c>
      <c r="I72" s="173" t="s">
        <v>279</v>
      </c>
      <c r="J72" s="190" t="s">
        <v>425</v>
      </c>
      <c r="K72" s="180"/>
      <c r="L72" s="192"/>
      <c r="M72" s="161"/>
      <c r="N72" s="161"/>
      <c r="O72" s="161"/>
      <c r="P72" s="161"/>
      <c r="Q72" s="161"/>
      <c r="R72" s="161"/>
      <c r="S72" s="161"/>
    </row>
    <row r="73" spans="1:19" s="162" customFormat="1" ht="15" x14ac:dyDescent="0.15">
      <c r="A73" s="173">
        <v>68</v>
      </c>
      <c r="B73" s="214" t="s">
        <v>416</v>
      </c>
      <c r="C73" s="193" t="s">
        <v>426</v>
      </c>
      <c r="D73" s="193" t="s">
        <v>427</v>
      </c>
      <c r="E73" s="173">
        <v>0</v>
      </c>
      <c r="F73" s="173">
        <v>1</v>
      </c>
      <c r="G73" s="188">
        <f t="shared" ref="G73:G130" si="1">+E73-F73</f>
        <v>-1</v>
      </c>
      <c r="H73" s="193"/>
      <c r="I73" s="188"/>
      <c r="J73" s="215"/>
      <c r="K73" s="180"/>
      <c r="L73" s="191"/>
      <c r="M73" s="161"/>
      <c r="N73" s="161"/>
      <c r="O73" s="161"/>
      <c r="P73" s="161"/>
      <c r="Q73" s="161"/>
      <c r="R73" s="161"/>
      <c r="S73" s="161"/>
    </row>
    <row r="74" spans="1:19" s="162" customFormat="1" ht="15" x14ac:dyDescent="0.15">
      <c r="A74" s="173">
        <v>69</v>
      </c>
      <c r="B74" s="185" t="s">
        <v>416</v>
      </c>
      <c r="C74" s="193" t="s">
        <v>428</v>
      </c>
      <c r="D74" s="187" t="s">
        <v>49</v>
      </c>
      <c r="E74" s="173">
        <v>1</v>
      </c>
      <c r="F74" s="173">
        <v>1</v>
      </c>
      <c r="G74" s="188">
        <f t="shared" si="1"/>
        <v>0</v>
      </c>
      <c r="H74" s="187" t="s">
        <v>429</v>
      </c>
      <c r="I74" s="173" t="s">
        <v>292</v>
      </c>
      <c r="J74" s="216"/>
      <c r="K74" s="180"/>
      <c r="L74" s="191"/>
      <c r="M74" s="161"/>
      <c r="N74" s="161"/>
      <c r="O74" s="161"/>
      <c r="P74" s="161"/>
      <c r="Q74" s="161"/>
      <c r="R74" s="161"/>
      <c r="S74" s="161"/>
    </row>
    <row r="75" spans="1:19" s="162" customFormat="1" ht="15" x14ac:dyDescent="0.15">
      <c r="A75" s="173">
        <v>70</v>
      </c>
      <c r="B75" s="185" t="s">
        <v>416</v>
      </c>
      <c r="C75" s="187" t="s">
        <v>162</v>
      </c>
      <c r="D75" s="187" t="s">
        <v>430</v>
      </c>
      <c r="E75" s="173">
        <v>1</v>
      </c>
      <c r="F75" s="173">
        <v>1</v>
      </c>
      <c r="G75" s="188">
        <f t="shared" si="1"/>
        <v>0</v>
      </c>
      <c r="H75" s="187" t="s">
        <v>431</v>
      </c>
      <c r="I75" s="173" t="s">
        <v>432</v>
      </c>
      <c r="J75" s="189"/>
      <c r="K75" s="180"/>
      <c r="L75" s="192"/>
      <c r="M75" s="161"/>
      <c r="N75" s="161"/>
      <c r="O75" s="161"/>
      <c r="P75" s="161"/>
      <c r="Q75" s="161"/>
      <c r="R75" s="161"/>
      <c r="S75" s="161"/>
    </row>
    <row r="76" spans="1:19" s="162" customFormat="1" ht="15" x14ac:dyDescent="0.15">
      <c r="A76" s="173">
        <v>71</v>
      </c>
      <c r="B76" s="181" t="s">
        <v>433</v>
      </c>
      <c r="C76" s="181" t="s">
        <v>90</v>
      </c>
      <c r="D76" s="181" t="s">
        <v>90</v>
      </c>
      <c r="E76" s="182">
        <v>1</v>
      </c>
      <c r="F76" s="182">
        <v>1</v>
      </c>
      <c r="G76" s="182">
        <f t="shared" si="1"/>
        <v>0</v>
      </c>
      <c r="H76" s="183" t="s">
        <v>434</v>
      </c>
      <c r="I76" s="182" t="s">
        <v>279</v>
      </c>
      <c r="J76" s="184" t="s">
        <v>435</v>
      </c>
      <c r="K76" s="180"/>
      <c r="L76" s="191"/>
      <c r="M76" s="161"/>
      <c r="N76" s="161"/>
      <c r="O76" s="161"/>
      <c r="P76" s="161"/>
      <c r="Q76" s="161"/>
      <c r="R76" s="161"/>
      <c r="S76" s="161"/>
    </row>
    <row r="77" spans="1:19" s="162" customFormat="1" ht="15" x14ac:dyDescent="0.15">
      <c r="A77" s="173">
        <v>72</v>
      </c>
      <c r="B77" s="185" t="s">
        <v>433</v>
      </c>
      <c r="C77" s="214" t="s">
        <v>436</v>
      </c>
      <c r="D77" s="187" t="s">
        <v>419</v>
      </c>
      <c r="E77" s="173">
        <v>4</v>
      </c>
      <c r="F77" s="173">
        <v>5</v>
      </c>
      <c r="G77" s="188">
        <f t="shared" si="1"/>
        <v>-1</v>
      </c>
      <c r="H77" s="187" t="s">
        <v>437</v>
      </c>
      <c r="I77" s="173" t="s">
        <v>284</v>
      </c>
      <c r="J77" s="190" t="s">
        <v>346</v>
      </c>
      <c r="K77" s="180"/>
      <c r="L77" s="191"/>
      <c r="M77" s="161"/>
      <c r="N77" s="161"/>
      <c r="O77" s="161"/>
      <c r="P77" s="161"/>
      <c r="Q77" s="161"/>
      <c r="R77" s="161"/>
      <c r="S77" s="161"/>
    </row>
    <row r="78" spans="1:19" s="162" customFormat="1" ht="15" x14ac:dyDescent="0.15">
      <c r="A78" s="173">
        <v>73</v>
      </c>
      <c r="B78" s="185" t="s">
        <v>433</v>
      </c>
      <c r="C78" s="214"/>
      <c r="D78" s="214"/>
      <c r="E78" s="173"/>
      <c r="F78" s="173"/>
      <c r="G78" s="188"/>
      <c r="H78" s="217" t="s">
        <v>438</v>
      </c>
      <c r="I78" s="218" t="s">
        <v>284</v>
      </c>
      <c r="J78" s="219" t="s">
        <v>346</v>
      </c>
      <c r="K78" s="180"/>
      <c r="L78" s="191"/>
      <c r="M78" s="161"/>
      <c r="N78" s="161"/>
      <c r="O78" s="161"/>
      <c r="P78" s="161"/>
      <c r="Q78" s="161"/>
      <c r="R78" s="161"/>
      <c r="S78" s="161"/>
    </row>
    <row r="79" spans="1:19" s="162" customFormat="1" ht="30" customHeight="1" x14ac:dyDescent="0.15">
      <c r="A79" s="173">
        <v>74</v>
      </c>
      <c r="B79" s="185" t="s">
        <v>433</v>
      </c>
      <c r="C79" s="214"/>
      <c r="D79" s="214"/>
      <c r="E79" s="220"/>
      <c r="F79" s="220"/>
      <c r="G79" s="188"/>
      <c r="H79" s="187" t="s">
        <v>439</v>
      </c>
      <c r="I79" s="173" t="s">
        <v>284</v>
      </c>
      <c r="J79" s="190" t="s">
        <v>320</v>
      </c>
      <c r="K79" s="180"/>
      <c r="L79" s="191"/>
      <c r="M79" s="161"/>
      <c r="N79" s="161"/>
      <c r="O79" s="161"/>
      <c r="P79" s="161"/>
      <c r="Q79" s="161"/>
      <c r="R79" s="161"/>
      <c r="S79" s="161"/>
    </row>
    <row r="80" spans="1:19" s="162" customFormat="1" ht="30" customHeight="1" x14ac:dyDescent="0.15">
      <c r="A80" s="173">
        <v>75</v>
      </c>
      <c r="B80" s="185" t="s">
        <v>433</v>
      </c>
      <c r="C80" s="214"/>
      <c r="D80" s="214"/>
      <c r="E80" s="173"/>
      <c r="F80" s="173"/>
      <c r="G80" s="188"/>
      <c r="H80" s="187" t="s">
        <v>440</v>
      </c>
      <c r="I80" s="173" t="s">
        <v>284</v>
      </c>
      <c r="J80" s="205" t="s">
        <v>441</v>
      </c>
      <c r="K80" s="180"/>
      <c r="L80" s="191"/>
      <c r="M80" s="161"/>
      <c r="N80" s="161"/>
      <c r="O80" s="161"/>
      <c r="P80" s="161"/>
      <c r="Q80" s="161"/>
      <c r="R80" s="161"/>
      <c r="S80" s="161"/>
    </row>
    <row r="81" spans="1:20" s="162" customFormat="1" ht="30" customHeight="1" x14ac:dyDescent="0.15">
      <c r="A81" s="173">
        <v>76</v>
      </c>
      <c r="B81" s="185" t="s">
        <v>433</v>
      </c>
      <c r="C81" s="214" t="s">
        <v>442</v>
      </c>
      <c r="D81" s="187" t="s">
        <v>49</v>
      </c>
      <c r="E81" s="173">
        <v>1</v>
      </c>
      <c r="F81" s="173">
        <v>1</v>
      </c>
      <c r="G81" s="188">
        <f t="shared" si="1"/>
        <v>0</v>
      </c>
      <c r="H81" s="187" t="s">
        <v>443</v>
      </c>
      <c r="I81" s="173" t="s">
        <v>284</v>
      </c>
      <c r="J81" s="190" t="s">
        <v>444</v>
      </c>
      <c r="K81" s="221"/>
      <c r="L81" s="222"/>
      <c r="M81" s="161"/>
      <c r="N81" s="161"/>
      <c r="O81" s="161"/>
      <c r="P81" s="161"/>
      <c r="Q81" s="161"/>
      <c r="R81" s="161"/>
      <c r="S81" s="161"/>
      <c r="T81" s="161"/>
    </row>
    <row r="82" spans="1:20" s="162" customFormat="1" ht="30" customHeight="1" x14ac:dyDescent="0.15">
      <c r="A82" s="173">
        <v>77</v>
      </c>
      <c r="B82" s="181" t="s">
        <v>445</v>
      </c>
      <c r="C82" s="181" t="s">
        <v>446</v>
      </c>
      <c r="D82" s="181" t="s">
        <v>446</v>
      </c>
      <c r="E82" s="182">
        <v>1</v>
      </c>
      <c r="F82" s="182">
        <v>1</v>
      </c>
      <c r="G82" s="182">
        <f t="shared" si="1"/>
        <v>0</v>
      </c>
      <c r="H82" s="183" t="s">
        <v>447</v>
      </c>
      <c r="I82" s="188" t="s">
        <v>279</v>
      </c>
      <c r="J82" s="223" t="s">
        <v>448</v>
      </c>
      <c r="K82" s="180"/>
      <c r="L82" s="191"/>
      <c r="M82" s="161"/>
      <c r="N82" s="161"/>
      <c r="O82" s="161"/>
      <c r="P82" s="161"/>
      <c r="Q82" s="161"/>
      <c r="R82" s="161"/>
      <c r="S82" s="161"/>
    </row>
    <row r="83" spans="1:20" s="162" customFormat="1" ht="30" customHeight="1" x14ac:dyDescent="0.15">
      <c r="A83" s="173">
        <v>78</v>
      </c>
      <c r="B83" s="185" t="s">
        <v>445</v>
      </c>
      <c r="C83" s="214" t="s">
        <v>449</v>
      </c>
      <c r="D83" s="187" t="s">
        <v>450</v>
      </c>
      <c r="E83" s="173">
        <v>4</v>
      </c>
      <c r="F83" s="173">
        <v>4</v>
      </c>
      <c r="G83" s="188">
        <f t="shared" si="1"/>
        <v>0</v>
      </c>
      <c r="H83" s="187" t="s">
        <v>451</v>
      </c>
      <c r="I83" s="173" t="s">
        <v>284</v>
      </c>
      <c r="J83" s="173" t="s">
        <v>315</v>
      </c>
      <c r="K83" s="180"/>
      <c r="L83" s="191"/>
      <c r="M83" s="161"/>
      <c r="N83" s="161"/>
      <c r="O83" s="161"/>
      <c r="P83" s="161"/>
      <c r="Q83" s="161"/>
      <c r="R83" s="161"/>
      <c r="S83" s="161"/>
    </row>
    <row r="84" spans="1:20" s="162" customFormat="1" ht="30" customHeight="1" x14ac:dyDescent="0.15">
      <c r="A84" s="173">
        <v>79</v>
      </c>
      <c r="B84" s="185" t="s">
        <v>445</v>
      </c>
      <c r="C84" s="214"/>
      <c r="D84" s="214"/>
      <c r="E84" s="173"/>
      <c r="F84" s="173"/>
      <c r="G84" s="188"/>
      <c r="H84" s="187" t="s">
        <v>452</v>
      </c>
      <c r="I84" s="173" t="s">
        <v>284</v>
      </c>
      <c r="J84" s="190" t="s">
        <v>346</v>
      </c>
      <c r="K84" s="180"/>
      <c r="L84" s="191"/>
      <c r="M84" s="161"/>
      <c r="N84" s="161"/>
      <c r="O84" s="161"/>
      <c r="P84" s="161"/>
      <c r="Q84" s="161"/>
      <c r="R84" s="161"/>
      <c r="S84" s="161"/>
    </row>
    <row r="85" spans="1:20" s="162" customFormat="1" ht="30" customHeight="1" x14ac:dyDescent="0.15">
      <c r="A85" s="173">
        <v>80</v>
      </c>
      <c r="B85" s="185" t="s">
        <v>445</v>
      </c>
      <c r="C85" s="214"/>
      <c r="D85" s="214"/>
      <c r="E85" s="173"/>
      <c r="F85" s="173"/>
      <c r="G85" s="188"/>
      <c r="H85" s="187" t="s">
        <v>453</v>
      </c>
      <c r="I85" s="173" t="s">
        <v>284</v>
      </c>
      <c r="J85" s="190" t="s">
        <v>346</v>
      </c>
      <c r="K85" s="180"/>
      <c r="L85" s="191"/>
      <c r="M85" s="161"/>
      <c r="N85" s="161"/>
      <c r="O85" s="161"/>
      <c r="P85" s="161"/>
      <c r="Q85" s="161"/>
      <c r="R85" s="161"/>
      <c r="S85" s="161"/>
    </row>
    <row r="86" spans="1:20" s="162" customFormat="1" ht="30" customHeight="1" x14ac:dyDescent="0.15">
      <c r="A86" s="173">
        <v>81</v>
      </c>
      <c r="B86" s="185" t="s">
        <v>445</v>
      </c>
      <c r="C86" s="214"/>
      <c r="D86" s="214"/>
      <c r="E86" s="173"/>
      <c r="F86" s="173"/>
      <c r="G86" s="188"/>
      <c r="H86" s="187" t="s">
        <v>454</v>
      </c>
      <c r="I86" s="173" t="s">
        <v>284</v>
      </c>
      <c r="J86" s="190" t="s">
        <v>297</v>
      </c>
      <c r="K86" s="180"/>
      <c r="L86" s="191"/>
      <c r="M86" s="161"/>
      <c r="N86" s="161"/>
      <c r="O86" s="161"/>
      <c r="P86" s="161"/>
      <c r="Q86" s="161"/>
      <c r="R86" s="161"/>
      <c r="S86" s="161"/>
    </row>
    <row r="87" spans="1:20" s="162" customFormat="1" ht="30" customHeight="1" x14ac:dyDescent="0.15">
      <c r="A87" s="173">
        <v>82</v>
      </c>
      <c r="B87" s="185" t="s">
        <v>445</v>
      </c>
      <c r="C87" s="214" t="s">
        <v>455</v>
      </c>
      <c r="D87" s="187" t="s">
        <v>49</v>
      </c>
      <c r="E87" s="173">
        <v>1</v>
      </c>
      <c r="F87" s="173">
        <v>1</v>
      </c>
      <c r="G87" s="188">
        <f t="shared" si="1"/>
        <v>0</v>
      </c>
      <c r="H87" s="187" t="s">
        <v>456</v>
      </c>
      <c r="I87" s="173" t="s">
        <v>457</v>
      </c>
      <c r="J87" s="189"/>
      <c r="K87" s="180"/>
      <c r="L87" s="191"/>
      <c r="M87" s="161"/>
      <c r="N87" s="161"/>
      <c r="O87" s="161"/>
      <c r="P87" s="161"/>
      <c r="Q87" s="161"/>
      <c r="R87" s="161"/>
      <c r="S87" s="161"/>
    </row>
    <row r="88" spans="1:20" s="162" customFormat="1" ht="30" customHeight="1" x14ac:dyDescent="0.15">
      <c r="A88" s="173">
        <v>83</v>
      </c>
      <c r="B88" s="196" t="s">
        <v>458</v>
      </c>
      <c r="C88" s="177" t="s">
        <v>459</v>
      </c>
      <c r="D88" s="177" t="s">
        <v>459</v>
      </c>
      <c r="E88" s="178">
        <v>1</v>
      </c>
      <c r="F88" s="178">
        <v>1</v>
      </c>
      <c r="G88" s="178">
        <f t="shared" si="1"/>
        <v>0</v>
      </c>
      <c r="H88" s="177" t="s">
        <v>460</v>
      </c>
      <c r="I88" s="178" t="s">
        <v>279</v>
      </c>
      <c r="J88" s="179" t="s">
        <v>461</v>
      </c>
      <c r="K88" s="180"/>
      <c r="L88" s="191"/>
      <c r="M88" s="161"/>
      <c r="N88" s="161"/>
      <c r="O88" s="161"/>
      <c r="P88" s="161"/>
      <c r="Q88" s="161"/>
      <c r="R88" s="161"/>
      <c r="S88" s="161"/>
    </row>
    <row r="89" spans="1:20" s="162" customFormat="1" ht="30" customHeight="1" x14ac:dyDescent="0.15">
      <c r="A89" s="173">
        <v>84</v>
      </c>
      <c r="B89" s="181" t="s">
        <v>462</v>
      </c>
      <c r="C89" s="183" t="s">
        <v>98</v>
      </c>
      <c r="D89" s="183" t="s">
        <v>98</v>
      </c>
      <c r="E89" s="182">
        <v>1</v>
      </c>
      <c r="F89" s="182">
        <v>1</v>
      </c>
      <c r="G89" s="182">
        <f t="shared" si="1"/>
        <v>0</v>
      </c>
      <c r="H89" s="183" t="s">
        <v>463</v>
      </c>
      <c r="I89" s="182" t="s">
        <v>284</v>
      </c>
      <c r="J89" s="184" t="s">
        <v>336</v>
      </c>
      <c r="K89" s="180"/>
      <c r="L89" s="191"/>
      <c r="M89" s="161"/>
      <c r="N89" s="161"/>
      <c r="O89" s="161"/>
      <c r="P89" s="161"/>
      <c r="Q89" s="161"/>
      <c r="R89" s="161"/>
      <c r="S89" s="161"/>
    </row>
    <row r="90" spans="1:20" s="162" customFormat="1" ht="30" customHeight="1" x14ac:dyDescent="0.15">
      <c r="A90" s="173">
        <v>85</v>
      </c>
      <c r="B90" s="185" t="s">
        <v>462</v>
      </c>
      <c r="C90" s="193" t="s">
        <v>99</v>
      </c>
      <c r="D90" s="187" t="s">
        <v>464</v>
      </c>
      <c r="E90" s="173">
        <v>7</v>
      </c>
      <c r="F90" s="173">
        <v>7</v>
      </c>
      <c r="G90" s="188">
        <f t="shared" si="1"/>
        <v>0</v>
      </c>
      <c r="H90" s="193" t="s">
        <v>465</v>
      </c>
      <c r="I90" s="188" t="s">
        <v>284</v>
      </c>
      <c r="J90" s="190" t="s">
        <v>466</v>
      </c>
      <c r="K90" s="180"/>
      <c r="L90" s="191"/>
      <c r="M90" s="161"/>
      <c r="N90" s="161"/>
      <c r="O90" s="161"/>
      <c r="P90" s="161"/>
      <c r="Q90" s="161"/>
      <c r="R90" s="161"/>
      <c r="S90" s="161"/>
    </row>
    <row r="91" spans="1:20" s="162" customFormat="1" ht="30" customHeight="1" x14ac:dyDescent="0.15">
      <c r="A91" s="173">
        <v>86</v>
      </c>
      <c r="B91" s="185" t="s">
        <v>462</v>
      </c>
      <c r="C91" s="193"/>
      <c r="D91" s="193"/>
      <c r="E91" s="173"/>
      <c r="F91" s="173"/>
      <c r="G91" s="188"/>
      <c r="H91" s="187" t="s">
        <v>467</v>
      </c>
      <c r="I91" s="173" t="s">
        <v>284</v>
      </c>
      <c r="J91" s="173" t="s">
        <v>385</v>
      </c>
      <c r="K91" s="180"/>
      <c r="L91" s="191"/>
      <c r="M91" s="161"/>
      <c r="N91" s="161"/>
      <c r="O91" s="161"/>
      <c r="P91" s="161"/>
      <c r="Q91" s="161"/>
      <c r="R91" s="161"/>
      <c r="S91" s="161"/>
    </row>
    <row r="92" spans="1:20" s="162" customFormat="1" ht="30" customHeight="1" x14ac:dyDescent="0.15">
      <c r="A92" s="173">
        <v>87</v>
      </c>
      <c r="B92" s="185" t="s">
        <v>462</v>
      </c>
      <c r="C92" s="193"/>
      <c r="D92" s="193"/>
      <c r="E92" s="173"/>
      <c r="F92" s="173"/>
      <c r="G92" s="188"/>
      <c r="H92" s="187" t="s">
        <v>468</v>
      </c>
      <c r="I92" s="173" t="s">
        <v>284</v>
      </c>
      <c r="J92" s="190" t="s">
        <v>336</v>
      </c>
      <c r="K92" s="180"/>
      <c r="L92" s="191"/>
      <c r="M92" s="161"/>
      <c r="N92" s="161"/>
      <c r="O92" s="161"/>
      <c r="P92" s="161"/>
      <c r="Q92" s="161"/>
      <c r="R92" s="161"/>
      <c r="S92" s="161"/>
    </row>
    <row r="93" spans="1:20" s="162" customFormat="1" ht="30" customHeight="1" x14ac:dyDescent="0.15">
      <c r="A93" s="173">
        <v>88</v>
      </c>
      <c r="B93" s="185" t="s">
        <v>462</v>
      </c>
      <c r="C93" s="193"/>
      <c r="D93" s="193"/>
      <c r="E93" s="173"/>
      <c r="F93" s="173"/>
      <c r="G93" s="188"/>
      <c r="H93" s="187" t="s">
        <v>469</v>
      </c>
      <c r="I93" s="173" t="s">
        <v>284</v>
      </c>
      <c r="J93" s="190" t="s">
        <v>297</v>
      </c>
      <c r="K93" s="180"/>
      <c r="L93" s="191"/>
      <c r="M93" s="161"/>
      <c r="N93" s="161"/>
      <c r="O93" s="161"/>
      <c r="P93" s="161"/>
      <c r="Q93" s="161"/>
      <c r="R93" s="161"/>
      <c r="S93" s="161"/>
    </row>
    <row r="94" spans="1:20" s="162" customFormat="1" ht="15" x14ac:dyDescent="0.15">
      <c r="A94" s="173">
        <v>89</v>
      </c>
      <c r="B94" s="185" t="s">
        <v>462</v>
      </c>
      <c r="C94" s="193"/>
      <c r="D94" s="193"/>
      <c r="E94" s="173"/>
      <c r="F94" s="173"/>
      <c r="G94" s="188"/>
      <c r="H94" s="187" t="s">
        <v>470</v>
      </c>
      <c r="I94" s="173" t="s">
        <v>284</v>
      </c>
      <c r="J94" s="173" t="s">
        <v>363</v>
      </c>
      <c r="K94" s="180"/>
      <c r="L94" s="192"/>
      <c r="M94" s="161"/>
      <c r="N94" s="161"/>
      <c r="O94" s="161"/>
      <c r="P94" s="161"/>
      <c r="Q94" s="161"/>
      <c r="R94" s="161"/>
      <c r="S94" s="161"/>
    </row>
    <row r="95" spans="1:20" s="162" customFormat="1" ht="15" x14ac:dyDescent="0.15">
      <c r="A95" s="173">
        <v>90</v>
      </c>
      <c r="B95" s="185" t="s">
        <v>462</v>
      </c>
      <c r="C95" s="193"/>
      <c r="D95" s="193"/>
      <c r="E95" s="173"/>
      <c r="F95" s="173"/>
      <c r="G95" s="188"/>
      <c r="H95" s="193" t="s">
        <v>471</v>
      </c>
      <c r="I95" s="180" t="s">
        <v>284</v>
      </c>
      <c r="J95" s="189" t="s">
        <v>472</v>
      </c>
      <c r="K95" s="180"/>
      <c r="L95" s="192"/>
      <c r="M95" s="161"/>
      <c r="N95" s="161"/>
      <c r="O95" s="161"/>
      <c r="P95" s="161"/>
      <c r="Q95" s="161"/>
      <c r="R95" s="161"/>
      <c r="S95" s="161"/>
    </row>
    <row r="96" spans="1:20" s="162" customFormat="1" ht="15" x14ac:dyDescent="0.15">
      <c r="A96" s="173">
        <v>91</v>
      </c>
      <c r="B96" s="185" t="s">
        <v>462</v>
      </c>
      <c r="C96" s="193"/>
      <c r="D96" s="193"/>
      <c r="E96" s="173"/>
      <c r="F96" s="173"/>
      <c r="G96" s="188"/>
      <c r="H96" s="199" t="s">
        <v>473</v>
      </c>
      <c r="I96" s="180" t="s">
        <v>284</v>
      </c>
      <c r="J96" s="189" t="s">
        <v>474</v>
      </c>
      <c r="K96" s="180"/>
      <c r="L96" s="192"/>
      <c r="M96" s="161"/>
      <c r="N96" s="161"/>
      <c r="O96" s="161"/>
      <c r="P96" s="161"/>
      <c r="Q96" s="161"/>
      <c r="R96" s="161"/>
      <c r="S96" s="161"/>
    </row>
    <row r="97" spans="1:19" s="162" customFormat="1" ht="30" x14ac:dyDescent="0.15">
      <c r="A97" s="173">
        <v>92</v>
      </c>
      <c r="B97" s="185" t="s">
        <v>462</v>
      </c>
      <c r="C97" s="193" t="s">
        <v>475</v>
      </c>
      <c r="D97" s="187" t="s">
        <v>49</v>
      </c>
      <c r="E97" s="173">
        <v>1</v>
      </c>
      <c r="F97" s="173">
        <v>2</v>
      </c>
      <c r="G97" s="188">
        <f t="shared" si="1"/>
        <v>-1</v>
      </c>
      <c r="H97" s="187" t="s">
        <v>476</v>
      </c>
      <c r="I97" s="173"/>
      <c r="J97" s="189" t="s">
        <v>477</v>
      </c>
      <c r="K97" s="224"/>
      <c r="L97" s="225" t="s">
        <v>478</v>
      </c>
      <c r="M97" s="161"/>
      <c r="N97" s="161"/>
      <c r="O97" s="161"/>
      <c r="P97" s="161"/>
      <c r="Q97" s="161"/>
      <c r="R97" s="161"/>
      <c r="S97" s="161"/>
    </row>
    <row r="98" spans="1:19" s="162" customFormat="1" ht="30" x14ac:dyDescent="0.15">
      <c r="A98" s="173">
        <v>93</v>
      </c>
      <c r="B98" s="181" t="s">
        <v>479</v>
      </c>
      <c r="C98" s="183" t="s">
        <v>101</v>
      </c>
      <c r="D98" s="183" t="s">
        <v>101</v>
      </c>
      <c r="E98" s="182">
        <v>1</v>
      </c>
      <c r="F98" s="182">
        <v>1</v>
      </c>
      <c r="G98" s="182">
        <f t="shared" si="1"/>
        <v>0</v>
      </c>
      <c r="H98" s="183" t="s">
        <v>480</v>
      </c>
      <c r="I98" s="182" t="s">
        <v>284</v>
      </c>
      <c r="J98" s="184" t="s">
        <v>297</v>
      </c>
      <c r="K98" s="180"/>
      <c r="L98" s="191"/>
      <c r="M98" s="161"/>
      <c r="N98" s="161"/>
      <c r="O98" s="161"/>
      <c r="P98" s="161"/>
      <c r="Q98" s="161"/>
      <c r="R98" s="161"/>
      <c r="S98" s="161"/>
    </row>
    <row r="99" spans="1:19" s="162" customFormat="1" ht="30" x14ac:dyDescent="0.15">
      <c r="A99" s="173">
        <v>94</v>
      </c>
      <c r="B99" s="185" t="s">
        <v>479</v>
      </c>
      <c r="C99" s="193" t="s">
        <v>481</v>
      </c>
      <c r="D99" s="187" t="s">
        <v>464</v>
      </c>
      <c r="E99" s="173">
        <v>7</v>
      </c>
      <c r="F99" s="173">
        <v>7</v>
      </c>
      <c r="G99" s="188">
        <f t="shared" si="1"/>
        <v>0</v>
      </c>
      <c r="H99" s="187" t="s">
        <v>482</v>
      </c>
      <c r="I99" s="173" t="s">
        <v>279</v>
      </c>
      <c r="J99" s="190" t="s">
        <v>483</v>
      </c>
      <c r="K99" s="180"/>
      <c r="L99" s="191"/>
      <c r="M99" s="161"/>
      <c r="N99" s="161"/>
      <c r="O99" s="161"/>
      <c r="P99" s="161"/>
      <c r="Q99" s="161"/>
      <c r="R99" s="161"/>
      <c r="S99" s="161"/>
    </row>
    <row r="100" spans="1:19" s="162" customFormat="1" ht="15" x14ac:dyDescent="0.15">
      <c r="A100" s="173">
        <v>95</v>
      </c>
      <c r="B100" s="185" t="s">
        <v>479</v>
      </c>
      <c r="C100" s="193"/>
      <c r="D100" s="193"/>
      <c r="E100" s="173"/>
      <c r="F100" s="173"/>
      <c r="G100" s="188"/>
      <c r="H100" s="187" t="s">
        <v>484</v>
      </c>
      <c r="I100" s="173" t="s">
        <v>284</v>
      </c>
      <c r="J100" s="190" t="s">
        <v>297</v>
      </c>
      <c r="K100" s="180"/>
      <c r="L100" s="191"/>
      <c r="M100" s="161"/>
      <c r="N100" s="161"/>
      <c r="O100" s="161"/>
      <c r="P100" s="161"/>
      <c r="Q100" s="161"/>
      <c r="R100" s="161"/>
      <c r="S100" s="161"/>
    </row>
    <row r="101" spans="1:19" s="162" customFormat="1" ht="15" x14ac:dyDescent="0.15">
      <c r="A101" s="173">
        <v>96</v>
      </c>
      <c r="B101" s="185" t="s">
        <v>479</v>
      </c>
      <c r="C101" s="193"/>
      <c r="D101" s="193"/>
      <c r="E101" s="173"/>
      <c r="F101" s="173"/>
      <c r="G101" s="188"/>
      <c r="H101" s="187" t="s">
        <v>485</v>
      </c>
      <c r="I101" s="173" t="s">
        <v>284</v>
      </c>
      <c r="J101" s="190" t="s">
        <v>336</v>
      </c>
      <c r="K101" s="180"/>
      <c r="L101" s="191"/>
      <c r="M101" s="161"/>
      <c r="N101" s="161"/>
      <c r="O101" s="161"/>
      <c r="P101" s="161"/>
      <c r="Q101" s="161"/>
      <c r="R101" s="161"/>
      <c r="S101" s="161"/>
    </row>
    <row r="102" spans="1:19" s="162" customFormat="1" ht="15" x14ac:dyDescent="0.15">
      <c r="A102" s="173">
        <v>97</v>
      </c>
      <c r="B102" s="185" t="s">
        <v>479</v>
      </c>
      <c r="C102" s="193"/>
      <c r="D102" s="193"/>
      <c r="E102" s="173"/>
      <c r="F102" s="173"/>
      <c r="G102" s="188"/>
      <c r="H102" s="187" t="s">
        <v>486</v>
      </c>
      <c r="I102" s="173" t="s">
        <v>487</v>
      </c>
      <c r="J102" s="189" t="s">
        <v>488</v>
      </c>
      <c r="K102" s="180"/>
      <c r="L102" s="191"/>
      <c r="M102" s="161"/>
      <c r="N102" s="161"/>
      <c r="O102" s="161"/>
      <c r="P102" s="161"/>
      <c r="Q102" s="161"/>
      <c r="R102" s="161"/>
      <c r="S102" s="161"/>
    </row>
    <row r="103" spans="1:19" s="162" customFormat="1" ht="15" x14ac:dyDescent="0.15">
      <c r="A103" s="173">
        <v>98</v>
      </c>
      <c r="B103" s="185" t="s">
        <v>479</v>
      </c>
      <c r="C103" s="193"/>
      <c r="D103" s="193"/>
      <c r="E103" s="173"/>
      <c r="F103" s="173"/>
      <c r="G103" s="188"/>
      <c r="H103" s="187" t="s">
        <v>489</v>
      </c>
      <c r="I103" s="173" t="s">
        <v>284</v>
      </c>
      <c r="J103" s="190" t="s">
        <v>342</v>
      </c>
      <c r="K103" s="180"/>
      <c r="L103" s="192"/>
      <c r="M103" s="161"/>
      <c r="N103" s="161"/>
      <c r="O103" s="161"/>
      <c r="P103" s="161"/>
      <c r="Q103" s="161"/>
      <c r="R103" s="161"/>
      <c r="S103" s="161"/>
    </row>
    <row r="104" spans="1:19" s="162" customFormat="1" ht="15" x14ac:dyDescent="0.15">
      <c r="A104" s="173">
        <v>99</v>
      </c>
      <c r="B104" s="214" t="s">
        <v>479</v>
      </c>
      <c r="C104" s="193"/>
      <c r="D104" s="193"/>
      <c r="E104" s="173"/>
      <c r="F104" s="173"/>
      <c r="G104" s="188"/>
      <c r="H104" s="187" t="s">
        <v>490</v>
      </c>
      <c r="I104" s="173" t="s">
        <v>284</v>
      </c>
      <c r="J104" s="190" t="s">
        <v>466</v>
      </c>
      <c r="K104" s="180"/>
      <c r="L104" s="191"/>
      <c r="M104" s="161"/>
      <c r="N104" s="161"/>
      <c r="O104" s="161"/>
      <c r="P104" s="161"/>
      <c r="Q104" s="161"/>
      <c r="R104" s="161"/>
      <c r="S104" s="161"/>
    </row>
    <row r="105" spans="1:19" s="162" customFormat="1" ht="15" x14ac:dyDescent="0.15">
      <c r="A105" s="173">
        <v>100</v>
      </c>
      <c r="B105" s="185" t="s">
        <v>479</v>
      </c>
      <c r="C105" s="193"/>
      <c r="D105" s="193"/>
      <c r="E105" s="173"/>
      <c r="F105" s="173"/>
      <c r="G105" s="188"/>
      <c r="H105" s="199" t="s">
        <v>491</v>
      </c>
      <c r="I105" s="173" t="s">
        <v>284</v>
      </c>
      <c r="J105" s="190" t="s">
        <v>297</v>
      </c>
      <c r="K105" s="180"/>
      <c r="L105" s="192"/>
      <c r="M105" s="161"/>
      <c r="N105" s="161"/>
      <c r="O105" s="161"/>
      <c r="P105" s="161"/>
      <c r="Q105" s="161"/>
      <c r="R105" s="161"/>
      <c r="S105" s="161"/>
    </row>
    <row r="106" spans="1:19" s="162" customFormat="1" ht="30" x14ac:dyDescent="0.15">
      <c r="A106" s="173">
        <v>101</v>
      </c>
      <c r="B106" s="185" t="s">
        <v>479</v>
      </c>
      <c r="C106" s="193" t="s">
        <v>492</v>
      </c>
      <c r="D106" s="187" t="s">
        <v>49</v>
      </c>
      <c r="E106" s="173">
        <v>1</v>
      </c>
      <c r="F106" s="173">
        <v>2</v>
      </c>
      <c r="G106" s="188">
        <f t="shared" si="1"/>
        <v>-1</v>
      </c>
      <c r="H106" s="187" t="s">
        <v>493</v>
      </c>
      <c r="I106" s="173" t="s">
        <v>284</v>
      </c>
      <c r="J106" s="190" t="s">
        <v>494</v>
      </c>
      <c r="K106" s="180"/>
      <c r="L106" s="191"/>
      <c r="M106" s="161"/>
      <c r="N106" s="161"/>
      <c r="O106" s="161"/>
      <c r="P106" s="161"/>
      <c r="Q106" s="161"/>
      <c r="R106" s="161"/>
      <c r="S106" s="161"/>
    </row>
    <row r="107" spans="1:19" s="162" customFormat="1" ht="30" x14ac:dyDescent="0.15">
      <c r="A107" s="173">
        <v>102</v>
      </c>
      <c r="B107" s="181" t="s">
        <v>495</v>
      </c>
      <c r="C107" s="183" t="s">
        <v>104</v>
      </c>
      <c r="D107" s="183" t="s">
        <v>104</v>
      </c>
      <c r="E107" s="182">
        <v>1</v>
      </c>
      <c r="F107" s="182">
        <v>1</v>
      </c>
      <c r="G107" s="182">
        <f t="shared" si="1"/>
        <v>0</v>
      </c>
      <c r="H107" s="183" t="s">
        <v>496</v>
      </c>
      <c r="I107" s="182" t="s">
        <v>284</v>
      </c>
      <c r="J107" s="184" t="s">
        <v>285</v>
      </c>
      <c r="K107" s="180"/>
      <c r="L107" s="191"/>
      <c r="M107" s="161"/>
      <c r="N107" s="161"/>
      <c r="O107" s="161"/>
      <c r="P107" s="161"/>
      <c r="Q107" s="161"/>
      <c r="R107" s="161"/>
      <c r="S107" s="161"/>
    </row>
    <row r="108" spans="1:19" s="162" customFormat="1" ht="30" x14ac:dyDescent="0.15">
      <c r="A108" s="173">
        <v>103</v>
      </c>
      <c r="B108" s="185" t="s">
        <v>495</v>
      </c>
      <c r="C108" s="193" t="s">
        <v>105</v>
      </c>
      <c r="D108" s="187" t="s">
        <v>464</v>
      </c>
      <c r="E108" s="173">
        <v>7</v>
      </c>
      <c r="F108" s="173">
        <v>7</v>
      </c>
      <c r="G108" s="188">
        <f t="shared" si="1"/>
        <v>0</v>
      </c>
      <c r="H108" s="187" t="s">
        <v>497</v>
      </c>
      <c r="I108" s="173" t="s">
        <v>284</v>
      </c>
      <c r="J108" s="190" t="s">
        <v>285</v>
      </c>
      <c r="K108" s="180"/>
      <c r="L108" s="191"/>
      <c r="M108" s="161"/>
      <c r="N108" s="161"/>
      <c r="O108" s="161"/>
      <c r="P108" s="161"/>
      <c r="Q108" s="161"/>
      <c r="R108" s="161"/>
      <c r="S108" s="161"/>
    </row>
    <row r="109" spans="1:19" s="162" customFormat="1" ht="15" x14ac:dyDescent="0.15">
      <c r="A109" s="173">
        <v>104</v>
      </c>
      <c r="B109" s="185" t="s">
        <v>495</v>
      </c>
      <c r="C109" s="193"/>
      <c r="D109" s="193"/>
      <c r="E109" s="173"/>
      <c r="F109" s="173"/>
      <c r="G109" s="188"/>
      <c r="H109" s="187" t="s">
        <v>498</v>
      </c>
      <c r="I109" s="173" t="s">
        <v>284</v>
      </c>
      <c r="J109" s="173" t="s">
        <v>385</v>
      </c>
      <c r="K109" s="180"/>
      <c r="L109" s="191"/>
      <c r="M109" s="161"/>
      <c r="N109" s="161"/>
      <c r="O109" s="161"/>
      <c r="P109" s="161"/>
      <c r="Q109" s="161"/>
      <c r="R109" s="161"/>
      <c r="S109" s="161"/>
    </row>
    <row r="110" spans="1:19" s="162" customFormat="1" ht="15" x14ac:dyDescent="0.15">
      <c r="A110" s="173">
        <v>105</v>
      </c>
      <c r="B110" s="185" t="s">
        <v>495</v>
      </c>
      <c r="C110" s="193"/>
      <c r="D110" s="193"/>
      <c r="E110" s="173"/>
      <c r="F110" s="173"/>
      <c r="G110" s="188"/>
      <c r="H110" s="187" t="s">
        <v>499</v>
      </c>
      <c r="I110" s="173" t="s">
        <v>284</v>
      </c>
      <c r="J110" s="190" t="s">
        <v>336</v>
      </c>
      <c r="K110" s="180"/>
      <c r="L110" s="191"/>
      <c r="M110" s="161"/>
      <c r="N110" s="161"/>
      <c r="O110" s="161"/>
      <c r="P110" s="161"/>
      <c r="Q110" s="161"/>
      <c r="R110" s="161"/>
      <c r="S110" s="161"/>
    </row>
    <row r="111" spans="1:19" s="162" customFormat="1" ht="15" x14ac:dyDescent="0.15">
      <c r="A111" s="173">
        <v>106</v>
      </c>
      <c r="B111" s="185" t="s">
        <v>495</v>
      </c>
      <c r="C111" s="193"/>
      <c r="D111" s="193"/>
      <c r="E111" s="173"/>
      <c r="F111" s="173"/>
      <c r="G111" s="188"/>
      <c r="H111" s="187" t="s">
        <v>500</v>
      </c>
      <c r="I111" s="173" t="s">
        <v>284</v>
      </c>
      <c r="J111" s="190" t="s">
        <v>336</v>
      </c>
      <c r="K111" s="180"/>
      <c r="L111" s="191"/>
      <c r="M111" s="161"/>
      <c r="N111" s="161"/>
      <c r="O111" s="161"/>
      <c r="P111" s="161"/>
      <c r="Q111" s="161"/>
      <c r="R111" s="161"/>
      <c r="S111" s="161"/>
    </row>
    <row r="112" spans="1:19" s="162" customFormat="1" ht="15" x14ac:dyDescent="0.15">
      <c r="A112" s="173">
        <v>107</v>
      </c>
      <c r="B112" s="185" t="s">
        <v>495</v>
      </c>
      <c r="C112" s="193"/>
      <c r="D112" s="193"/>
      <c r="E112" s="173"/>
      <c r="F112" s="173"/>
      <c r="G112" s="188"/>
      <c r="H112" s="187" t="s">
        <v>501</v>
      </c>
      <c r="I112" s="173" t="s">
        <v>284</v>
      </c>
      <c r="J112" s="190" t="s">
        <v>346</v>
      </c>
      <c r="K112" s="180"/>
      <c r="L112" s="191"/>
      <c r="M112" s="161"/>
      <c r="N112" s="161"/>
      <c r="O112" s="161"/>
      <c r="P112" s="161"/>
      <c r="Q112" s="161"/>
      <c r="R112" s="161"/>
      <c r="S112" s="161"/>
    </row>
    <row r="113" spans="1:19" s="162" customFormat="1" ht="15" x14ac:dyDescent="0.15">
      <c r="A113" s="173">
        <v>108</v>
      </c>
      <c r="B113" s="185" t="s">
        <v>495</v>
      </c>
      <c r="C113" s="193"/>
      <c r="D113" s="193"/>
      <c r="E113" s="173"/>
      <c r="F113" s="173"/>
      <c r="G113" s="188"/>
      <c r="H113" s="187" t="s">
        <v>502</v>
      </c>
      <c r="I113" s="173" t="s">
        <v>279</v>
      </c>
      <c r="J113" s="190"/>
      <c r="K113" s="180"/>
      <c r="L113" s="191"/>
      <c r="M113" s="161"/>
      <c r="N113" s="161"/>
      <c r="O113" s="161"/>
      <c r="P113" s="161"/>
      <c r="Q113" s="161"/>
      <c r="R113" s="161"/>
      <c r="S113" s="161"/>
    </row>
    <row r="114" spans="1:19" s="162" customFormat="1" ht="30" x14ac:dyDescent="0.15">
      <c r="A114" s="173">
        <v>109</v>
      </c>
      <c r="B114" s="185" t="s">
        <v>495</v>
      </c>
      <c r="C114" s="193"/>
      <c r="D114" s="193"/>
      <c r="E114" s="173"/>
      <c r="F114" s="173"/>
      <c r="G114" s="188"/>
      <c r="H114" s="226" t="s">
        <v>503</v>
      </c>
      <c r="I114" s="180" t="s">
        <v>284</v>
      </c>
      <c r="J114" s="190" t="s">
        <v>504</v>
      </c>
      <c r="K114" s="180"/>
      <c r="L114" s="191"/>
      <c r="M114" s="161"/>
      <c r="N114" s="161"/>
      <c r="O114" s="161"/>
      <c r="P114" s="161"/>
      <c r="Q114" s="161"/>
      <c r="R114" s="161"/>
      <c r="S114" s="161"/>
    </row>
    <row r="115" spans="1:19" s="162" customFormat="1" ht="30" x14ac:dyDescent="0.15">
      <c r="A115" s="173">
        <v>110</v>
      </c>
      <c r="B115" s="185" t="s">
        <v>495</v>
      </c>
      <c r="C115" s="193" t="s">
        <v>106</v>
      </c>
      <c r="D115" s="187" t="s">
        <v>49</v>
      </c>
      <c r="E115" s="173">
        <v>1</v>
      </c>
      <c r="F115" s="173">
        <v>2</v>
      </c>
      <c r="G115" s="188">
        <f t="shared" si="1"/>
        <v>-1</v>
      </c>
      <c r="H115" s="187" t="s">
        <v>505</v>
      </c>
      <c r="I115" s="173" t="s">
        <v>292</v>
      </c>
      <c r="J115" s="189"/>
      <c r="K115" s="180"/>
      <c r="L115" s="191"/>
      <c r="M115" s="161"/>
      <c r="N115" s="161"/>
      <c r="O115" s="161"/>
      <c r="P115" s="161"/>
      <c r="Q115" s="161"/>
      <c r="R115" s="161"/>
      <c r="S115" s="161"/>
    </row>
    <row r="116" spans="1:19" s="162" customFormat="1" ht="15" x14ac:dyDescent="0.15">
      <c r="A116" s="173">
        <v>111</v>
      </c>
      <c r="B116" s="174" t="s">
        <v>506</v>
      </c>
      <c r="C116" s="177" t="s">
        <v>108</v>
      </c>
      <c r="D116" s="177" t="s">
        <v>108</v>
      </c>
      <c r="E116" s="178">
        <v>1</v>
      </c>
      <c r="F116" s="178">
        <v>1</v>
      </c>
      <c r="G116" s="178">
        <f t="shared" si="1"/>
        <v>0</v>
      </c>
      <c r="H116" s="177" t="s">
        <v>507</v>
      </c>
      <c r="I116" s="178" t="s">
        <v>279</v>
      </c>
      <c r="J116" s="178" t="s">
        <v>385</v>
      </c>
      <c r="K116" s="180"/>
      <c r="L116" s="191"/>
      <c r="M116" s="161"/>
      <c r="N116" s="161"/>
      <c r="O116" s="161"/>
      <c r="P116" s="161"/>
      <c r="Q116" s="161"/>
      <c r="R116" s="161"/>
      <c r="S116" s="161"/>
    </row>
    <row r="117" spans="1:19" s="162" customFormat="1" ht="30" x14ac:dyDescent="0.15">
      <c r="A117" s="173">
        <v>112</v>
      </c>
      <c r="B117" s="181" t="s">
        <v>508</v>
      </c>
      <c r="C117" s="183" t="s">
        <v>109</v>
      </c>
      <c r="D117" s="183" t="s">
        <v>109</v>
      </c>
      <c r="E117" s="182">
        <v>1</v>
      </c>
      <c r="F117" s="182">
        <v>1</v>
      </c>
      <c r="G117" s="182">
        <f t="shared" si="1"/>
        <v>0</v>
      </c>
      <c r="H117" s="183" t="s">
        <v>509</v>
      </c>
      <c r="I117" s="182" t="s">
        <v>284</v>
      </c>
      <c r="J117" s="182" t="s">
        <v>385</v>
      </c>
      <c r="K117" s="180"/>
      <c r="L117" s="191"/>
      <c r="M117" s="161"/>
      <c r="N117" s="161"/>
      <c r="O117" s="161"/>
      <c r="P117" s="161"/>
      <c r="Q117" s="161"/>
      <c r="R117" s="161"/>
      <c r="S117" s="161"/>
    </row>
    <row r="118" spans="1:19" s="162" customFormat="1" ht="30" x14ac:dyDescent="0.15">
      <c r="A118" s="173">
        <v>113</v>
      </c>
      <c r="B118" s="185" t="s">
        <v>508</v>
      </c>
      <c r="C118" s="193" t="s">
        <v>110</v>
      </c>
      <c r="D118" s="187" t="s">
        <v>510</v>
      </c>
      <c r="E118" s="173">
        <v>10</v>
      </c>
      <c r="F118" s="173">
        <v>14</v>
      </c>
      <c r="G118" s="188">
        <f t="shared" si="1"/>
        <v>-4</v>
      </c>
      <c r="H118" s="187" t="s">
        <v>511</v>
      </c>
      <c r="I118" s="173" t="s">
        <v>284</v>
      </c>
      <c r="J118" s="190" t="s">
        <v>297</v>
      </c>
      <c r="K118" s="180"/>
      <c r="L118" s="191"/>
      <c r="M118" s="161"/>
      <c r="N118" s="161"/>
      <c r="O118" s="161"/>
      <c r="P118" s="161"/>
      <c r="Q118" s="161"/>
      <c r="R118" s="161"/>
      <c r="S118" s="161"/>
    </row>
    <row r="119" spans="1:19" s="162" customFormat="1" ht="15" x14ac:dyDescent="0.15">
      <c r="A119" s="173">
        <v>114</v>
      </c>
      <c r="B119" s="185" t="s">
        <v>508</v>
      </c>
      <c r="C119" s="193"/>
      <c r="D119" s="193"/>
      <c r="E119" s="173"/>
      <c r="F119" s="173"/>
      <c r="G119" s="188"/>
      <c r="H119" s="187" t="s">
        <v>512</v>
      </c>
      <c r="I119" s="173" t="s">
        <v>284</v>
      </c>
      <c r="J119" s="190" t="s">
        <v>336</v>
      </c>
      <c r="K119" s="180"/>
      <c r="L119" s="191"/>
      <c r="M119" s="161"/>
      <c r="N119" s="161"/>
      <c r="O119" s="161"/>
      <c r="P119" s="161"/>
      <c r="Q119" s="161"/>
      <c r="R119" s="161"/>
      <c r="S119" s="161"/>
    </row>
    <row r="120" spans="1:19" s="162" customFormat="1" ht="15" x14ac:dyDescent="0.15">
      <c r="A120" s="173">
        <v>115</v>
      </c>
      <c r="B120" s="185" t="s">
        <v>508</v>
      </c>
      <c r="C120" s="193"/>
      <c r="D120" s="193"/>
      <c r="E120" s="173"/>
      <c r="F120" s="173"/>
      <c r="G120" s="188"/>
      <c r="H120" s="187" t="s">
        <v>513</v>
      </c>
      <c r="I120" s="173" t="s">
        <v>284</v>
      </c>
      <c r="J120" s="190" t="s">
        <v>346</v>
      </c>
      <c r="K120" s="180"/>
      <c r="L120" s="191"/>
      <c r="M120" s="161"/>
      <c r="N120" s="161"/>
      <c r="O120" s="161"/>
      <c r="P120" s="161"/>
      <c r="Q120" s="161"/>
      <c r="R120" s="161"/>
      <c r="S120" s="161"/>
    </row>
    <row r="121" spans="1:19" s="162" customFormat="1" ht="15" x14ac:dyDescent="0.15">
      <c r="A121" s="173">
        <v>116</v>
      </c>
      <c r="B121" s="185" t="s">
        <v>508</v>
      </c>
      <c r="C121" s="193"/>
      <c r="D121" s="193"/>
      <c r="E121" s="173"/>
      <c r="F121" s="173"/>
      <c r="G121" s="188"/>
      <c r="H121" s="187" t="s">
        <v>514</v>
      </c>
      <c r="I121" s="173" t="s">
        <v>284</v>
      </c>
      <c r="J121" s="190" t="s">
        <v>336</v>
      </c>
      <c r="K121" s="180"/>
      <c r="L121" s="191"/>
      <c r="M121" s="161"/>
      <c r="N121" s="161"/>
      <c r="O121" s="161"/>
      <c r="P121" s="161"/>
      <c r="Q121" s="161"/>
      <c r="R121" s="161"/>
      <c r="S121" s="161"/>
    </row>
    <row r="122" spans="1:19" s="162" customFormat="1" ht="15" x14ac:dyDescent="0.15">
      <c r="A122" s="173">
        <v>117</v>
      </c>
      <c r="B122" s="185" t="s">
        <v>508</v>
      </c>
      <c r="C122" s="193"/>
      <c r="D122" s="193"/>
      <c r="E122" s="173"/>
      <c r="F122" s="173"/>
      <c r="G122" s="188"/>
      <c r="H122" s="187" t="s">
        <v>515</v>
      </c>
      <c r="I122" s="173" t="s">
        <v>284</v>
      </c>
      <c r="J122" s="190" t="s">
        <v>285</v>
      </c>
      <c r="K122" s="180"/>
      <c r="L122" s="191"/>
      <c r="M122" s="161"/>
      <c r="N122" s="161"/>
      <c r="O122" s="161"/>
      <c r="P122" s="161"/>
      <c r="Q122" s="161"/>
      <c r="R122" s="161"/>
      <c r="S122" s="161"/>
    </row>
    <row r="123" spans="1:19" s="162" customFormat="1" ht="15" x14ac:dyDescent="0.15">
      <c r="A123" s="173">
        <v>118</v>
      </c>
      <c r="B123" s="185" t="s">
        <v>508</v>
      </c>
      <c r="C123" s="193"/>
      <c r="D123" s="193"/>
      <c r="E123" s="173"/>
      <c r="F123" s="173"/>
      <c r="G123" s="188"/>
      <c r="H123" s="187" t="s">
        <v>516</v>
      </c>
      <c r="I123" s="173" t="s">
        <v>284</v>
      </c>
      <c r="J123" s="190" t="s">
        <v>297</v>
      </c>
      <c r="K123" s="180"/>
      <c r="L123" s="191"/>
      <c r="M123" s="161"/>
      <c r="N123" s="161"/>
      <c r="O123" s="161"/>
      <c r="P123" s="161"/>
      <c r="Q123" s="161"/>
      <c r="R123" s="161"/>
      <c r="S123" s="161"/>
    </row>
    <row r="124" spans="1:19" s="162" customFormat="1" ht="15" x14ac:dyDescent="0.15">
      <c r="A124" s="173">
        <v>119</v>
      </c>
      <c r="B124" s="214" t="s">
        <v>508</v>
      </c>
      <c r="C124" s="193"/>
      <c r="D124" s="193"/>
      <c r="E124" s="173"/>
      <c r="F124" s="173"/>
      <c r="G124" s="188"/>
      <c r="H124" s="187" t="s">
        <v>517</v>
      </c>
      <c r="I124" s="173" t="s">
        <v>284</v>
      </c>
      <c r="J124" s="190" t="s">
        <v>518</v>
      </c>
      <c r="K124" s="180"/>
      <c r="L124" s="191"/>
      <c r="M124" s="161"/>
      <c r="N124" s="161"/>
      <c r="O124" s="161"/>
      <c r="P124" s="161"/>
      <c r="Q124" s="161"/>
      <c r="R124" s="161"/>
      <c r="S124" s="161"/>
    </row>
    <row r="125" spans="1:19" s="162" customFormat="1" ht="15" x14ac:dyDescent="0.15">
      <c r="A125" s="173">
        <v>120</v>
      </c>
      <c r="B125" s="185" t="s">
        <v>508</v>
      </c>
      <c r="C125" s="193"/>
      <c r="D125" s="193"/>
      <c r="E125" s="173"/>
      <c r="F125" s="173"/>
      <c r="G125" s="188"/>
      <c r="H125" s="199" t="s">
        <v>519</v>
      </c>
      <c r="I125" s="173" t="s">
        <v>284</v>
      </c>
      <c r="J125" s="190" t="s">
        <v>297</v>
      </c>
      <c r="K125" s="180"/>
      <c r="L125" s="191"/>
      <c r="M125" s="161"/>
      <c r="N125" s="161"/>
      <c r="O125" s="161"/>
      <c r="P125" s="161"/>
      <c r="Q125" s="161"/>
      <c r="R125" s="161"/>
      <c r="S125" s="161"/>
    </row>
    <row r="126" spans="1:19" s="162" customFormat="1" ht="15" x14ac:dyDescent="0.15">
      <c r="A126" s="173">
        <v>121</v>
      </c>
      <c r="B126" s="185" t="s">
        <v>508</v>
      </c>
      <c r="C126" s="193"/>
      <c r="D126" s="193"/>
      <c r="E126" s="173"/>
      <c r="F126" s="173"/>
      <c r="G126" s="188"/>
      <c r="H126" s="199" t="s">
        <v>520</v>
      </c>
      <c r="I126" s="173" t="s">
        <v>284</v>
      </c>
      <c r="J126" s="190" t="s">
        <v>297</v>
      </c>
      <c r="K126" s="180"/>
      <c r="L126" s="191"/>
      <c r="M126" s="161"/>
      <c r="N126" s="161"/>
      <c r="O126" s="161"/>
      <c r="P126" s="161"/>
      <c r="Q126" s="161"/>
      <c r="R126" s="161"/>
      <c r="S126" s="161"/>
    </row>
    <row r="127" spans="1:19" s="162" customFormat="1" ht="15" x14ac:dyDescent="0.15">
      <c r="A127" s="173">
        <v>122</v>
      </c>
      <c r="B127" s="185" t="s">
        <v>508</v>
      </c>
      <c r="C127" s="193"/>
      <c r="D127" s="193"/>
      <c r="E127" s="173"/>
      <c r="F127" s="173"/>
      <c r="G127" s="188"/>
      <c r="H127" s="199" t="s">
        <v>521</v>
      </c>
      <c r="I127" s="173" t="s">
        <v>284</v>
      </c>
      <c r="J127" s="190" t="s">
        <v>285</v>
      </c>
      <c r="K127" s="180"/>
      <c r="L127" s="191"/>
      <c r="M127" s="161"/>
      <c r="N127" s="161"/>
      <c r="O127" s="161"/>
      <c r="P127" s="161"/>
      <c r="Q127" s="161"/>
      <c r="R127" s="161"/>
      <c r="S127" s="161"/>
    </row>
    <row r="128" spans="1:19" s="162" customFormat="1" ht="30" x14ac:dyDescent="0.15">
      <c r="A128" s="173">
        <v>123</v>
      </c>
      <c r="B128" s="185" t="s">
        <v>508</v>
      </c>
      <c r="C128" s="193" t="s">
        <v>111</v>
      </c>
      <c r="D128" s="187" t="s">
        <v>49</v>
      </c>
      <c r="E128" s="173">
        <v>1</v>
      </c>
      <c r="F128" s="173">
        <v>1</v>
      </c>
      <c r="G128" s="188">
        <f t="shared" si="1"/>
        <v>0</v>
      </c>
      <c r="H128" s="187" t="s">
        <v>522</v>
      </c>
      <c r="I128" s="173" t="s">
        <v>284</v>
      </c>
      <c r="J128" s="173" t="s">
        <v>294</v>
      </c>
      <c r="K128" s="180"/>
      <c r="L128" s="191"/>
      <c r="M128" s="161"/>
      <c r="N128" s="161"/>
      <c r="O128" s="161"/>
      <c r="P128" s="161"/>
      <c r="Q128" s="161"/>
      <c r="R128" s="161"/>
      <c r="S128" s="161"/>
    </row>
    <row r="129" spans="1:19" s="162" customFormat="1" ht="30" x14ac:dyDescent="0.15">
      <c r="A129" s="173">
        <v>124</v>
      </c>
      <c r="B129" s="181" t="s">
        <v>523</v>
      </c>
      <c r="C129" s="183" t="s">
        <v>112</v>
      </c>
      <c r="D129" s="183" t="s">
        <v>112</v>
      </c>
      <c r="E129" s="182">
        <v>1</v>
      </c>
      <c r="F129" s="182">
        <v>1</v>
      </c>
      <c r="G129" s="182">
        <f t="shared" si="1"/>
        <v>0</v>
      </c>
      <c r="H129" s="183" t="s">
        <v>524</v>
      </c>
      <c r="I129" s="182" t="s">
        <v>284</v>
      </c>
      <c r="J129" s="184" t="s">
        <v>474</v>
      </c>
      <c r="K129" s="180"/>
      <c r="L129" s="191"/>
      <c r="M129" s="161"/>
      <c r="N129" s="161"/>
      <c r="O129" s="161"/>
      <c r="P129" s="161"/>
      <c r="Q129" s="161"/>
      <c r="R129" s="161"/>
      <c r="S129" s="161"/>
    </row>
    <row r="130" spans="1:19" s="162" customFormat="1" ht="30" x14ac:dyDescent="0.15">
      <c r="A130" s="173">
        <v>125</v>
      </c>
      <c r="B130" s="185" t="s">
        <v>523</v>
      </c>
      <c r="C130" s="193" t="s">
        <v>525</v>
      </c>
      <c r="D130" s="187" t="s">
        <v>510</v>
      </c>
      <c r="E130" s="173">
        <v>7</v>
      </c>
      <c r="F130" s="173">
        <v>7</v>
      </c>
      <c r="G130" s="188">
        <f t="shared" si="1"/>
        <v>0</v>
      </c>
      <c r="H130" s="187" t="s">
        <v>526</v>
      </c>
      <c r="I130" s="173" t="s">
        <v>284</v>
      </c>
      <c r="J130" s="190" t="s">
        <v>297</v>
      </c>
      <c r="K130" s="180"/>
      <c r="L130" s="191"/>
      <c r="M130" s="161"/>
      <c r="N130" s="161"/>
      <c r="O130" s="161"/>
      <c r="P130" s="161"/>
      <c r="Q130" s="161"/>
      <c r="R130" s="161"/>
      <c r="S130" s="161"/>
    </row>
    <row r="131" spans="1:19" s="162" customFormat="1" ht="15" x14ac:dyDescent="0.15">
      <c r="A131" s="173">
        <v>126</v>
      </c>
      <c r="B131" s="185" t="s">
        <v>523</v>
      </c>
      <c r="C131" s="193"/>
      <c r="D131" s="193"/>
      <c r="E131" s="173"/>
      <c r="F131" s="173"/>
      <c r="G131" s="188"/>
      <c r="H131" s="187" t="s">
        <v>527</v>
      </c>
      <c r="I131" s="173" t="s">
        <v>284</v>
      </c>
      <c r="J131" s="190" t="s">
        <v>297</v>
      </c>
      <c r="K131" s="180"/>
      <c r="L131" s="191"/>
      <c r="M131" s="161"/>
      <c r="N131" s="161"/>
      <c r="O131" s="161"/>
      <c r="P131" s="161"/>
      <c r="Q131" s="161"/>
      <c r="R131" s="161"/>
      <c r="S131" s="161"/>
    </row>
    <row r="132" spans="1:19" s="162" customFormat="1" ht="15" x14ac:dyDescent="0.15">
      <c r="A132" s="173">
        <v>127</v>
      </c>
      <c r="B132" s="185" t="s">
        <v>523</v>
      </c>
      <c r="C132" s="193"/>
      <c r="D132" s="193"/>
      <c r="E132" s="173"/>
      <c r="F132" s="173"/>
      <c r="G132" s="188"/>
      <c r="H132" s="193" t="s">
        <v>528</v>
      </c>
      <c r="I132" s="173" t="s">
        <v>284</v>
      </c>
      <c r="J132" s="190" t="s">
        <v>336</v>
      </c>
      <c r="K132" s="180" t="s">
        <v>364</v>
      </c>
      <c r="L132" s="191"/>
      <c r="M132" s="161"/>
      <c r="N132" s="161"/>
      <c r="O132" s="161"/>
      <c r="P132" s="161"/>
      <c r="Q132" s="161"/>
      <c r="R132" s="161"/>
      <c r="S132" s="161"/>
    </row>
    <row r="133" spans="1:19" s="162" customFormat="1" ht="15" x14ac:dyDescent="0.15">
      <c r="A133" s="173">
        <v>128</v>
      </c>
      <c r="B133" s="185" t="s">
        <v>529</v>
      </c>
      <c r="C133" s="193"/>
      <c r="D133" s="193"/>
      <c r="E133" s="173"/>
      <c r="F133" s="173"/>
      <c r="G133" s="188"/>
      <c r="H133" s="187" t="s">
        <v>530</v>
      </c>
      <c r="I133" s="173" t="s">
        <v>284</v>
      </c>
      <c r="J133" s="190" t="s">
        <v>336</v>
      </c>
      <c r="K133" s="180"/>
      <c r="L133" s="192"/>
      <c r="M133" s="161"/>
      <c r="N133" s="161"/>
      <c r="O133" s="161"/>
      <c r="P133" s="161"/>
      <c r="Q133" s="161"/>
      <c r="R133" s="161"/>
      <c r="S133" s="161"/>
    </row>
    <row r="134" spans="1:19" s="162" customFormat="1" ht="45" x14ac:dyDescent="0.15">
      <c r="A134" s="173">
        <v>129</v>
      </c>
      <c r="B134" s="185" t="s">
        <v>360</v>
      </c>
      <c r="C134" s="193"/>
      <c r="D134" s="193"/>
      <c r="E134" s="173"/>
      <c r="F134" s="173"/>
      <c r="G134" s="188"/>
      <c r="H134" s="187" t="s">
        <v>531</v>
      </c>
      <c r="I134" s="173" t="s">
        <v>284</v>
      </c>
      <c r="J134" s="213" t="s">
        <v>532</v>
      </c>
      <c r="K134" s="180"/>
      <c r="L134" s="191"/>
      <c r="M134" s="161"/>
      <c r="N134" s="161"/>
      <c r="O134" s="161"/>
      <c r="P134" s="161"/>
      <c r="Q134" s="161"/>
      <c r="R134" s="161"/>
      <c r="S134" s="161"/>
    </row>
    <row r="135" spans="1:19" s="162" customFormat="1" ht="15" x14ac:dyDescent="0.15">
      <c r="A135" s="173">
        <v>130</v>
      </c>
      <c r="B135" s="185"/>
      <c r="C135" s="193"/>
      <c r="D135" s="193"/>
      <c r="E135" s="173"/>
      <c r="F135" s="173"/>
      <c r="G135" s="188"/>
      <c r="H135" s="199" t="s">
        <v>533</v>
      </c>
      <c r="I135" s="227" t="s">
        <v>284</v>
      </c>
      <c r="J135" s="228" t="s">
        <v>474</v>
      </c>
      <c r="K135" s="180"/>
      <c r="L135" s="191"/>
      <c r="M135" s="161"/>
      <c r="N135" s="161"/>
      <c r="O135" s="161"/>
      <c r="P135" s="161"/>
      <c r="Q135" s="161"/>
      <c r="R135" s="161"/>
      <c r="S135" s="161"/>
    </row>
    <row r="136" spans="1:19" s="162" customFormat="1" ht="15" x14ac:dyDescent="0.15">
      <c r="A136" s="173">
        <v>131</v>
      </c>
      <c r="B136" s="185"/>
      <c r="C136" s="193"/>
      <c r="D136" s="193"/>
      <c r="E136" s="173"/>
      <c r="F136" s="173"/>
      <c r="G136" s="188"/>
      <c r="H136" s="199" t="s">
        <v>534</v>
      </c>
      <c r="I136" s="227" t="s">
        <v>284</v>
      </c>
      <c r="J136" s="228" t="s">
        <v>474</v>
      </c>
      <c r="K136" s="180"/>
      <c r="L136" s="191"/>
      <c r="M136" s="161"/>
      <c r="N136" s="161"/>
      <c r="O136" s="161"/>
      <c r="P136" s="161"/>
      <c r="Q136" s="161"/>
      <c r="R136" s="161"/>
      <c r="S136" s="161"/>
    </row>
    <row r="137" spans="1:19" s="162" customFormat="1" ht="30" x14ac:dyDescent="0.15">
      <c r="A137" s="173">
        <v>132</v>
      </c>
      <c r="B137" s="185" t="s">
        <v>523</v>
      </c>
      <c r="C137" s="193" t="s">
        <v>535</v>
      </c>
      <c r="D137" s="187" t="s">
        <v>49</v>
      </c>
      <c r="E137" s="173">
        <v>1</v>
      </c>
      <c r="F137" s="173">
        <v>1</v>
      </c>
      <c r="G137" s="188">
        <f t="shared" ref="G137:G164" si="2">+E137-F137</f>
        <v>0</v>
      </c>
      <c r="H137" s="187" t="s">
        <v>536</v>
      </c>
      <c r="I137" s="173" t="s">
        <v>537</v>
      </c>
      <c r="J137" s="205" t="s">
        <v>538</v>
      </c>
      <c r="K137" s="180"/>
      <c r="L137" s="191"/>
      <c r="M137" s="161"/>
      <c r="N137" s="161"/>
      <c r="O137" s="161"/>
      <c r="P137" s="161"/>
      <c r="Q137" s="161"/>
      <c r="R137" s="161"/>
      <c r="S137" s="161"/>
    </row>
    <row r="138" spans="1:19" s="162" customFormat="1" ht="30" x14ac:dyDescent="0.15">
      <c r="A138" s="173">
        <v>133</v>
      </c>
      <c r="B138" s="181" t="s">
        <v>539</v>
      </c>
      <c r="C138" s="183" t="s">
        <v>540</v>
      </c>
      <c r="D138" s="183" t="s">
        <v>540</v>
      </c>
      <c r="E138" s="182">
        <v>1</v>
      </c>
      <c r="F138" s="182">
        <v>1</v>
      </c>
      <c r="G138" s="182">
        <f t="shared" si="2"/>
        <v>0</v>
      </c>
      <c r="H138" s="183" t="s">
        <v>541</v>
      </c>
      <c r="I138" s="182" t="s">
        <v>284</v>
      </c>
      <c r="J138" s="184" t="s">
        <v>340</v>
      </c>
      <c r="K138" s="180"/>
      <c r="L138" s="191"/>
      <c r="M138" s="161"/>
      <c r="N138" s="161"/>
      <c r="O138" s="161"/>
      <c r="P138" s="161"/>
      <c r="Q138" s="161"/>
      <c r="R138" s="161"/>
      <c r="S138" s="161"/>
    </row>
    <row r="139" spans="1:19" s="162" customFormat="1" ht="30" x14ac:dyDescent="0.15">
      <c r="A139" s="173">
        <v>134</v>
      </c>
      <c r="B139" s="185" t="s">
        <v>539</v>
      </c>
      <c r="C139" s="193" t="s">
        <v>542</v>
      </c>
      <c r="D139" s="187" t="s">
        <v>510</v>
      </c>
      <c r="E139" s="173">
        <v>4</v>
      </c>
      <c r="F139" s="173">
        <v>4</v>
      </c>
      <c r="G139" s="188">
        <f t="shared" si="2"/>
        <v>0</v>
      </c>
      <c r="H139" s="187" t="s">
        <v>543</v>
      </c>
      <c r="I139" s="173" t="s">
        <v>279</v>
      </c>
      <c r="J139" s="190" t="s">
        <v>483</v>
      </c>
      <c r="K139" s="201"/>
      <c r="L139" s="191"/>
      <c r="M139" s="161"/>
      <c r="N139" s="161"/>
      <c r="O139" s="161"/>
      <c r="P139" s="161"/>
      <c r="Q139" s="161"/>
      <c r="R139" s="161"/>
      <c r="S139" s="161"/>
    </row>
    <row r="140" spans="1:19" s="162" customFormat="1" ht="15" x14ac:dyDescent="0.15">
      <c r="A140" s="173">
        <v>135</v>
      </c>
      <c r="B140" s="185" t="s">
        <v>539</v>
      </c>
      <c r="C140" s="193"/>
      <c r="D140" s="193"/>
      <c r="E140" s="173"/>
      <c r="F140" s="173"/>
      <c r="G140" s="188"/>
      <c r="H140" s="187" t="s">
        <v>544</v>
      </c>
      <c r="I140" s="173" t="s">
        <v>284</v>
      </c>
      <c r="J140" s="190" t="s">
        <v>342</v>
      </c>
      <c r="K140" s="180"/>
      <c r="L140" s="191"/>
      <c r="M140" s="161"/>
      <c r="N140" s="161"/>
      <c r="O140" s="161"/>
      <c r="P140" s="161"/>
      <c r="Q140" s="161"/>
      <c r="R140" s="161"/>
      <c r="S140" s="161"/>
    </row>
    <row r="141" spans="1:19" s="162" customFormat="1" ht="15" x14ac:dyDescent="0.15">
      <c r="A141" s="173">
        <v>136</v>
      </c>
      <c r="B141" s="185" t="s">
        <v>539</v>
      </c>
      <c r="C141" s="193"/>
      <c r="D141" s="193"/>
      <c r="E141" s="173"/>
      <c r="F141" s="173"/>
      <c r="G141" s="188"/>
      <c r="H141" s="187" t="s">
        <v>545</v>
      </c>
      <c r="I141" s="173" t="s">
        <v>284</v>
      </c>
      <c r="J141" s="190" t="s">
        <v>297</v>
      </c>
      <c r="K141" s="180"/>
      <c r="L141" s="191"/>
      <c r="M141" s="161"/>
      <c r="N141" s="161"/>
      <c r="O141" s="161"/>
      <c r="P141" s="161"/>
      <c r="Q141" s="161"/>
      <c r="R141" s="161"/>
      <c r="S141" s="161"/>
    </row>
    <row r="142" spans="1:19" s="162" customFormat="1" ht="15" x14ac:dyDescent="0.15">
      <c r="A142" s="173">
        <v>137</v>
      </c>
      <c r="B142" s="185" t="s">
        <v>462</v>
      </c>
      <c r="C142" s="193"/>
      <c r="D142" s="193"/>
      <c r="E142" s="173"/>
      <c r="F142" s="173"/>
      <c r="G142" s="188"/>
      <c r="H142" s="187" t="s">
        <v>546</v>
      </c>
      <c r="I142" s="173" t="s">
        <v>284</v>
      </c>
      <c r="J142" s="173" t="s">
        <v>547</v>
      </c>
      <c r="K142" s="180"/>
      <c r="L142" s="191"/>
      <c r="M142" s="161"/>
      <c r="N142" s="161"/>
      <c r="O142" s="161"/>
      <c r="P142" s="161"/>
      <c r="Q142" s="161"/>
      <c r="R142" s="161"/>
      <c r="S142" s="161"/>
    </row>
    <row r="143" spans="1:19" s="162" customFormat="1" ht="30" x14ac:dyDescent="0.15">
      <c r="A143" s="173">
        <v>138</v>
      </c>
      <c r="B143" s="185" t="s">
        <v>539</v>
      </c>
      <c r="C143" s="193" t="s">
        <v>548</v>
      </c>
      <c r="D143" s="187" t="s">
        <v>49</v>
      </c>
      <c r="E143" s="173">
        <v>1</v>
      </c>
      <c r="F143" s="173">
        <v>1</v>
      </c>
      <c r="G143" s="188">
        <f t="shared" si="2"/>
        <v>0</v>
      </c>
      <c r="H143" s="187" t="s">
        <v>549</v>
      </c>
      <c r="I143" s="173" t="s">
        <v>292</v>
      </c>
      <c r="J143" s="189"/>
      <c r="K143" s="180"/>
      <c r="L143" s="191"/>
      <c r="M143" s="161"/>
      <c r="N143" s="161"/>
      <c r="O143" s="161"/>
      <c r="P143" s="161"/>
      <c r="Q143" s="161"/>
      <c r="R143" s="161"/>
      <c r="S143" s="161"/>
    </row>
    <row r="144" spans="1:19" s="162" customFormat="1" ht="30" x14ac:dyDescent="0.15">
      <c r="A144" s="173">
        <v>139</v>
      </c>
      <c r="B144" s="174" t="s">
        <v>550</v>
      </c>
      <c r="C144" s="196" t="s">
        <v>119</v>
      </c>
      <c r="D144" s="196" t="s">
        <v>119</v>
      </c>
      <c r="E144" s="178">
        <v>1</v>
      </c>
      <c r="F144" s="178">
        <v>1</v>
      </c>
      <c r="G144" s="178">
        <f t="shared" si="2"/>
        <v>0</v>
      </c>
      <c r="H144" s="177" t="s">
        <v>551</v>
      </c>
      <c r="I144" s="178" t="s">
        <v>279</v>
      </c>
      <c r="J144" s="179" t="s">
        <v>280</v>
      </c>
      <c r="K144" s="180"/>
      <c r="L144" s="191"/>
      <c r="M144" s="161"/>
      <c r="N144" s="161"/>
      <c r="O144" s="161"/>
      <c r="P144" s="161"/>
      <c r="Q144" s="161"/>
      <c r="R144" s="161"/>
      <c r="S144" s="161"/>
    </row>
    <row r="145" spans="1:19" s="162" customFormat="1" ht="30" x14ac:dyDescent="0.15">
      <c r="A145" s="173">
        <v>140</v>
      </c>
      <c r="B145" s="181" t="s">
        <v>552</v>
      </c>
      <c r="C145" s="183" t="s">
        <v>553</v>
      </c>
      <c r="D145" s="183" t="s">
        <v>553</v>
      </c>
      <c r="E145" s="182">
        <v>1</v>
      </c>
      <c r="F145" s="182">
        <v>1</v>
      </c>
      <c r="G145" s="182">
        <f t="shared" si="2"/>
        <v>0</v>
      </c>
      <c r="H145" s="183" t="s">
        <v>554</v>
      </c>
      <c r="I145" s="182" t="s">
        <v>284</v>
      </c>
      <c r="J145" s="184" t="s">
        <v>346</v>
      </c>
      <c r="K145" s="180"/>
      <c r="L145" s="191"/>
      <c r="M145" s="161"/>
      <c r="N145" s="161"/>
      <c r="O145" s="161"/>
      <c r="P145" s="161"/>
      <c r="Q145" s="161"/>
      <c r="R145" s="161"/>
      <c r="S145" s="161"/>
    </row>
    <row r="146" spans="1:19" s="162" customFormat="1" ht="30" x14ac:dyDescent="0.15">
      <c r="A146" s="173">
        <v>141</v>
      </c>
      <c r="B146" s="214" t="s">
        <v>552</v>
      </c>
      <c r="C146" s="193" t="s">
        <v>555</v>
      </c>
      <c r="D146" s="187" t="s">
        <v>556</v>
      </c>
      <c r="E146" s="173">
        <v>4</v>
      </c>
      <c r="F146" s="173">
        <v>5</v>
      </c>
      <c r="G146" s="188">
        <f t="shared" si="2"/>
        <v>-1</v>
      </c>
      <c r="H146" s="187" t="s">
        <v>557</v>
      </c>
      <c r="I146" s="173" t="s">
        <v>284</v>
      </c>
      <c r="J146" s="190" t="s">
        <v>558</v>
      </c>
      <c r="K146" s="180"/>
      <c r="L146" s="191"/>
      <c r="M146" s="161"/>
      <c r="N146" s="161"/>
      <c r="O146" s="161"/>
      <c r="P146" s="161"/>
      <c r="Q146" s="161"/>
      <c r="R146" s="161"/>
      <c r="S146" s="161"/>
    </row>
    <row r="147" spans="1:19" s="162" customFormat="1" ht="15" x14ac:dyDescent="0.15">
      <c r="A147" s="173">
        <v>142</v>
      </c>
      <c r="B147" s="214" t="s">
        <v>552</v>
      </c>
      <c r="C147" s="193"/>
      <c r="D147" s="193"/>
      <c r="E147" s="173"/>
      <c r="F147" s="173"/>
      <c r="G147" s="188"/>
      <c r="H147" s="187" t="s">
        <v>559</v>
      </c>
      <c r="I147" s="173" t="s">
        <v>284</v>
      </c>
      <c r="J147" s="190" t="s">
        <v>336</v>
      </c>
      <c r="K147" s="180"/>
      <c r="L147" s="191"/>
      <c r="M147" s="161"/>
      <c r="N147" s="161"/>
      <c r="O147" s="161"/>
      <c r="P147" s="161"/>
      <c r="Q147" s="161"/>
      <c r="R147" s="161"/>
      <c r="S147" s="161"/>
    </row>
    <row r="148" spans="1:19" s="162" customFormat="1" ht="15" x14ac:dyDescent="0.15">
      <c r="A148" s="173">
        <v>143</v>
      </c>
      <c r="B148" s="214" t="s">
        <v>552</v>
      </c>
      <c r="C148" s="193"/>
      <c r="D148" s="193"/>
      <c r="E148" s="173"/>
      <c r="F148" s="173"/>
      <c r="G148" s="188"/>
      <c r="H148" s="187" t="s">
        <v>560</v>
      </c>
      <c r="I148" s="173" t="s">
        <v>284</v>
      </c>
      <c r="J148" s="190" t="s">
        <v>336</v>
      </c>
      <c r="K148" s="180"/>
      <c r="L148" s="191"/>
      <c r="M148" s="161"/>
      <c r="N148" s="161"/>
      <c r="O148" s="161"/>
      <c r="P148" s="161"/>
      <c r="Q148" s="161"/>
      <c r="R148" s="161"/>
      <c r="S148" s="161"/>
    </row>
    <row r="149" spans="1:19" s="162" customFormat="1" ht="15" x14ac:dyDescent="0.15">
      <c r="A149" s="173">
        <v>144</v>
      </c>
      <c r="B149" s="214" t="s">
        <v>552</v>
      </c>
      <c r="C149" s="193"/>
      <c r="D149" s="193"/>
      <c r="E149" s="173"/>
      <c r="F149" s="173"/>
      <c r="G149" s="188"/>
      <c r="H149" s="187" t="s">
        <v>561</v>
      </c>
      <c r="I149" s="173" t="s">
        <v>284</v>
      </c>
      <c r="J149" s="190" t="s">
        <v>562</v>
      </c>
      <c r="K149" s="180"/>
      <c r="L149" s="192"/>
      <c r="M149" s="161"/>
      <c r="N149" s="161"/>
      <c r="O149" s="161"/>
      <c r="P149" s="161"/>
      <c r="Q149" s="161"/>
      <c r="R149" s="161"/>
      <c r="S149" s="161"/>
    </row>
    <row r="150" spans="1:19" s="162" customFormat="1" ht="30" x14ac:dyDescent="0.15">
      <c r="A150" s="173">
        <v>145</v>
      </c>
      <c r="B150" s="214" t="s">
        <v>552</v>
      </c>
      <c r="C150" s="193" t="s">
        <v>563</v>
      </c>
      <c r="D150" s="187" t="s">
        <v>49</v>
      </c>
      <c r="E150" s="173">
        <v>1</v>
      </c>
      <c r="F150" s="173">
        <v>1</v>
      </c>
      <c r="G150" s="188">
        <f t="shared" si="2"/>
        <v>0</v>
      </c>
      <c r="H150" s="187" t="s">
        <v>564</v>
      </c>
      <c r="I150" s="173" t="s">
        <v>537</v>
      </c>
      <c r="J150" s="205" t="s">
        <v>565</v>
      </c>
      <c r="K150" s="180"/>
      <c r="L150" s="191"/>
      <c r="M150" s="161"/>
      <c r="N150" s="161"/>
      <c r="O150" s="161"/>
      <c r="P150" s="161"/>
      <c r="Q150" s="161"/>
      <c r="R150" s="161"/>
      <c r="S150" s="161"/>
    </row>
    <row r="151" spans="1:19" s="162" customFormat="1" ht="15" x14ac:dyDescent="0.15">
      <c r="A151" s="173">
        <v>146</v>
      </c>
      <c r="B151" s="181" t="s">
        <v>566</v>
      </c>
      <c r="C151" s="181" t="s">
        <v>567</v>
      </c>
      <c r="D151" s="181" t="s">
        <v>567</v>
      </c>
      <c r="E151" s="182">
        <v>1</v>
      </c>
      <c r="F151" s="182">
        <v>1</v>
      </c>
      <c r="G151" s="182">
        <f t="shared" si="2"/>
        <v>0</v>
      </c>
      <c r="H151" s="229" t="s">
        <v>568</v>
      </c>
      <c r="I151" s="230" t="s">
        <v>284</v>
      </c>
      <c r="J151" s="231" t="s">
        <v>569</v>
      </c>
      <c r="K151" s="180"/>
      <c r="L151" s="191"/>
      <c r="M151" s="161"/>
      <c r="N151" s="161"/>
      <c r="O151" s="161"/>
      <c r="P151" s="161"/>
      <c r="Q151" s="161"/>
      <c r="R151" s="161"/>
      <c r="S151" s="161"/>
    </row>
    <row r="152" spans="1:19" s="162" customFormat="1" ht="15" x14ac:dyDescent="0.15">
      <c r="A152" s="173">
        <v>147</v>
      </c>
      <c r="B152" s="214" t="s">
        <v>566</v>
      </c>
      <c r="C152" s="214" t="s">
        <v>570</v>
      </c>
      <c r="D152" s="187" t="s">
        <v>571</v>
      </c>
      <c r="E152" s="173">
        <v>6</v>
      </c>
      <c r="F152" s="173">
        <v>6</v>
      </c>
      <c r="G152" s="188">
        <f t="shared" si="2"/>
        <v>0</v>
      </c>
      <c r="H152" s="187" t="s">
        <v>572</v>
      </c>
      <c r="I152" s="173" t="s">
        <v>284</v>
      </c>
      <c r="J152" s="190" t="s">
        <v>342</v>
      </c>
      <c r="K152" s="180"/>
      <c r="L152" s="191"/>
      <c r="M152" s="161"/>
      <c r="N152" s="161"/>
      <c r="O152" s="161"/>
      <c r="P152" s="161"/>
      <c r="Q152" s="161"/>
      <c r="R152" s="161"/>
      <c r="S152" s="161"/>
    </row>
    <row r="153" spans="1:19" s="162" customFormat="1" ht="15" x14ac:dyDescent="0.15">
      <c r="A153" s="173">
        <v>148</v>
      </c>
      <c r="B153" s="214" t="s">
        <v>566</v>
      </c>
      <c r="C153" s="214"/>
      <c r="D153" s="214"/>
      <c r="E153" s="173"/>
      <c r="F153" s="173"/>
      <c r="G153" s="188"/>
      <c r="H153" s="187" t="s">
        <v>573</v>
      </c>
      <c r="I153" s="173" t="s">
        <v>284</v>
      </c>
      <c r="J153" s="190" t="s">
        <v>285</v>
      </c>
      <c r="K153" s="180"/>
      <c r="L153" s="192"/>
      <c r="M153" s="161"/>
      <c r="N153" s="161"/>
      <c r="O153" s="161"/>
      <c r="P153" s="161"/>
      <c r="Q153" s="161"/>
      <c r="R153" s="161"/>
      <c r="S153" s="161"/>
    </row>
    <row r="154" spans="1:19" s="162" customFormat="1" ht="30" x14ac:dyDescent="0.15">
      <c r="A154" s="173">
        <v>149</v>
      </c>
      <c r="B154" s="214" t="s">
        <v>566</v>
      </c>
      <c r="C154" s="214"/>
      <c r="D154" s="214"/>
      <c r="E154" s="173"/>
      <c r="F154" s="173"/>
      <c r="G154" s="188"/>
      <c r="H154" s="232" t="s">
        <v>574</v>
      </c>
      <c r="I154" s="233" t="s">
        <v>284</v>
      </c>
      <c r="J154" s="234" t="s">
        <v>575</v>
      </c>
      <c r="K154" s="235" t="s">
        <v>364</v>
      </c>
      <c r="L154" s="191"/>
      <c r="M154" s="161"/>
      <c r="N154" s="161"/>
      <c r="O154" s="161"/>
      <c r="P154" s="161"/>
      <c r="Q154" s="161"/>
      <c r="R154" s="161"/>
      <c r="S154" s="161"/>
    </row>
    <row r="155" spans="1:19" s="162" customFormat="1" ht="15" x14ac:dyDescent="0.15">
      <c r="A155" s="173">
        <v>150</v>
      </c>
      <c r="B155" s="214" t="s">
        <v>566</v>
      </c>
      <c r="C155" s="214"/>
      <c r="D155" s="214"/>
      <c r="E155" s="173"/>
      <c r="F155" s="173"/>
      <c r="G155" s="188"/>
      <c r="H155" s="232" t="s">
        <v>576</v>
      </c>
      <c r="I155" s="233" t="s">
        <v>284</v>
      </c>
      <c r="J155" s="236" t="s">
        <v>336</v>
      </c>
      <c r="K155" s="235" t="s">
        <v>364</v>
      </c>
      <c r="L155" s="191"/>
      <c r="M155" s="161"/>
      <c r="N155" s="161"/>
      <c r="O155" s="161"/>
      <c r="P155" s="161"/>
      <c r="Q155" s="161"/>
      <c r="R155" s="161"/>
      <c r="S155" s="161"/>
    </row>
    <row r="156" spans="1:19" s="162" customFormat="1" ht="15" x14ac:dyDescent="0.15">
      <c r="A156" s="173">
        <v>151</v>
      </c>
      <c r="B156" s="214"/>
      <c r="C156" s="214"/>
      <c r="D156" s="214"/>
      <c r="E156" s="173"/>
      <c r="F156" s="173"/>
      <c r="G156" s="188"/>
      <c r="H156" s="232" t="s">
        <v>577</v>
      </c>
      <c r="I156" s="233" t="s">
        <v>284</v>
      </c>
      <c r="J156" s="236" t="s">
        <v>297</v>
      </c>
      <c r="K156" s="235" t="s">
        <v>364</v>
      </c>
      <c r="L156" s="191"/>
      <c r="M156" s="161"/>
      <c r="N156" s="161"/>
      <c r="O156" s="161"/>
      <c r="P156" s="161"/>
      <c r="Q156" s="161"/>
      <c r="R156" s="161"/>
      <c r="S156" s="161"/>
    </row>
    <row r="157" spans="1:19" s="162" customFormat="1" ht="15" x14ac:dyDescent="0.15">
      <c r="A157" s="173">
        <v>152</v>
      </c>
      <c r="B157" s="214"/>
      <c r="C157" s="214"/>
      <c r="D157" s="214"/>
      <c r="E157" s="173"/>
      <c r="F157" s="173"/>
      <c r="G157" s="188"/>
      <c r="H157" s="199" t="s">
        <v>578</v>
      </c>
      <c r="I157" s="227" t="s">
        <v>284</v>
      </c>
      <c r="J157" s="237" t="s">
        <v>474</v>
      </c>
      <c r="K157" s="235"/>
      <c r="L157" s="191"/>
      <c r="M157" s="161"/>
      <c r="N157" s="161"/>
      <c r="O157" s="161"/>
      <c r="P157" s="161"/>
      <c r="Q157" s="161"/>
      <c r="R157" s="161"/>
      <c r="S157" s="161"/>
    </row>
    <row r="158" spans="1:19" s="162" customFormat="1" ht="15" x14ac:dyDescent="0.15">
      <c r="A158" s="173">
        <v>153</v>
      </c>
      <c r="B158" s="214" t="s">
        <v>566</v>
      </c>
      <c r="C158" s="214" t="s">
        <v>579</v>
      </c>
      <c r="D158" s="187" t="s">
        <v>49</v>
      </c>
      <c r="E158" s="173">
        <v>1</v>
      </c>
      <c r="F158" s="173">
        <v>1</v>
      </c>
      <c r="G158" s="188">
        <f t="shared" si="2"/>
        <v>0</v>
      </c>
      <c r="H158" s="187" t="s">
        <v>580</v>
      </c>
      <c r="I158" s="173" t="s">
        <v>292</v>
      </c>
      <c r="J158" s="189"/>
      <c r="K158" s="180"/>
      <c r="L158" s="191"/>
      <c r="M158" s="161"/>
      <c r="N158" s="161"/>
      <c r="O158" s="161"/>
      <c r="P158" s="161"/>
      <c r="Q158" s="161"/>
      <c r="R158" s="161"/>
      <c r="S158" s="161"/>
    </row>
    <row r="159" spans="1:19" s="162" customFormat="1" ht="15" x14ac:dyDescent="0.15">
      <c r="A159" s="173">
        <v>154</v>
      </c>
      <c r="B159" s="181" t="s">
        <v>581</v>
      </c>
      <c r="C159" s="183" t="s">
        <v>582</v>
      </c>
      <c r="D159" s="183" t="s">
        <v>582</v>
      </c>
      <c r="E159" s="182">
        <v>1</v>
      </c>
      <c r="F159" s="182">
        <v>1</v>
      </c>
      <c r="G159" s="182">
        <f t="shared" si="2"/>
        <v>0</v>
      </c>
      <c r="H159" s="183" t="s">
        <v>583</v>
      </c>
      <c r="I159" s="182" t="s">
        <v>284</v>
      </c>
      <c r="J159" s="182" t="s">
        <v>558</v>
      </c>
      <c r="K159" s="180"/>
      <c r="L159" s="191"/>
      <c r="M159" s="161"/>
      <c r="N159" s="161"/>
      <c r="O159" s="161"/>
      <c r="P159" s="161"/>
      <c r="Q159" s="161"/>
      <c r="R159" s="161"/>
      <c r="S159" s="161"/>
    </row>
    <row r="160" spans="1:19" s="162" customFormat="1" ht="15" x14ac:dyDescent="0.15">
      <c r="A160" s="173">
        <v>155</v>
      </c>
      <c r="B160" s="214" t="s">
        <v>581</v>
      </c>
      <c r="C160" s="193" t="s">
        <v>584</v>
      </c>
      <c r="D160" s="187" t="s">
        <v>585</v>
      </c>
      <c r="E160" s="173">
        <v>4</v>
      </c>
      <c r="F160" s="173">
        <v>4</v>
      </c>
      <c r="G160" s="188">
        <f t="shared" si="2"/>
        <v>0</v>
      </c>
      <c r="H160" s="187" t="s">
        <v>586</v>
      </c>
      <c r="I160" s="173" t="s">
        <v>284</v>
      </c>
      <c r="J160" s="190" t="s">
        <v>587</v>
      </c>
      <c r="K160" s="180"/>
      <c r="L160" s="191"/>
      <c r="M160" s="161"/>
      <c r="N160" s="161"/>
      <c r="O160" s="161"/>
      <c r="P160" s="161"/>
      <c r="Q160" s="161"/>
      <c r="R160" s="161"/>
      <c r="S160" s="161"/>
    </row>
    <row r="161" spans="1:19" s="162" customFormat="1" ht="15" x14ac:dyDescent="0.15">
      <c r="A161" s="173">
        <v>156</v>
      </c>
      <c r="B161" s="214" t="s">
        <v>581</v>
      </c>
      <c r="C161" s="193"/>
      <c r="D161" s="193"/>
      <c r="E161" s="173"/>
      <c r="F161" s="173"/>
      <c r="G161" s="188">
        <f t="shared" si="2"/>
        <v>0</v>
      </c>
      <c r="H161" s="187" t="s">
        <v>588</v>
      </c>
      <c r="I161" s="173" t="s">
        <v>284</v>
      </c>
      <c r="J161" s="190" t="s">
        <v>589</v>
      </c>
      <c r="K161" s="180"/>
      <c r="L161" s="191"/>
      <c r="M161" s="161"/>
      <c r="N161" s="161"/>
      <c r="O161" s="161"/>
      <c r="P161" s="161"/>
      <c r="Q161" s="161"/>
      <c r="R161" s="161"/>
      <c r="S161" s="161"/>
    </row>
    <row r="162" spans="1:19" s="162" customFormat="1" ht="15" x14ac:dyDescent="0.15">
      <c r="A162" s="173">
        <v>157</v>
      </c>
      <c r="B162" s="214" t="s">
        <v>581</v>
      </c>
      <c r="C162" s="193"/>
      <c r="D162" s="193"/>
      <c r="E162" s="173"/>
      <c r="F162" s="173"/>
      <c r="G162" s="188">
        <f t="shared" si="2"/>
        <v>0</v>
      </c>
      <c r="H162" s="187" t="s">
        <v>590</v>
      </c>
      <c r="I162" s="173" t="s">
        <v>284</v>
      </c>
      <c r="J162" s="189" t="s">
        <v>562</v>
      </c>
      <c r="K162" s="180"/>
      <c r="L162" s="191"/>
      <c r="M162" s="161"/>
      <c r="N162" s="161"/>
      <c r="O162" s="161"/>
      <c r="P162" s="161"/>
      <c r="Q162" s="161"/>
      <c r="R162" s="161"/>
      <c r="S162" s="161"/>
    </row>
    <row r="163" spans="1:19" s="162" customFormat="1" ht="15" x14ac:dyDescent="0.15">
      <c r="A163" s="173">
        <v>158</v>
      </c>
      <c r="B163" s="214" t="s">
        <v>581</v>
      </c>
      <c r="C163" s="193"/>
      <c r="D163" s="193"/>
      <c r="E163" s="173"/>
      <c r="F163" s="173"/>
      <c r="G163" s="188">
        <f t="shared" si="2"/>
        <v>0</v>
      </c>
      <c r="H163" s="187" t="s">
        <v>591</v>
      </c>
      <c r="I163" s="173" t="s">
        <v>284</v>
      </c>
      <c r="J163" s="180" t="s">
        <v>592</v>
      </c>
      <c r="K163" s="180"/>
      <c r="L163" s="192"/>
      <c r="M163" s="161"/>
      <c r="N163" s="161"/>
      <c r="O163" s="161"/>
      <c r="P163" s="161"/>
      <c r="Q163" s="161"/>
      <c r="R163" s="161"/>
      <c r="S163" s="161"/>
    </row>
    <row r="164" spans="1:19" s="162" customFormat="1" ht="16" thickBot="1" x14ac:dyDescent="0.2">
      <c r="A164" s="238">
        <v>159</v>
      </c>
      <c r="B164" s="239" t="s">
        <v>581</v>
      </c>
      <c r="C164" s="240" t="s">
        <v>593</v>
      </c>
      <c r="D164" s="241" t="s">
        <v>49</v>
      </c>
      <c r="E164" s="238">
        <v>1</v>
      </c>
      <c r="F164" s="238">
        <v>1</v>
      </c>
      <c r="G164" s="242">
        <f t="shared" si="2"/>
        <v>0</v>
      </c>
      <c r="H164" s="241" t="s">
        <v>594</v>
      </c>
      <c r="I164" s="238" t="s">
        <v>292</v>
      </c>
      <c r="J164" s="243"/>
      <c r="K164" s="244"/>
      <c r="L164" s="192"/>
      <c r="M164" s="161"/>
      <c r="N164" s="161"/>
      <c r="O164" s="161"/>
      <c r="P164" s="161"/>
      <c r="Q164" s="161"/>
      <c r="R164" s="161"/>
      <c r="S164" s="161"/>
    </row>
    <row r="165" spans="1:19" s="162" customFormat="1" ht="15" thickBot="1" x14ac:dyDescent="0.2">
      <c r="A165" s="161"/>
      <c r="B165" s="161"/>
      <c r="C165" s="245"/>
      <c r="D165" s="245"/>
      <c r="E165" s="245">
        <f>SUM(E6:E164)</f>
        <v>157</v>
      </c>
      <c r="F165" s="245">
        <f>SUM(F6:F164)</f>
        <v>172</v>
      </c>
      <c r="G165" s="245">
        <f>SUM(G6:G164)</f>
        <v>-15</v>
      </c>
      <c r="H165" s="161"/>
      <c r="I165" s="245"/>
      <c r="J165" s="245"/>
      <c r="K165" s="245"/>
      <c r="L165" s="161"/>
      <c r="M165" s="161"/>
      <c r="N165" s="161"/>
      <c r="O165" s="161"/>
      <c r="P165" s="161"/>
      <c r="Q165" s="161"/>
      <c r="R165" s="161"/>
      <c r="S165" s="161"/>
    </row>
    <row r="166" spans="1:19" s="162" customFormat="1" ht="30" x14ac:dyDescent="0.15">
      <c r="A166" s="166">
        <v>1</v>
      </c>
      <c r="B166" s="246" t="s">
        <v>595</v>
      </c>
      <c r="C166" s="247" t="s">
        <v>596</v>
      </c>
      <c r="D166" s="247" t="s">
        <v>596</v>
      </c>
      <c r="E166" s="248">
        <v>1</v>
      </c>
      <c r="F166" s="248">
        <v>1</v>
      </c>
      <c r="G166" s="248">
        <f>+E166-F166</f>
        <v>0</v>
      </c>
      <c r="H166" s="247" t="s">
        <v>597</v>
      </c>
      <c r="I166" s="248" t="s">
        <v>279</v>
      </c>
      <c r="J166" s="249" t="s">
        <v>336</v>
      </c>
      <c r="K166" s="172"/>
      <c r="L166" s="250"/>
      <c r="M166" s="161"/>
      <c r="N166" s="161"/>
      <c r="O166" s="161"/>
      <c r="P166" s="161"/>
      <c r="Q166" s="161"/>
      <c r="R166" s="161"/>
    </row>
    <row r="167" spans="1:19" s="162" customFormat="1" ht="15" x14ac:dyDescent="0.15">
      <c r="A167" s="173">
        <v>2</v>
      </c>
      <c r="B167" s="181" t="s">
        <v>598</v>
      </c>
      <c r="C167" s="183" t="s">
        <v>599</v>
      </c>
      <c r="D167" s="183" t="s">
        <v>599</v>
      </c>
      <c r="E167" s="182">
        <v>1</v>
      </c>
      <c r="F167" s="182">
        <v>1</v>
      </c>
      <c r="G167" s="182">
        <f>+E167-F167</f>
        <v>0</v>
      </c>
      <c r="H167" s="183" t="s">
        <v>600</v>
      </c>
      <c r="I167" s="182" t="s">
        <v>279</v>
      </c>
      <c r="J167" s="184" t="s">
        <v>601</v>
      </c>
      <c r="K167" s="180"/>
      <c r="L167" s="250"/>
      <c r="M167" s="161"/>
      <c r="N167" s="161"/>
      <c r="O167" s="161"/>
      <c r="P167" s="161"/>
      <c r="Q167" s="161"/>
      <c r="R167" s="161"/>
    </row>
    <row r="168" spans="1:19" s="162" customFormat="1" ht="15" x14ac:dyDescent="0.15">
      <c r="A168" s="173">
        <v>3</v>
      </c>
      <c r="B168" s="185" t="s">
        <v>598</v>
      </c>
      <c r="C168" s="187" t="s">
        <v>230</v>
      </c>
      <c r="D168" s="187" t="s">
        <v>321</v>
      </c>
      <c r="E168" s="173">
        <v>1</v>
      </c>
      <c r="F168" s="173">
        <v>1</v>
      </c>
      <c r="G168" s="173">
        <f>+E168-F168</f>
        <v>0</v>
      </c>
      <c r="H168" s="187" t="s">
        <v>602</v>
      </c>
      <c r="I168" s="173" t="s">
        <v>284</v>
      </c>
      <c r="J168" s="190" t="s">
        <v>323</v>
      </c>
      <c r="K168" s="180"/>
      <c r="L168" s="250"/>
      <c r="M168" s="161"/>
      <c r="N168" s="161"/>
      <c r="O168" s="161"/>
      <c r="P168" s="161"/>
      <c r="Q168" s="161"/>
      <c r="R168" s="161"/>
    </row>
    <row r="169" spans="1:19" s="162" customFormat="1" ht="30" x14ac:dyDescent="0.15">
      <c r="A169" s="173">
        <v>4</v>
      </c>
      <c r="B169" s="185" t="s">
        <v>598</v>
      </c>
      <c r="C169" s="187" t="s">
        <v>131</v>
      </c>
      <c r="D169" s="187" t="s">
        <v>290</v>
      </c>
      <c r="E169" s="173">
        <v>1</v>
      </c>
      <c r="F169" s="173">
        <v>1</v>
      </c>
      <c r="G169" s="173">
        <f t="shared" ref="G169:G173" si="3">+E169-F169</f>
        <v>0</v>
      </c>
      <c r="H169" s="187" t="s">
        <v>603</v>
      </c>
      <c r="I169" s="173" t="s">
        <v>284</v>
      </c>
      <c r="J169" s="190" t="s">
        <v>604</v>
      </c>
      <c r="K169" s="180"/>
      <c r="L169" s="250"/>
      <c r="M169" s="161"/>
      <c r="N169" s="161"/>
      <c r="O169" s="161"/>
      <c r="P169" s="161"/>
      <c r="Q169" s="161"/>
      <c r="R169" s="161"/>
    </row>
    <row r="170" spans="1:19" s="162" customFormat="1" ht="15" x14ac:dyDescent="0.15">
      <c r="A170" s="173">
        <v>5</v>
      </c>
      <c r="B170" s="185" t="s">
        <v>598</v>
      </c>
      <c r="C170" s="187" t="s">
        <v>605</v>
      </c>
      <c r="D170" s="187" t="s">
        <v>606</v>
      </c>
      <c r="E170" s="173">
        <v>1</v>
      </c>
      <c r="F170" s="173">
        <v>1</v>
      </c>
      <c r="G170" s="173">
        <f t="shared" si="3"/>
        <v>0</v>
      </c>
      <c r="H170" s="187" t="s">
        <v>607</v>
      </c>
      <c r="I170" s="173" t="s">
        <v>284</v>
      </c>
      <c r="J170" s="173" t="s">
        <v>608</v>
      </c>
      <c r="K170" s="180"/>
      <c r="L170" s="250"/>
      <c r="M170" s="161"/>
      <c r="N170" s="161"/>
      <c r="O170" s="161"/>
      <c r="P170" s="161"/>
      <c r="Q170" s="161"/>
      <c r="R170" s="161"/>
    </row>
    <row r="171" spans="1:19" s="162" customFormat="1" ht="15" x14ac:dyDescent="0.15">
      <c r="A171" s="173">
        <v>6</v>
      </c>
      <c r="B171" s="185" t="s">
        <v>598</v>
      </c>
      <c r="C171" s="187" t="s">
        <v>49</v>
      </c>
      <c r="D171" s="187" t="s">
        <v>299</v>
      </c>
      <c r="E171" s="173">
        <v>2</v>
      </c>
      <c r="F171" s="173">
        <v>2</v>
      </c>
      <c r="G171" s="173">
        <f t="shared" si="3"/>
        <v>0</v>
      </c>
      <c r="H171" s="187" t="s">
        <v>609</v>
      </c>
      <c r="I171" s="173" t="s">
        <v>292</v>
      </c>
      <c r="J171" s="189"/>
      <c r="K171" s="180"/>
      <c r="L171" s="250"/>
      <c r="M171" s="161"/>
      <c r="N171" s="161"/>
      <c r="O171" s="161"/>
      <c r="P171" s="161"/>
      <c r="Q171" s="161"/>
      <c r="R171" s="161"/>
    </row>
    <row r="172" spans="1:19" s="162" customFormat="1" ht="15" x14ac:dyDescent="0.15">
      <c r="A172" s="173">
        <v>7</v>
      </c>
      <c r="B172" s="185"/>
      <c r="C172" s="187"/>
      <c r="D172" s="187"/>
      <c r="E172" s="173"/>
      <c r="F172" s="173"/>
      <c r="G172" s="173"/>
      <c r="H172" s="187" t="s">
        <v>610</v>
      </c>
      <c r="I172" s="173" t="s">
        <v>292</v>
      </c>
      <c r="J172" s="189"/>
      <c r="K172" s="180"/>
      <c r="L172" s="250"/>
      <c r="M172" s="161"/>
      <c r="N172" s="161"/>
      <c r="O172" s="161"/>
      <c r="P172" s="161"/>
      <c r="Q172" s="161"/>
      <c r="R172" s="161"/>
    </row>
    <row r="173" spans="1:19" s="162" customFormat="1" ht="15" x14ac:dyDescent="0.15">
      <c r="A173" s="173">
        <v>8</v>
      </c>
      <c r="B173" s="185" t="s">
        <v>598</v>
      </c>
      <c r="C173" s="187" t="s">
        <v>133</v>
      </c>
      <c r="D173" s="187" t="s">
        <v>430</v>
      </c>
      <c r="E173" s="173">
        <v>1</v>
      </c>
      <c r="F173" s="173">
        <v>1</v>
      </c>
      <c r="G173" s="173">
        <f t="shared" si="3"/>
        <v>0</v>
      </c>
      <c r="H173" s="187" t="s">
        <v>611</v>
      </c>
      <c r="I173" s="173" t="s">
        <v>292</v>
      </c>
      <c r="J173" s="189"/>
      <c r="K173" s="180"/>
      <c r="L173" s="250"/>
      <c r="M173" s="161"/>
      <c r="N173" s="161"/>
      <c r="O173" s="161"/>
      <c r="P173" s="161"/>
      <c r="Q173" s="161"/>
      <c r="R173" s="161"/>
    </row>
    <row r="174" spans="1:19" s="162" customFormat="1" ht="30" x14ac:dyDescent="0.15">
      <c r="A174" s="173">
        <v>9</v>
      </c>
      <c r="B174" s="181" t="s">
        <v>612</v>
      </c>
      <c r="C174" s="183" t="s">
        <v>134</v>
      </c>
      <c r="D174" s="183" t="s">
        <v>134</v>
      </c>
      <c r="E174" s="182">
        <v>1</v>
      </c>
      <c r="F174" s="182">
        <v>1</v>
      </c>
      <c r="G174" s="182">
        <f>+E174-F174</f>
        <v>0</v>
      </c>
      <c r="H174" s="183" t="s">
        <v>613</v>
      </c>
      <c r="I174" s="182" t="s">
        <v>279</v>
      </c>
      <c r="J174" s="184" t="s">
        <v>614</v>
      </c>
      <c r="K174" s="180"/>
      <c r="L174" s="161"/>
      <c r="M174" s="161"/>
      <c r="N174" s="161"/>
      <c r="O174" s="161"/>
      <c r="P174" s="161"/>
      <c r="Q174" s="161"/>
      <c r="R174" s="161"/>
    </row>
    <row r="175" spans="1:19" s="162" customFormat="1" ht="30" x14ac:dyDescent="0.15">
      <c r="A175" s="173">
        <v>10</v>
      </c>
      <c r="B175" s="185" t="s">
        <v>612</v>
      </c>
      <c r="C175" s="193" t="s">
        <v>615</v>
      </c>
      <c r="D175" s="187" t="s">
        <v>616</v>
      </c>
      <c r="E175" s="173">
        <v>4</v>
      </c>
      <c r="F175" s="173">
        <v>5</v>
      </c>
      <c r="G175" s="173">
        <f>+E175-F175</f>
        <v>-1</v>
      </c>
      <c r="H175" s="187" t="s">
        <v>617</v>
      </c>
      <c r="I175" s="173" t="s">
        <v>284</v>
      </c>
      <c r="J175" s="190" t="s">
        <v>618</v>
      </c>
      <c r="K175" s="180"/>
      <c r="L175" s="250"/>
      <c r="M175" s="161"/>
      <c r="N175" s="161"/>
      <c r="O175" s="161"/>
      <c r="P175" s="161"/>
      <c r="Q175" s="161"/>
      <c r="R175" s="161"/>
    </row>
    <row r="176" spans="1:19" s="162" customFormat="1" ht="15" x14ac:dyDescent="0.15">
      <c r="A176" s="173">
        <v>11</v>
      </c>
      <c r="B176" s="185" t="s">
        <v>612</v>
      </c>
      <c r="C176" s="193"/>
      <c r="D176" s="193"/>
      <c r="E176" s="173"/>
      <c r="F176" s="173"/>
      <c r="G176" s="173"/>
      <c r="H176" s="187" t="s">
        <v>619</v>
      </c>
      <c r="I176" s="173" t="s">
        <v>284</v>
      </c>
      <c r="J176" s="197" t="s">
        <v>340</v>
      </c>
      <c r="K176" s="180"/>
      <c r="L176" s="250"/>
      <c r="M176" s="161"/>
      <c r="N176" s="161"/>
      <c r="O176" s="161"/>
      <c r="P176" s="161"/>
      <c r="Q176" s="161"/>
      <c r="R176" s="161"/>
    </row>
    <row r="177" spans="1:18" s="162" customFormat="1" ht="15" x14ac:dyDescent="0.15">
      <c r="A177" s="173">
        <v>12</v>
      </c>
      <c r="B177" s="185" t="s">
        <v>612</v>
      </c>
      <c r="C177" s="193"/>
      <c r="D177" s="193"/>
      <c r="E177" s="173"/>
      <c r="F177" s="173"/>
      <c r="G177" s="173"/>
      <c r="H177" s="187" t="s">
        <v>620</v>
      </c>
      <c r="I177" s="173" t="s">
        <v>284</v>
      </c>
      <c r="J177" s="190" t="s">
        <v>363</v>
      </c>
      <c r="K177" s="180"/>
      <c r="L177" s="161"/>
      <c r="M177" s="161"/>
      <c r="N177" s="161"/>
      <c r="O177" s="161"/>
      <c r="P177" s="161"/>
      <c r="Q177" s="161"/>
    </row>
    <row r="178" spans="1:18" s="162" customFormat="1" ht="15" x14ac:dyDescent="0.15">
      <c r="A178" s="173">
        <v>13</v>
      </c>
      <c r="B178" s="185" t="s">
        <v>612</v>
      </c>
      <c r="C178" s="193"/>
      <c r="D178" s="193"/>
      <c r="E178" s="173"/>
      <c r="F178" s="173"/>
      <c r="G178" s="173"/>
      <c r="H178" s="193" t="s">
        <v>621</v>
      </c>
      <c r="I178" s="188" t="s">
        <v>284</v>
      </c>
      <c r="J178" s="188" t="s">
        <v>340</v>
      </c>
      <c r="K178" s="180"/>
      <c r="L178" s="250"/>
      <c r="M178" s="161"/>
      <c r="N178" s="161"/>
      <c r="O178" s="161"/>
      <c r="P178" s="161"/>
      <c r="Q178" s="161"/>
    </row>
    <row r="179" spans="1:18" s="162" customFormat="1" ht="30" x14ac:dyDescent="0.15">
      <c r="A179" s="173">
        <v>14</v>
      </c>
      <c r="B179" s="185" t="s">
        <v>612</v>
      </c>
      <c r="C179" s="193" t="s">
        <v>622</v>
      </c>
      <c r="D179" s="187" t="s">
        <v>49</v>
      </c>
      <c r="E179" s="173">
        <v>1</v>
      </c>
      <c r="F179" s="173">
        <v>1</v>
      </c>
      <c r="G179" s="173">
        <f>+E179-F179</f>
        <v>0</v>
      </c>
      <c r="H179" s="187" t="s">
        <v>623</v>
      </c>
      <c r="I179" s="173" t="s">
        <v>292</v>
      </c>
      <c r="J179" s="189"/>
      <c r="K179" s="180"/>
      <c r="L179" s="250"/>
      <c r="M179" s="161"/>
      <c r="N179" s="161"/>
      <c r="O179" s="161"/>
      <c r="P179" s="161"/>
      <c r="Q179" s="161"/>
      <c r="R179" s="161"/>
    </row>
    <row r="180" spans="1:18" s="162" customFormat="1" ht="30" x14ac:dyDescent="0.15">
      <c r="A180" s="173">
        <v>15</v>
      </c>
      <c r="B180" s="181" t="s">
        <v>529</v>
      </c>
      <c r="C180" s="183" t="s">
        <v>624</v>
      </c>
      <c r="D180" s="183" t="s">
        <v>624</v>
      </c>
      <c r="E180" s="182">
        <v>1</v>
      </c>
      <c r="F180" s="182">
        <v>1</v>
      </c>
      <c r="G180" s="182">
        <f>+E180-F180</f>
        <v>0</v>
      </c>
      <c r="H180" s="183" t="s">
        <v>625</v>
      </c>
      <c r="I180" s="182" t="s">
        <v>279</v>
      </c>
      <c r="J180" s="184" t="s">
        <v>626</v>
      </c>
      <c r="K180" s="180"/>
      <c r="L180" s="250"/>
      <c r="M180" s="161"/>
      <c r="N180" s="161"/>
      <c r="O180" s="161"/>
      <c r="P180" s="161"/>
      <c r="Q180" s="161"/>
      <c r="R180" s="161"/>
    </row>
    <row r="181" spans="1:18" s="162" customFormat="1" ht="30" x14ac:dyDescent="0.15">
      <c r="A181" s="173">
        <v>16</v>
      </c>
      <c r="B181" s="185" t="s">
        <v>529</v>
      </c>
      <c r="C181" s="193" t="s">
        <v>627</v>
      </c>
      <c r="D181" s="187" t="s">
        <v>464</v>
      </c>
      <c r="E181" s="173">
        <v>4</v>
      </c>
      <c r="F181" s="173">
        <v>5</v>
      </c>
      <c r="G181" s="173">
        <f>+E181-F181</f>
        <v>-1</v>
      </c>
      <c r="H181" s="187" t="s">
        <v>628</v>
      </c>
      <c r="I181" s="173" t="s">
        <v>284</v>
      </c>
      <c r="J181" s="190" t="s">
        <v>297</v>
      </c>
      <c r="K181" s="180"/>
      <c r="L181" s="250"/>
      <c r="M181" s="161"/>
      <c r="N181" s="161"/>
      <c r="O181" s="161"/>
      <c r="P181" s="161"/>
      <c r="Q181" s="161"/>
      <c r="R181" s="161"/>
    </row>
    <row r="182" spans="1:18" s="162" customFormat="1" ht="15" x14ac:dyDescent="0.15">
      <c r="A182" s="173">
        <v>17</v>
      </c>
      <c r="B182" s="185" t="s">
        <v>529</v>
      </c>
      <c r="C182" s="193"/>
      <c r="D182" s="193"/>
      <c r="E182" s="173"/>
      <c r="F182" s="173"/>
      <c r="G182" s="173"/>
      <c r="H182" s="187" t="s">
        <v>629</v>
      </c>
      <c r="I182" s="173" t="s">
        <v>284</v>
      </c>
      <c r="J182" s="190" t="s">
        <v>336</v>
      </c>
      <c r="K182" s="251"/>
      <c r="L182" s="250"/>
      <c r="M182" s="161"/>
      <c r="N182" s="161"/>
      <c r="O182" s="161"/>
      <c r="P182" s="161"/>
      <c r="Q182" s="161"/>
      <c r="R182" s="161"/>
    </row>
    <row r="183" spans="1:18" s="162" customFormat="1" ht="15" x14ac:dyDescent="0.15">
      <c r="A183" s="173">
        <v>18</v>
      </c>
      <c r="B183" s="185" t="s">
        <v>529</v>
      </c>
      <c r="C183" s="193"/>
      <c r="D183" s="193"/>
      <c r="E183" s="173"/>
      <c r="F183" s="173"/>
      <c r="G183" s="173"/>
      <c r="H183" s="187" t="s">
        <v>630</v>
      </c>
      <c r="I183" s="173" t="s">
        <v>284</v>
      </c>
      <c r="J183" s="190" t="s">
        <v>297</v>
      </c>
      <c r="K183" s="180"/>
      <c r="L183" s="250"/>
      <c r="M183" s="161"/>
      <c r="N183" s="161"/>
      <c r="O183" s="161"/>
      <c r="P183" s="161"/>
      <c r="Q183" s="161"/>
      <c r="R183" s="161"/>
    </row>
    <row r="184" spans="1:18" s="162" customFormat="1" ht="15" x14ac:dyDescent="0.15">
      <c r="A184" s="173">
        <v>19</v>
      </c>
      <c r="B184" s="185" t="s">
        <v>529</v>
      </c>
      <c r="C184" s="193"/>
      <c r="D184" s="193"/>
      <c r="E184" s="173"/>
      <c r="F184" s="173"/>
      <c r="G184" s="173"/>
      <c r="H184" s="187" t="s">
        <v>631</v>
      </c>
      <c r="I184" s="173" t="s">
        <v>284</v>
      </c>
      <c r="J184" s="190" t="s">
        <v>474</v>
      </c>
      <c r="K184" s="180"/>
      <c r="L184" s="250"/>
      <c r="M184" s="161"/>
      <c r="N184" s="161"/>
      <c r="O184" s="161"/>
      <c r="P184" s="161"/>
      <c r="Q184" s="161"/>
    </row>
    <row r="185" spans="1:18" s="162" customFormat="1" ht="45" x14ac:dyDescent="0.15">
      <c r="A185" s="173">
        <v>20</v>
      </c>
      <c r="B185" s="185" t="s">
        <v>529</v>
      </c>
      <c r="C185" s="193" t="s">
        <v>632</v>
      </c>
      <c r="D185" s="187" t="s">
        <v>49</v>
      </c>
      <c r="E185" s="173">
        <v>1</v>
      </c>
      <c r="F185" s="173">
        <v>5</v>
      </c>
      <c r="G185" s="173">
        <f>+E185-F185</f>
        <v>-4</v>
      </c>
      <c r="H185" s="252" t="s">
        <v>633</v>
      </c>
      <c r="I185" s="253" t="s">
        <v>292</v>
      </c>
      <c r="J185" s="213" t="s">
        <v>294</v>
      </c>
      <c r="K185" s="173" t="s">
        <v>634</v>
      </c>
      <c r="L185" s="161"/>
      <c r="M185" s="161"/>
      <c r="N185" s="161"/>
      <c r="O185" s="161"/>
      <c r="P185" s="161"/>
      <c r="Q185" s="161"/>
      <c r="R185" s="161"/>
    </row>
    <row r="186" spans="1:18" s="162" customFormat="1" ht="30" x14ac:dyDescent="0.15">
      <c r="A186" s="173">
        <v>21</v>
      </c>
      <c r="B186" s="181" t="s">
        <v>635</v>
      </c>
      <c r="C186" s="181" t="s">
        <v>636</v>
      </c>
      <c r="D186" s="181" t="s">
        <v>636</v>
      </c>
      <c r="E186" s="182">
        <v>1</v>
      </c>
      <c r="F186" s="182">
        <v>1</v>
      </c>
      <c r="G186" s="182">
        <f>+E186-F186</f>
        <v>0</v>
      </c>
      <c r="H186" s="183" t="s">
        <v>637</v>
      </c>
      <c r="I186" s="182" t="s">
        <v>279</v>
      </c>
      <c r="J186" s="184" t="s">
        <v>638</v>
      </c>
      <c r="K186" s="180"/>
      <c r="L186" s="250"/>
      <c r="M186" s="161"/>
      <c r="N186" s="161"/>
      <c r="O186" s="161"/>
      <c r="P186" s="161"/>
      <c r="Q186" s="161"/>
      <c r="R186" s="161"/>
    </row>
    <row r="187" spans="1:18" s="162" customFormat="1" ht="30" x14ac:dyDescent="0.15">
      <c r="A187" s="173">
        <v>22</v>
      </c>
      <c r="B187" s="185" t="s">
        <v>635</v>
      </c>
      <c r="C187" s="214" t="s">
        <v>639</v>
      </c>
      <c r="D187" s="187" t="s">
        <v>640</v>
      </c>
      <c r="E187" s="173">
        <v>4</v>
      </c>
      <c r="F187" s="173">
        <v>8</v>
      </c>
      <c r="G187" s="173">
        <f>+E187-F187</f>
        <v>-4</v>
      </c>
      <c r="H187" s="187" t="s">
        <v>641</v>
      </c>
      <c r="I187" s="173" t="s">
        <v>284</v>
      </c>
      <c r="J187" s="190" t="s">
        <v>477</v>
      </c>
      <c r="K187" s="180"/>
      <c r="L187" s="250"/>
      <c r="M187" s="161"/>
      <c r="N187" s="161"/>
      <c r="O187" s="161"/>
      <c r="P187" s="161"/>
      <c r="Q187" s="161"/>
      <c r="R187" s="161"/>
    </row>
    <row r="188" spans="1:18" s="162" customFormat="1" ht="15" x14ac:dyDescent="0.15">
      <c r="A188" s="173">
        <v>23</v>
      </c>
      <c r="B188" s="185" t="s">
        <v>635</v>
      </c>
      <c r="C188" s="214"/>
      <c r="D188" s="214"/>
      <c r="E188" s="173"/>
      <c r="F188" s="180"/>
      <c r="G188" s="173"/>
      <c r="H188" s="187" t="s">
        <v>642</v>
      </c>
      <c r="I188" s="173" t="s">
        <v>284</v>
      </c>
      <c r="J188" s="190" t="s">
        <v>294</v>
      </c>
      <c r="K188" s="180"/>
      <c r="L188" s="250"/>
      <c r="M188" s="161"/>
      <c r="N188" s="161"/>
      <c r="O188" s="161"/>
      <c r="P188" s="161"/>
      <c r="Q188" s="161"/>
      <c r="R188" s="161"/>
    </row>
    <row r="189" spans="1:18" s="162" customFormat="1" ht="15" x14ac:dyDescent="0.15">
      <c r="A189" s="173">
        <v>24</v>
      </c>
      <c r="B189" s="185" t="s">
        <v>635</v>
      </c>
      <c r="C189" s="214"/>
      <c r="D189" s="214"/>
      <c r="E189" s="173"/>
      <c r="F189" s="173"/>
      <c r="G189" s="173"/>
      <c r="H189" s="187" t="s">
        <v>643</v>
      </c>
      <c r="I189" s="173" t="s">
        <v>284</v>
      </c>
      <c r="J189" s="190" t="s">
        <v>494</v>
      </c>
      <c r="K189" s="180"/>
      <c r="L189" s="250"/>
      <c r="M189" s="161"/>
      <c r="N189" s="161"/>
      <c r="O189" s="161"/>
      <c r="P189" s="161"/>
      <c r="Q189" s="161"/>
      <c r="R189" s="161"/>
    </row>
    <row r="190" spans="1:18" s="162" customFormat="1" ht="15" x14ac:dyDescent="0.15">
      <c r="A190" s="173">
        <v>25</v>
      </c>
      <c r="B190" s="185" t="s">
        <v>635</v>
      </c>
      <c r="C190" s="214"/>
      <c r="D190" s="214"/>
      <c r="E190" s="173"/>
      <c r="F190" s="173"/>
      <c r="G190" s="173"/>
      <c r="H190" s="187" t="s">
        <v>644</v>
      </c>
      <c r="I190" s="173" t="s">
        <v>284</v>
      </c>
      <c r="J190" s="189" t="s">
        <v>336</v>
      </c>
      <c r="K190" s="180"/>
      <c r="L190" s="250"/>
      <c r="M190" s="161"/>
      <c r="N190" s="161"/>
      <c r="O190" s="161"/>
      <c r="P190" s="161"/>
      <c r="Q190" s="161"/>
      <c r="R190" s="161"/>
    </row>
    <row r="191" spans="1:18" s="162" customFormat="1" ht="15" x14ac:dyDescent="0.15">
      <c r="A191" s="173">
        <v>26</v>
      </c>
      <c r="B191" s="185" t="s">
        <v>635</v>
      </c>
      <c r="C191" s="187" t="s">
        <v>143</v>
      </c>
      <c r="D191" s="187" t="s">
        <v>49</v>
      </c>
      <c r="E191" s="173">
        <v>1</v>
      </c>
      <c r="F191" s="173">
        <v>1</v>
      </c>
      <c r="G191" s="173">
        <f>+E191-F191</f>
        <v>0</v>
      </c>
      <c r="H191" s="187" t="s">
        <v>645</v>
      </c>
      <c r="I191" s="173" t="s">
        <v>292</v>
      </c>
      <c r="J191" s="189"/>
      <c r="K191" s="180"/>
      <c r="L191" s="161"/>
      <c r="M191" s="161"/>
      <c r="N191" s="161"/>
      <c r="O191" s="161"/>
      <c r="P191" s="161"/>
      <c r="Q191" s="161"/>
      <c r="R191" s="161"/>
    </row>
    <row r="192" spans="1:18" s="162" customFormat="1" ht="15" x14ac:dyDescent="0.15">
      <c r="A192" s="173">
        <v>27</v>
      </c>
      <c r="B192" s="181" t="s">
        <v>646</v>
      </c>
      <c r="C192" s="183" t="s">
        <v>567</v>
      </c>
      <c r="D192" s="183" t="s">
        <v>567</v>
      </c>
      <c r="E192" s="182">
        <v>1</v>
      </c>
      <c r="F192" s="182">
        <v>1</v>
      </c>
      <c r="G192" s="182">
        <f>+E192-F192</f>
        <v>0</v>
      </c>
      <c r="H192" s="183" t="s">
        <v>647</v>
      </c>
      <c r="I192" s="182" t="s">
        <v>284</v>
      </c>
      <c r="J192" s="184" t="s">
        <v>558</v>
      </c>
      <c r="K192" s="180"/>
      <c r="L192" s="250"/>
      <c r="M192" s="161"/>
      <c r="N192" s="161"/>
      <c r="O192" s="161"/>
      <c r="P192" s="161"/>
      <c r="Q192" s="161"/>
      <c r="R192" s="161"/>
    </row>
    <row r="193" spans="1:18" s="162" customFormat="1" ht="15" x14ac:dyDescent="0.15">
      <c r="A193" s="173">
        <v>28</v>
      </c>
      <c r="B193" s="185" t="s">
        <v>646</v>
      </c>
      <c r="C193" s="214" t="s">
        <v>124</v>
      </c>
      <c r="D193" s="187" t="s">
        <v>571</v>
      </c>
      <c r="E193" s="173">
        <v>4</v>
      </c>
      <c r="F193" s="173">
        <v>7</v>
      </c>
      <c r="G193" s="173">
        <f>+E193-F193</f>
        <v>-3</v>
      </c>
      <c r="H193" s="187" t="s">
        <v>648</v>
      </c>
      <c r="I193" s="173" t="s">
        <v>284</v>
      </c>
      <c r="J193" s="190" t="s">
        <v>649</v>
      </c>
      <c r="K193" s="180"/>
      <c r="L193" s="250"/>
      <c r="M193" s="161"/>
      <c r="N193" s="161"/>
      <c r="O193" s="161"/>
      <c r="P193" s="161"/>
      <c r="Q193" s="161"/>
      <c r="R193" s="161"/>
    </row>
    <row r="194" spans="1:18" s="162" customFormat="1" ht="15" x14ac:dyDescent="0.15">
      <c r="A194" s="173">
        <v>29</v>
      </c>
      <c r="B194" s="185" t="s">
        <v>646</v>
      </c>
      <c r="C194" s="214"/>
      <c r="D194" s="214"/>
      <c r="E194" s="173"/>
      <c r="F194" s="173"/>
      <c r="G194" s="173"/>
      <c r="H194" s="187" t="s">
        <v>650</v>
      </c>
      <c r="I194" s="173" t="s">
        <v>284</v>
      </c>
      <c r="J194" s="190" t="s">
        <v>363</v>
      </c>
      <c r="K194" s="180"/>
      <c r="L194" s="250"/>
      <c r="M194" s="161"/>
      <c r="N194" s="161"/>
      <c r="O194" s="161"/>
      <c r="P194" s="161"/>
      <c r="Q194" s="161"/>
      <c r="R194" s="161"/>
    </row>
    <row r="195" spans="1:18" s="162" customFormat="1" ht="15" x14ac:dyDescent="0.15">
      <c r="A195" s="173">
        <v>30</v>
      </c>
      <c r="B195" s="185" t="s">
        <v>646</v>
      </c>
      <c r="C195" s="214"/>
      <c r="D195" s="214"/>
      <c r="E195" s="173"/>
      <c r="F195" s="173"/>
      <c r="G195" s="173"/>
      <c r="H195" s="187" t="s">
        <v>651</v>
      </c>
      <c r="I195" s="173" t="s">
        <v>284</v>
      </c>
      <c r="J195" s="190" t="s">
        <v>342</v>
      </c>
      <c r="K195" s="180"/>
      <c r="L195" s="250"/>
      <c r="M195" s="161"/>
      <c r="N195" s="161"/>
      <c r="O195" s="161"/>
      <c r="P195" s="161"/>
      <c r="Q195" s="161"/>
      <c r="R195" s="161"/>
    </row>
    <row r="196" spans="1:18" s="162" customFormat="1" ht="15" x14ac:dyDescent="0.15">
      <c r="A196" s="173">
        <v>31</v>
      </c>
      <c r="B196" s="185" t="s">
        <v>646</v>
      </c>
      <c r="C196" s="214"/>
      <c r="D196" s="214"/>
      <c r="E196" s="180"/>
      <c r="F196" s="173"/>
      <c r="G196" s="173"/>
      <c r="H196" s="187" t="s">
        <v>652</v>
      </c>
      <c r="I196" s="173" t="s">
        <v>284</v>
      </c>
      <c r="J196" s="190" t="s">
        <v>592</v>
      </c>
      <c r="K196" s="180"/>
      <c r="L196" s="250"/>
      <c r="M196" s="161"/>
      <c r="N196" s="161"/>
      <c r="O196" s="161"/>
      <c r="P196" s="161"/>
      <c r="Q196" s="161"/>
    </row>
    <row r="197" spans="1:18" s="162" customFormat="1" ht="15" x14ac:dyDescent="0.15">
      <c r="A197" s="173">
        <v>32</v>
      </c>
      <c r="B197" s="185" t="s">
        <v>646</v>
      </c>
      <c r="C197" s="214" t="s">
        <v>125</v>
      </c>
      <c r="D197" s="187" t="s">
        <v>49</v>
      </c>
      <c r="E197" s="173">
        <v>1</v>
      </c>
      <c r="F197" s="173">
        <v>1</v>
      </c>
      <c r="G197" s="173">
        <f>+E197-F197</f>
        <v>0</v>
      </c>
      <c r="H197" s="187" t="s">
        <v>653</v>
      </c>
      <c r="I197" s="173" t="s">
        <v>292</v>
      </c>
      <c r="J197" s="189"/>
      <c r="K197" s="180"/>
      <c r="L197" s="161"/>
      <c r="M197" s="161"/>
      <c r="N197" s="161"/>
      <c r="O197" s="161"/>
      <c r="P197" s="161"/>
      <c r="Q197" s="161"/>
      <c r="R197" s="161"/>
    </row>
    <row r="198" spans="1:18" s="162" customFormat="1" ht="30" x14ac:dyDescent="0.15">
      <c r="A198" s="173">
        <v>33</v>
      </c>
      <c r="B198" s="181" t="s">
        <v>654</v>
      </c>
      <c r="C198" s="183" t="s">
        <v>655</v>
      </c>
      <c r="D198" s="183" t="s">
        <v>655</v>
      </c>
      <c r="E198" s="182">
        <v>1</v>
      </c>
      <c r="F198" s="182">
        <v>1</v>
      </c>
      <c r="G198" s="182">
        <f>+E198-F198</f>
        <v>0</v>
      </c>
      <c r="H198" s="183" t="s">
        <v>656</v>
      </c>
      <c r="I198" s="182" t="s">
        <v>284</v>
      </c>
      <c r="J198" s="184" t="s">
        <v>657</v>
      </c>
      <c r="K198" s="180"/>
      <c r="L198" s="250"/>
      <c r="M198" s="161"/>
      <c r="N198" s="161"/>
      <c r="O198" s="161"/>
      <c r="P198" s="161"/>
      <c r="Q198" s="161"/>
      <c r="R198" s="161"/>
    </row>
    <row r="199" spans="1:18" s="162" customFormat="1" ht="30" x14ac:dyDescent="0.15">
      <c r="A199" s="173">
        <v>34</v>
      </c>
      <c r="B199" s="185" t="s">
        <v>654</v>
      </c>
      <c r="C199" s="187" t="s">
        <v>658</v>
      </c>
      <c r="D199" s="187" t="s">
        <v>659</v>
      </c>
      <c r="E199" s="173">
        <v>1</v>
      </c>
      <c r="F199" s="173">
        <v>3</v>
      </c>
      <c r="G199" s="173">
        <f>+E199-F199</f>
        <v>-2</v>
      </c>
      <c r="H199" s="187" t="s">
        <v>660</v>
      </c>
      <c r="I199" s="173" t="s">
        <v>284</v>
      </c>
      <c r="J199" s="190" t="s">
        <v>494</v>
      </c>
      <c r="K199" s="180"/>
      <c r="L199" s="161"/>
      <c r="M199" s="161"/>
      <c r="N199" s="161"/>
      <c r="O199" s="161"/>
      <c r="P199" s="161"/>
      <c r="Q199" s="161"/>
      <c r="R199" s="161"/>
    </row>
    <row r="200" spans="1:18" s="162" customFormat="1" ht="30" x14ac:dyDescent="0.15">
      <c r="A200" s="173">
        <v>35</v>
      </c>
      <c r="B200" s="185" t="s">
        <v>654</v>
      </c>
      <c r="C200" s="187" t="s">
        <v>151</v>
      </c>
      <c r="D200" s="187" t="s">
        <v>49</v>
      </c>
      <c r="E200" s="173">
        <v>2</v>
      </c>
      <c r="F200" s="173">
        <v>4</v>
      </c>
      <c r="G200" s="173">
        <f>+E200-F200</f>
        <v>-2</v>
      </c>
      <c r="H200" s="193" t="s">
        <v>661</v>
      </c>
      <c r="I200" s="173" t="s">
        <v>662</v>
      </c>
      <c r="J200" s="189" t="s">
        <v>663</v>
      </c>
      <c r="K200" s="180"/>
      <c r="L200" s="161"/>
      <c r="M200" s="161"/>
      <c r="N200" s="161"/>
      <c r="O200" s="161"/>
      <c r="P200" s="161"/>
      <c r="Q200" s="161"/>
      <c r="R200" s="161"/>
    </row>
    <row r="201" spans="1:18" s="162" customFormat="1" ht="30" x14ac:dyDescent="0.15">
      <c r="A201" s="173">
        <v>36</v>
      </c>
      <c r="B201" s="185" t="s">
        <v>654</v>
      </c>
      <c r="C201" s="187"/>
      <c r="D201" s="187"/>
      <c r="E201" s="173"/>
      <c r="F201" s="173"/>
      <c r="G201" s="173"/>
      <c r="H201" s="187" t="s">
        <v>664</v>
      </c>
      <c r="I201" s="173" t="s">
        <v>292</v>
      </c>
      <c r="J201" s="189"/>
      <c r="K201" s="180"/>
      <c r="L201" s="161"/>
      <c r="M201" s="161"/>
      <c r="N201" s="161"/>
      <c r="O201" s="161"/>
      <c r="P201" s="161"/>
      <c r="Q201" s="161"/>
      <c r="R201" s="161"/>
    </row>
    <row r="202" spans="1:18" s="162" customFormat="1" ht="30" x14ac:dyDescent="0.15">
      <c r="A202" s="173">
        <v>37</v>
      </c>
      <c r="B202" s="181" t="s">
        <v>665</v>
      </c>
      <c r="C202" s="183" t="s">
        <v>655</v>
      </c>
      <c r="D202" s="183" t="s">
        <v>655</v>
      </c>
      <c r="E202" s="182">
        <v>1</v>
      </c>
      <c r="F202" s="182">
        <v>1</v>
      </c>
      <c r="G202" s="182">
        <f>+E202-F202</f>
        <v>0</v>
      </c>
      <c r="H202" s="183" t="s">
        <v>666</v>
      </c>
      <c r="I202" s="182" t="s">
        <v>284</v>
      </c>
      <c r="J202" s="184" t="s">
        <v>294</v>
      </c>
      <c r="K202" s="180"/>
      <c r="L202" s="161"/>
      <c r="M202" s="161"/>
      <c r="N202" s="161"/>
      <c r="O202" s="161"/>
      <c r="P202" s="161"/>
      <c r="Q202" s="161"/>
      <c r="R202" s="161"/>
    </row>
    <row r="203" spans="1:18" s="162" customFormat="1" ht="30" x14ac:dyDescent="0.15">
      <c r="A203" s="173">
        <v>38</v>
      </c>
      <c r="B203" s="185" t="s">
        <v>665</v>
      </c>
      <c r="C203" s="187" t="s">
        <v>658</v>
      </c>
      <c r="D203" s="187" t="s">
        <v>659</v>
      </c>
      <c r="E203" s="173">
        <v>0</v>
      </c>
      <c r="F203" s="173">
        <v>3</v>
      </c>
      <c r="G203" s="173">
        <f>+E203-F203</f>
        <v>-3</v>
      </c>
      <c r="H203" s="193"/>
      <c r="I203" s="188"/>
      <c r="J203" s="189"/>
      <c r="K203" s="180"/>
      <c r="L203" s="161"/>
      <c r="M203" s="161"/>
      <c r="N203" s="161"/>
      <c r="O203" s="161"/>
      <c r="P203" s="161"/>
      <c r="Q203" s="161"/>
      <c r="R203" s="161"/>
    </row>
    <row r="204" spans="1:18" s="162" customFormat="1" ht="30" x14ac:dyDescent="0.15">
      <c r="A204" s="173">
        <v>39</v>
      </c>
      <c r="B204" s="185" t="s">
        <v>665</v>
      </c>
      <c r="C204" s="187" t="s">
        <v>151</v>
      </c>
      <c r="D204" s="187" t="s">
        <v>49</v>
      </c>
      <c r="E204" s="173">
        <v>4</v>
      </c>
      <c r="F204" s="173">
        <v>4</v>
      </c>
      <c r="G204" s="173">
        <f>+E204-F204</f>
        <v>0</v>
      </c>
      <c r="H204" s="187" t="s">
        <v>667</v>
      </c>
      <c r="I204" s="173" t="s">
        <v>292</v>
      </c>
      <c r="J204" s="189"/>
      <c r="K204" s="180"/>
      <c r="L204" s="161"/>
      <c r="M204" s="161"/>
      <c r="N204" s="161"/>
      <c r="O204" s="161"/>
      <c r="P204" s="161"/>
      <c r="Q204" s="161"/>
      <c r="R204" s="161"/>
    </row>
    <row r="205" spans="1:18" s="162" customFormat="1" ht="30" x14ac:dyDescent="0.15">
      <c r="A205" s="173">
        <v>40</v>
      </c>
      <c r="B205" s="214" t="s">
        <v>665</v>
      </c>
      <c r="C205" s="187"/>
      <c r="D205" s="187"/>
      <c r="E205" s="173"/>
      <c r="F205" s="173"/>
      <c r="G205" s="173"/>
      <c r="H205" s="193" t="s">
        <v>668</v>
      </c>
      <c r="I205" s="173" t="s">
        <v>292</v>
      </c>
      <c r="J205" s="254"/>
      <c r="K205" s="201"/>
      <c r="L205" s="161"/>
      <c r="M205" s="161"/>
      <c r="N205" s="161"/>
      <c r="O205" s="161"/>
      <c r="P205" s="161"/>
      <c r="Q205" s="161"/>
      <c r="R205" s="161"/>
    </row>
    <row r="206" spans="1:18" s="162" customFormat="1" ht="30" x14ac:dyDescent="0.15">
      <c r="A206" s="173">
        <v>41</v>
      </c>
      <c r="B206" s="185" t="s">
        <v>665</v>
      </c>
      <c r="C206" s="187"/>
      <c r="D206" s="187"/>
      <c r="E206" s="173"/>
      <c r="F206" s="173"/>
      <c r="G206" s="173"/>
      <c r="H206" s="187" t="s">
        <v>669</v>
      </c>
      <c r="I206" s="173" t="s">
        <v>662</v>
      </c>
      <c r="J206" s="189" t="s">
        <v>663</v>
      </c>
      <c r="K206" s="180"/>
      <c r="L206" s="161"/>
      <c r="M206" s="161"/>
      <c r="N206" s="161"/>
      <c r="O206" s="161"/>
      <c r="P206" s="161"/>
      <c r="Q206" s="161"/>
      <c r="R206" s="161"/>
    </row>
    <row r="207" spans="1:18" s="162" customFormat="1" ht="30" x14ac:dyDescent="0.15">
      <c r="A207" s="173">
        <v>42</v>
      </c>
      <c r="B207" s="185" t="s">
        <v>665</v>
      </c>
      <c r="C207" s="187"/>
      <c r="D207" s="187"/>
      <c r="E207" s="173"/>
      <c r="F207" s="173"/>
      <c r="G207" s="173"/>
      <c r="H207" s="187" t="s">
        <v>670</v>
      </c>
      <c r="I207" s="173" t="s">
        <v>292</v>
      </c>
      <c r="J207" s="189"/>
      <c r="K207" s="180"/>
      <c r="L207" s="161"/>
      <c r="M207" s="161"/>
      <c r="N207" s="161"/>
      <c r="O207" s="161"/>
      <c r="P207" s="161"/>
      <c r="Q207" s="161"/>
      <c r="R207" s="161"/>
    </row>
    <row r="208" spans="1:18" s="162" customFormat="1" ht="30" x14ac:dyDescent="0.15">
      <c r="A208" s="173">
        <v>43</v>
      </c>
      <c r="B208" s="181" t="s">
        <v>671</v>
      </c>
      <c r="C208" s="183" t="s">
        <v>655</v>
      </c>
      <c r="D208" s="183" t="s">
        <v>655</v>
      </c>
      <c r="E208" s="182">
        <v>1</v>
      </c>
      <c r="F208" s="182">
        <v>1</v>
      </c>
      <c r="G208" s="182">
        <f>+E208-F208</f>
        <v>0</v>
      </c>
      <c r="H208" s="183" t="s">
        <v>672</v>
      </c>
      <c r="I208" s="182" t="s">
        <v>279</v>
      </c>
      <c r="J208" s="184" t="s">
        <v>673</v>
      </c>
      <c r="K208" s="180"/>
      <c r="L208" s="161"/>
      <c r="M208" s="161"/>
      <c r="N208" s="161"/>
      <c r="O208" s="161"/>
      <c r="P208" s="161"/>
      <c r="Q208" s="161"/>
      <c r="R208" s="161"/>
    </row>
    <row r="209" spans="1:18" s="162" customFormat="1" ht="30" x14ac:dyDescent="0.15">
      <c r="A209" s="173">
        <v>44</v>
      </c>
      <c r="B209" s="185" t="s">
        <v>671</v>
      </c>
      <c r="C209" s="187" t="s">
        <v>658</v>
      </c>
      <c r="D209" s="187" t="s">
        <v>659</v>
      </c>
      <c r="E209" s="173">
        <v>2</v>
      </c>
      <c r="F209" s="173">
        <v>3</v>
      </c>
      <c r="G209" s="173">
        <f>+E209-F209</f>
        <v>-1</v>
      </c>
      <c r="H209" s="187" t="s">
        <v>674</v>
      </c>
      <c r="I209" s="173" t="s">
        <v>284</v>
      </c>
      <c r="J209" s="173" t="s">
        <v>444</v>
      </c>
      <c r="K209" s="180"/>
      <c r="L209" s="161"/>
      <c r="M209" s="161"/>
      <c r="N209" s="161"/>
      <c r="O209" s="161"/>
      <c r="P209" s="161"/>
      <c r="Q209" s="161"/>
      <c r="R209" s="161"/>
    </row>
    <row r="210" spans="1:18" s="162" customFormat="1" ht="30" x14ac:dyDescent="0.15">
      <c r="A210" s="173">
        <v>45</v>
      </c>
      <c r="B210" s="214" t="s">
        <v>671</v>
      </c>
      <c r="C210" s="187"/>
      <c r="D210" s="187"/>
      <c r="E210" s="173"/>
      <c r="F210" s="173"/>
      <c r="G210" s="173"/>
      <c r="H210" s="193" t="s">
        <v>675</v>
      </c>
      <c r="I210" s="173" t="s">
        <v>284</v>
      </c>
      <c r="J210" s="254" t="s">
        <v>315</v>
      </c>
      <c r="K210" s="180"/>
      <c r="L210" s="161"/>
      <c r="M210" s="161"/>
      <c r="N210" s="161"/>
      <c r="O210" s="161"/>
      <c r="P210" s="161"/>
      <c r="Q210" s="161"/>
      <c r="R210" s="161"/>
    </row>
    <row r="211" spans="1:18" s="162" customFormat="1" ht="30" x14ac:dyDescent="0.15">
      <c r="A211" s="173">
        <v>46</v>
      </c>
      <c r="B211" s="185" t="s">
        <v>671</v>
      </c>
      <c r="C211" s="187" t="s">
        <v>151</v>
      </c>
      <c r="D211" s="187" t="s">
        <v>49</v>
      </c>
      <c r="E211" s="173">
        <v>3</v>
      </c>
      <c r="F211" s="173">
        <v>4</v>
      </c>
      <c r="G211" s="173">
        <f>+E211-F211</f>
        <v>-1</v>
      </c>
      <c r="H211" s="187" t="s">
        <v>676</v>
      </c>
      <c r="I211" s="173" t="s">
        <v>292</v>
      </c>
      <c r="J211" s="189"/>
      <c r="K211" s="180"/>
      <c r="L211" s="161"/>
      <c r="M211" s="161"/>
      <c r="N211" s="161"/>
      <c r="O211" s="161"/>
      <c r="P211" s="161"/>
      <c r="Q211" s="161"/>
      <c r="R211" s="161"/>
    </row>
    <row r="212" spans="1:18" s="162" customFormat="1" ht="30" x14ac:dyDescent="0.15">
      <c r="A212" s="173">
        <v>47</v>
      </c>
      <c r="B212" s="185" t="s">
        <v>671</v>
      </c>
      <c r="C212" s="187"/>
      <c r="D212" s="187"/>
      <c r="E212" s="173"/>
      <c r="F212" s="173"/>
      <c r="G212" s="173"/>
      <c r="H212" s="187" t="s">
        <v>677</v>
      </c>
      <c r="I212" s="173" t="s">
        <v>292</v>
      </c>
      <c r="J212" s="189"/>
      <c r="K212" s="180"/>
      <c r="L212" s="161"/>
      <c r="M212" s="161"/>
      <c r="N212" s="161"/>
      <c r="O212" s="161"/>
      <c r="P212" s="161"/>
      <c r="Q212" s="161"/>
      <c r="R212" s="161"/>
    </row>
    <row r="213" spans="1:18" s="162" customFormat="1" ht="30" x14ac:dyDescent="0.15">
      <c r="A213" s="173">
        <v>48</v>
      </c>
      <c r="B213" s="185" t="s">
        <v>671</v>
      </c>
      <c r="C213" s="187"/>
      <c r="D213" s="187"/>
      <c r="E213" s="173"/>
      <c r="F213" s="173"/>
      <c r="G213" s="173"/>
      <c r="H213" s="187" t="s">
        <v>678</v>
      </c>
      <c r="I213" s="173" t="s">
        <v>292</v>
      </c>
      <c r="J213" s="189"/>
      <c r="K213" s="180"/>
      <c r="L213" s="161"/>
      <c r="M213" s="161"/>
      <c r="N213" s="161"/>
      <c r="O213" s="161"/>
      <c r="P213" s="161"/>
      <c r="Q213" s="161"/>
      <c r="R213" s="161"/>
    </row>
    <row r="214" spans="1:18" s="162" customFormat="1" ht="30" x14ac:dyDescent="0.15">
      <c r="A214" s="173">
        <v>49</v>
      </c>
      <c r="B214" s="181" t="s">
        <v>679</v>
      </c>
      <c r="C214" s="183" t="s">
        <v>655</v>
      </c>
      <c r="D214" s="183" t="s">
        <v>655</v>
      </c>
      <c r="E214" s="182">
        <v>1</v>
      </c>
      <c r="F214" s="182">
        <v>1</v>
      </c>
      <c r="G214" s="182">
        <f>+E214-F214</f>
        <v>0</v>
      </c>
      <c r="H214" s="229" t="s">
        <v>680</v>
      </c>
      <c r="I214" s="182" t="s">
        <v>279</v>
      </c>
      <c r="J214" s="255" t="s">
        <v>681</v>
      </c>
      <c r="K214" s="180"/>
      <c r="L214" s="161"/>
      <c r="M214" s="161"/>
      <c r="N214" s="161"/>
      <c r="O214" s="161"/>
      <c r="P214" s="161"/>
      <c r="Q214" s="161"/>
      <c r="R214" s="161"/>
    </row>
    <row r="215" spans="1:18" s="162" customFormat="1" ht="30" x14ac:dyDescent="0.15">
      <c r="A215" s="173">
        <v>50</v>
      </c>
      <c r="B215" s="185" t="s">
        <v>679</v>
      </c>
      <c r="C215" s="187" t="s">
        <v>658</v>
      </c>
      <c r="D215" s="187" t="s">
        <v>659</v>
      </c>
      <c r="E215" s="173">
        <v>1</v>
      </c>
      <c r="F215" s="173">
        <v>3</v>
      </c>
      <c r="G215" s="173">
        <f>+E215-F215</f>
        <v>-2</v>
      </c>
      <c r="H215" s="187" t="s">
        <v>682</v>
      </c>
      <c r="I215" s="173" t="s">
        <v>537</v>
      </c>
      <c r="J215" s="173" t="s">
        <v>385</v>
      </c>
      <c r="K215" s="180"/>
      <c r="L215" s="161"/>
      <c r="M215" s="161"/>
      <c r="N215" s="161"/>
      <c r="O215" s="161"/>
      <c r="P215" s="161"/>
      <c r="Q215" s="161"/>
      <c r="R215" s="161"/>
    </row>
    <row r="216" spans="1:18" s="162" customFormat="1" ht="30" x14ac:dyDescent="0.15">
      <c r="A216" s="173">
        <v>51</v>
      </c>
      <c r="B216" s="185" t="s">
        <v>683</v>
      </c>
      <c r="C216" s="187" t="s">
        <v>151</v>
      </c>
      <c r="D216" s="187" t="s">
        <v>49</v>
      </c>
      <c r="E216" s="173">
        <v>3</v>
      </c>
      <c r="F216" s="173">
        <v>4</v>
      </c>
      <c r="G216" s="173">
        <f>+E216-F216</f>
        <v>-1</v>
      </c>
      <c r="H216" s="187" t="s">
        <v>684</v>
      </c>
      <c r="I216" s="173" t="s">
        <v>292</v>
      </c>
      <c r="J216" s="189"/>
      <c r="K216" s="180"/>
      <c r="L216" s="161"/>
      <c r="M216" s="161"/>
      <c r="N216" s="161"/>
      <c r="O216" s="161"/>
      <c r="P216" s="161"/>
      <c r="Q216" s="161"/>
      <c r="R216" s="161"/>
    </row>
    <row r="217" spans="1:18" s="162" customFormat="1" ht="30" x14ac:dyDescent="0.15">
      <c r="A217" s="173">
        <v>52</v>
      </c>
      <c r="B217" s="185" t="s">
        <v>683</v>
      </c>
      <c r="C217" s="187"/>
      <c r="D217" s="187"/>
      <c r="E217" s="173"/>
      <c r="F217" s="173"/>
      <c r="G217" s="173"/>
      <c r="H217" s="187" t="s">
        <v>685</v>
      </c>
      <c r="I217" s="173" t="s">
        <v>292</v>
      </c>
      <c r="J217" s="189"/>
      <c r="K217" s="180"/>
      <c r="L217" s="161"/>
      <c r="M217" s="161"/>
      <c r="N217" s="161"/>
      <c r="O217" s="161"/>
      <c r="P217" s="161"/>
      <c r="Q217" s="161"/>
      <c r="R217" s="161"/>
    </row>
    <row r="218" spans="1:18" s="162" customFormat="1" ht="30" x14ac:dyDescent="0.15">
      <c r="A218" s="173">
        <v>53</v>
      </c>
      <c r="B218" s="185" t="s">
        <v>683</v>
      </c>
      <c r="C218" s="187"/>
      <c r="D218" s="187"/>
      <c r="E218" s="173"/>
      <c r="F218" s="173"/>
      <c r="G218" s="173"/>
      <c r="H218" s="187" t="s">
        <v>686</v>
      </c>
      <c r="I218" s="173" t="s">
        <v>292</v>
      </c>
      <c r="J218" s="189"/>
      <c r="K218" s="256"/>
      <c r="L218" s="161"/>
      <c r="M218" s="161"/>
      <c r="N218" s="161"/>
      <c r="O218" s="161"/>
      <c r="P218" s="161"/>
      <c r="Q218" s="161"/>
      <c r="R218" s="161"/>
    </row>
    <row r="219" spans="1:18" s="162" customFormat="1" ht="30" x14ac:dyDescent="0.15">
      <c r="A219" s="173">
        <v>54</v>
      </c>
      <c r="B219" s="181" t="s">
        <v>687</v>
      </c>
      <c r="C219" s="183" t="s">
        <v>655</v>
      </c>
      <c r="D219" s="183" t="s">
        <v>655</v>
      </c>
      <c r="E219" s="182">
        <v>1</v>
      </c>
      <c r="F219" s="182">
        <v>1</v>
      </c>
      <c r="G219" s="182">
        <f>+E219-F219</f>
        <v>0</v>
      </c>
      <c r="H219" s="183" t="s">
        <v>688</v>
      </c>
      <c r="I219" s="182" t="s">
        <v>279</v>
      </c>
      <c r="J219" s="184" t="s">
        <v>689</v>
      </c>
      <c r="K219" s="180"/>
      <c r="L219" s="161"/>
      <c r="M219" s="161"/>
      <c r="N219" s="161"/>
      <c r="O219" s="161"/>
      <c r="P219" s="161"/>
      <c r="Q219" s="161"/>
      <c r="R219" s="161"/>
    </row>
    <row r="220" spans="1:18" s="162" customFormat="1" ht="30" x14ac:dyDescent="0.15">
      <c r="A220" s="173">
        <v>55</v>
      </c>
      <c r="B220" s="185" t="s">
        <v>687</v>
      </c>
      <c r="C220" s="187" t="s">
        <v>658</v>
      </c>
      <c r="D220" s="187" t="s">
        <v>659</v>
      </c>
      <c r="E220" s="173">
        <v>0</v>
      </c>
      <c r="F220" s="173">
        <v>3</v>
      </c>
      <c r="G220" s="173">
        <f>+E220-F220</f>
        <v>-3</v>
      </c>
      <c r="H220" s="193"/>
      <c r="I220" s="188"/>
      <c r="J220" s="189"/>
      <c r="K220" s="180"/>
      <c r="L220" s="161"/>
      <c r="M220" s="161"/>
      <c r="N220" s="161"/>
      <c r="O220" s="161"/>
      <c r="P220" s="161"/>
      <c r="Q220" s="161"/>
      <c r="R220" s="161"/>
    </row>
    <row r="221" spans="1:18" s="162" customFormat="1" ht="30" x14ac:dyDescent="0.15">
      <c r="A221" s="173">
        <v>56</v>
      </c>
      <c r="B221" s="185" t="s">
        <v>687</v>
      </c>
      <c r="C221" s="187" t="s">
        <v>151</v>
      </c>
      <c r="D221" s="187" t="s">
        <v>49</v>
      </c>
      <c r="E221" s="173">
        <v>4</v>
      </c>
      <c r="F221" s="173">
        <v>4</v>
      </c>
      <c r="G221" s="173">
        <f>+E221-F221</f>
        <v>0</v>
      </c>
      <c r="H221" s="187" t="s">
        <v>690</v>
      </c>
      <c r="I221" s="173" t="s">
        <v>537</v>
      </c>
      <c r="J221" s="190" t="s">
        <v>310</v>
      </c>
      <c r="K221" s="180"/>
      <c r="L221" s="161"/>
      <c r="M221" s="161"/>
      <c r="N221" s="161"/>
      <c r="O221" s="161"/>
      <c r="P221" s="161"/>
      <c r="Q221" s="161"/>
      <c r="R221" s="161"/>
    </row>
    <row r="222" spans="1:18" s="162" customFormat="1" ht="30" x14ac:dyDescent="0.15">
      <c r="A222" s="173">
        <v>57</v>
      </c>
      <c r="B222" s="185" t="s">
        <v>687</v>
      </c>
      <c r="C222" s="187"/>
      <c r="D222" s="187"/>
      <c r="E222" s="173"/>
      <c r="F222" s="173"/>
      <c r="G222" s="173"/>
      <c r="H222" s="187" t="s">
        <v>691</v>
      </c>
      <c r="I222" s="173" t="s">
        <v>662</v>
      </c>
      <c r="J222" s="189" t="s">
        <v>663</v>
      </c>
      <c r="K222" s="180"/>
      <c r="L222" s="161"/>
      <c r="M222" s="161"/>
      <c r="N222" s="161"/>
      <c r="O222" s="161"/>
      <c r="P222" s="161"/>
      <c r="Q222" s="161"/>
      <c r="R222" s="161"/>
    </row>
    <row r="223" spans="1:18" s="162" customFormat="1" ht="30" x14ac:dyDescent="0.15">
      <c r="A223" s="173">
        <v>58</v>
      </c>
      <c r="B223" s="185" t="s">
        <v>687</v>
      </c>
      <c r="C223" s="187"/>
      <c r="D223" s="187"/>
      <c r="E223" s="173"/>
      <c r="F223" s="173"/>
      <c r="G223" s="173"/>
      <c r="H223" s="187" t="s">
        <v>692</v>
      </c>
      <c r="I223" s="173" t="s">
        <v>292</v>
      </c>
      <c r="J223" s="189"/>
      <c r="K223" s="180"/>
      <c r="L223" s="161"/>
      <c r="M223" s="161"/>
      <c r="N223" s="161"/>
      <c r="O223" s="161"/>
      <c r="P223" s="161"/>
      <c r="Q223" s="161"/>
      <c r="R223" s="161"/>
    </row>
    <row r="224" spans="1:18" s="162" customFormat="1" ht="30" x14ac:dyDescent="0.15">
      <c r="A224" s="173">
        <v>59</v>
      </c>
      <c r="B224" s="185" t="s">
        <v>693</v>
      </c>
      <c r="C224" s="187"/>
      <c r="D224" s="187"/>
      <c r="E224" s="173"/>
      <c r="F224" s="173"/>
      <c r="G224" s="173"/>
      <c r="H224" s="187" t="s">
        <v>694</v>
      </c>
      <c r="I224" s="173" t="s">
        <v>537</v>
      </c>
      <c r="J224" s="189" t="s">
        <v>323</v>
      </c>
      <c r="K224" s="180"/>
      <c r="L224" s="161"/>
      <c r="M224" s="161"/>
      <c r="N224" s="161"/>
      <c r="O224" s="161"/>
      <c r="P224" s="161"/>
      <c r="Q224" s="161"/>
      <c r="R224" s="161"/>
    </row>
    <row r="225" spans="1:18" s="162" customFormat="1" ht="30" x14ac:dyDescent="0.15">
      <c r="A225" s="173">
        <v>60</v>
      </c>
      <c r="B225" s="181" t="s">
        <v>695</v>
      </c>
      <c r="C225" s="183" t="s">
        <v>655</v>
      </c>
      <c r="D225" s="183" t="s">
        <v>655</v>
      </c>
      <c r="E225" s="182">
        <v>1</v>
      </c>
      <c r="F225" s="182">
        <v>1</v>
      </c>
      <c r="G225" s="182">
        <f>+E225-F225</f>
        <v>0</v>
      </c>
      <c r="H225" s="183" t="s">
        <v>696</v>
      </c>
      <c r="I225" s="182" t="s">
        <v>284</v>
      </c>
      <c r="J225" s="184" t="s">
        <v>444</v>
      </c>
      <c r="K225" s="180"/>
      <c r="L225" s="161"/>
      <c r="M225" s="161"/>
      <c r="N225" s="161"/>
      <c r="O225" s="161"/>
      <c r="P225" s="161"/>
      <c r="Q225" s="161"/>
      <c r="R225" s="161"/>
    </row>
    <row r="226" spans="1:18" s="162" customFormat="1" ht="30" x14ac:dyDescent="0.15">
      <c r="A226" s="173">
        <v>61</v>
      </c>
      <c r="B226" s="185" t="s">
        <v>695</v>
      </c>
      <c r="C226" s="187" t="s">
        <v>658</v>
      </c>
      <c r="D226" s="187" t="s">
        <v>659</v>
      </c>
      <c r="E226" s="173">
        <v>1</v>
      </c>
      <c r="F226" s="173">
        <v>3</v>
      </c>
      <c r="G226" s="173">
        <f>+E226-F226</f>
        <v>-2</v>
      </c>
      <c r="H226" s="187" t="s">
        <v>697</v>
      </c>
      <c r="I226" s="173" t="s">
        <v>284</v>
      </c>
      <c r="J226" s="173" t="s">
        <v>315</v>
      </c>
      <c r="K226" s="180"/>
      <c r="L226" s="161"/>
      <c r="M226" s="161"/>
      <c r="N226" s="161"/>
      <c r="O226" s="161"/>
      <c r="P226" s="161"/>
      <c r="Q226" s="161"/>
      <c r="R226" s="161"/>
    </row>
    <row r="227" spans="1:18" s="162" customFormat="1" ht="30" x14ac:dyDescent="0.15">
      <c r="A227" s="173">
        <v>62</v>
      </c>
      <c r="B227" s="185" t="s">
        <v>695</v>
      </c>
      <c r="C227" s="187" t="s">
        <v>151</v>
      </c>
      <c r="D227" s="187" t="s">
        <v>49</v>
      </c>
      <c r="E227" s="173">
        <v>2</v>
      </c>
      <c r="F227" s="173">
        <v>4</v>
      </c>
      <c r="G227" s="173">
        <f>+E227-F227</f>
        <v>-2</v>
      </c>
      <c r="H227" s="187" t="s">
        <v>698</v>
      </c>
      <c r="I227" s="173" t="s">
        <v>292</v>
      </c>
      <c r="J227" s="189"/>
      <c r="K227" s="180"/>
      <c r="L227" s="161"/>
      <c r="M227" s="161"/>
      <c r="N227" s="161"/>
      <c r="O227" s="161"/>
      <c r="P227" s="161"/>
      <c r="Q227" s="161"/>
      <c r="R227" s="161"/>
    </row>
    <row r="228" spans="1:18" s="162" customFormat="1" ht="30" x14ac:dyDescent="0.15">
      <c r="A228" s="173">
        <v>63</v>
      </c>
      <c r="B228" s="185" t="s">
        <v>683</v>
      </c>
      <c r="C228" s="187"/>
      <c r="D228" s="187"/>
      <c r="E228" s="173"/>
      <c r="F228" s="173"/>
      <c r="G228" s="173"/>
      <c r="H228" s="187" t="s">
        <v>699</v>
      </c>
      <c r="I228" s="173" t="s">
        <v>292</v>
      </c>
      <c r="J228" s="189"/>
      <c r="K228" s="180"/>
      <c r="L228" s="161"/>
      <c r="M228" s="161"/>
      <c r="N228" s="161"/>
      <c r="O228" s="161"/>
      <c r="P228" s="161"/>
      <c r="Q228" s="161"/>
      <c r="R228" s="161"/>
    </row>
    <row r="229" spans="1:18" s="162" customFormat="1" ht="30" x14ac:dyDescent="0.15">
      <c r="A229" s="173">
        <v>64</v>
      </c>
      <c r="B229" s="181" t="s">
        <v>700</v>
      </c>
      <c r="C229" s="183" t="s">
        <v>655</v>
      </c>
      <c r="D229" s="183" t="s">
        <v>655</v>
      </c>
      <c r="E229" s="182">
        <v>1</v>
      </c>
      <c r="F229" s="182">
        <v>1</v>
      </c>
      <c r="G229" s="182">
        <f>+E229-F229</f>
        <v>0</v>
      </c>
      <c r="H229" s="183" t="s">
        <v>701</v>
      </c>
      <c r="I229" s="182" t="s">
        <v>284</v>
      </c>
      <c r="J229" s="184" t="s">
        <v>702</v>
      </c>
      <c r="K229" s="180"/>
      <c r="L229" s="161"/>
      <c r="M229" s="161"/>
      <c r="N229" s="161"/>
      <c r="O229" s="161"/>
      <c r="P229" s="161"/>
      <c r="Q229" s="161"/>
      <c r="R229" s="161"/>
    </row>
    <row r="230" spans="1:18" s="162" customFormat="1" ht="30" x14ac:dyDescent="0.15">
      <c r="A230" s="173">
        <v>65</v>
      </c>
      <c r="B230" s="185" t="s">
        <v>693</v>
      </c>
      <c r="C230" s="187" t="s">
        <v>658</v>
      </c>
      <c r="D230" s="187" t="s">
        <v>659</v>
      </c>
      <c r="E230" s="173">
        <v>1</v>
      </c>
      <c r="F230" s="173">
        <v>3</v>
      </c>
      <c r="G230" s="173">
        <f>+E230-F230</f>
        <v>-2</v>
      </c>
      <c r="H230" s="187" t="s">
        <v>703</v>
      </c>
      <c r="I230" s="173" t="s">
        <v>537</v>
      </c>
      <c r="J230" s="190" t="s">
        <v>336</v>
      </c>
      <c r="K230" s="180"/>
      <c r="L230" s="161"/>
      <c r="M230" s="161"/>
      <c r="N230" s="161"/>
      <c r="O230" s="161"/>
      <c r="P230" s="161"/>
      <c r="Q230" s="161"/>
    </row>
    <row r="231" spans="1:18" s="162" customFormat="1" ht="30" x14ac:dyDescent="0.15">
      <c r="A231" s="173">
        <v>66</v>
      </c>
      <c r="B231" s="185" t="s">
        <v>693</v>
      </c>
      <c r="C231" s="187" t="s">
        <v>151</v>
      </c>
      <c r="D231" s="187" t="s">
        <v>49</v>
      </c>
      <c r="E231" s="173">
        <v>2</v>
      </c>
      <c r="F231" s="173">
        <v>4</v>
      </c>
      <c r="G231" s="173">
        <f>+E231-F231</f>
        <v>-2</v>
      </c>
      <c r="H231" s="187" t="s">
        <v>704</v>
      </c>
      <c r="I231" s="173" t="s">
        <v>292</v>
      </c>
      <c r="J231" s="189"/>
      <c r="K231" s="180"/>
      <c r="L231" s="161"/>
      <c r="M231" s="161"/>
      <c r="N231" s="161"/>
      <c r="O231" s="161"/>
      <c r="P231" s="161"/>
      <c r="Q231" s="161"/>
      <c r="R231" s="161"/>
    </row>
    <row r="232" spans="1:18" s="162" customFormat="1" ht="30" x14ac:dyDescent="0.15">
      <c r="A232" s="173">
        <v>67</v>
      </c>
      <c r="B232" s="185" t="s">
        <v>693</v>
      </c>
      <c r="C232" s="187"/>
      <c r="D232" s="187"/>
      <c r="E232" s="173"/>
      <c r="F232" s="173"/>
      <c r="G232" s="173"/>
      <c r="H232" s="187" t="s">
        <v>705</v>
      </c>
      <c r="I232" s="173" t="s">
        <v>292</v>
      </c>
      <c r="J232" s="189"/>
      <c r="K232" s="180"/>
      <c r="L232" s="161"/>
      <c r="M232" s="161"/>
      <c r="N232" s="161"/>
      <c r="O232" s="161"/>
      <c r="P232" s="161"/>
      <c r="Q232" s="161"/>
      <c r="R232" s="161"/>
    </row>
    <row r="233" spans="1:18" s="162" customFormat="1" ht="30" x14ac:dyDescent="0.15">
      <c r="A233" s="173">
        <v>68</v>
      </c>
      <c r="B233" s="181" t="s">
        <v>706</v>
      </c>
      <c r="C233" s="183" t="s">
        <v>655</v>
      </c>
      <c r="D233" s="183" t="s">
        <v>655</v>
      </c>
      <c r="E233" s="182">
        <v>1</v>
      </c>
      <c r="F233" s="182">
        <v>1</v>
      </c>
      <c r="G233" s="182">
        <f>+E233-F233</f>
        <v>0</v>
      </c>
      <c r="H233" s="183" t="s">
        <v>707</v>
      </c>
      <c r="I233" s="182" t="s">
        <v>284</v>
      </c>
      <c r="J233" s="184" t="s">
        <v>297</v>
      </c>
      <c r="K233" s="180"/>
      <c r="L233" s="161"/>
      <c r="M233" s="161"/>
      <c r="N233" s="161"/>
      <c r="O233" s="161"/>
      <c r="P233" s="161"/>
      <c r="Q233" s="161"/>
      <c r="R233" s="161"/>
    </row>
    <row r="234" spans="1:18" s="162" customFormat="1" ht="30" x14ac:dyDescent="0.15">
      <c r="A234" s="173">
        <v>69</v>
      </c>
      <c r="B234" s="185" t="s">
        <v>706</v>
      </c>
      <c r="C234" s="187" t="s">
        <v>658</v>
      </c>
      <c r="D234" s="187" t="s">
        <v>659</v>
      </c>
      <c r="E234" s="173">
        <v>1</v>
      </c>
      <c r="F234" s="173">
        <v>3</v>
      </c>
      <c r="G234" s="173">
        <f>+E234-F234</f>
        <v>-2</v>
      </c>
      <c r="H234" s="187" t="s">
        <v>708</v>
      </c>
      <c r="I234" s="173" t="s">
        <v>537</v>
      </c>
      <c r="J234" s="173" t="s">
        <v>385</v>
      </c>
      <c r="K234" s="180"/>
      <c r="L234" s="161"/>
      <c r="M234" s="161"/>
      <c r="N234" s="161"/>
      <c r="O234" s="161"/>
      <c r="P234" s="161"/>
      <c r="Q234" s="161"/>
      <c r="R234" s="161"/>
    </row>
    <row r="235" spans="1:18" s="162" customFormat="1" ht="30" x14ac:dyDescent="0.15">
      <c r="A235" s="173">
        <v>70</v>
      </c>
      <c r="B235" s="185" t="s">
        <v>706</v>
      </c>
      <c r="C235" s="187" t="s">
        <v>151</v>
      </c>
      <c r="D235" s="187" t="s">
        <v>49</v>
      </c>
      <c r="E235" s="173">
        <v>3</v>
      </c>
      <c r="F235" s="173">
        <v>4</v>
      </c>
      <c r="G235" s="173">
        <f>+E235-F235</f>
        <v>-1</v>
      </c>
      <c r="H235" s="187" t="s">
        <v>709</v>
      </c>
      <c r="I235" s="173" t="s">
        <v>284</v>
      </c>
      <c r="J235" s="190" t="s">
        <v>294</v>
      </c>
      <c r="K235" s="180"/>
      <c r="L235" s="161"/>
      <c r="M235" s="161"/>
      <c r="N235" s="161"/>
      <c r="O235" s="161"/>
      <c r="P235" s="161"/>
      <c r="Q235" s="161"/>
      <c r="R235" s="161"/>
    </row>
    <row r="236" spans="1:18" s="162" customFormat="1" ht="30" x14ac:dyDescent="0.15">
      <c r="A236" s="173">
        <v>71</v>
      </c>
      <c r="B236" s="185" t="s">
        <v>706</v>
      </c>
      <c r="C236" s="187"/>
      <c r="D236" s="187"/>
      <c r="E236" s="173"/>
      <c r="F236" s="173"/>
      <c r="G236" s="173"/>
      <c r="H236" s="187" t="s">
        <v>710</v>
      </c>
      <c r="I236" s="173" t="s">
        <v>292</v>
      </c>
      <c r="J236" s="189"/>
      <c r="K236" s="180"/>
      <c r="L236" s="161"/>
      <c r="M236" s="161"/>
      <c r="N236" s="161"/>
      <c r="O236" s="161"/>
      <c r="P236" s="161"/>
      <c r="Q236" s="161"/>
      <c r="R236" s="161"/>
    </row>
    <row r="237" spans="1:18" s="264" customFormat="1" ht="31" thickBot="1" x14ac:dyDescent="0.2">
      <c r="A237" s="238">
        <v>72</v>
      </c>
      <c r="B237" s="257" t="s">
        <v>706</v>
      </c>
      <c r="C237" s="241"/>
      <c r="D237" s="241"/>
      <c r="E237" s="258"/>
      <c r="F237" s="258"/>
      <c r="G237" s="258"/>
      <c r="H237" s="259" t="s">
        <v>711</v>
      </c>
      <c r="I237" s="260" t="s">
        <v>537</v>
      </c>
      <c r="J237" s="261" t="s">
        <v>385</v>
      </c>
      <c r="K237" s="262"/>
      <c r="L237" s="263"/>
      <c r="M237" s="263"/>
      <c r="N237" s="263"/>
      <c r="O237" s="263"/>
      <c r="P237" s="263"/>
      <c r="Q237" s="263"/>
      <c r="R237" s="263"/>
    </row>
    <row r="238" spans="1:18" s="162" customFormat="1" ht="15" thickBot="1" x14ac:dyDescent="0.2">
      <c r="A238" s="161"/>
      <c r="B238" s="161"/>
      <c r="C238" s="245"/>
      <c r="D238" s="245"/>
      <c r="E238" s="245">
        <f>SUM(E166:E237)</f>
        <v>70</v>
      </c>
      <c r="F238" s="245">
        <f>SUM(F166:F237)</f>
        <v>109</v>
      </c>
      <c r="G238" s="245">
        <f>SUM(G166:G237)</f>
        <v>-39</v>
      </c>
      <c r="H238" s="161"/>
      <c r="I238" s="245"/>
      <c r="J238" s="245"/>
      <c r="K238" s="245"/>
      <c r="L238" s="161"/>
      <c r="M238" s="161"/>
      <c r="N238" s="161"/>
      <c r="O238" s="161"/>
      <c r="P238" s="161"/>
      <c r="Q238" s="161"/>
    </row>
    <row r="239" spans="1:18" s="162" customFormat="1" ht="30" x14ac:dyDescent="0.15">
      <c r="A239" s="166">
        <v>1</v>
      </c>
      <c r="B239" s="265" t="s">
        <v>712</v>
      </c>
      <c r="C239" s="247" t="s">
        <v>596</v>
      </c>
      <c r="D239" s="247" t="s">
        <v>596</v>
      </c>
      <c r="E239" s="248">
        <v>1</v>
      </c>
      <c r="F239" s="248">
        <v>1</v>
      </c>
      <c r="G239" s="248">
        <f>+E239-F239</f>
        <v>0</v>
      </c>
      <c r="H239" s="247" t="s">
        <v>713</v>
      </c>
      <c r="I239" s="248" t="s">
        <v>279</v>
      </c>
      <c r="J239" s="248" t="s">
        <v>673</v>
      </c>
      <c r="K239" s="172"/>
    </row>
    <row r="240" spans="1:18" s="162" customFormat="1" ht="15" x14ac:dyDescent="0.15">
      <c r="A240" s="173">
        <v>2</v>
      </c>
      <c r="B240" s="181" t="s">
        <v>598</v>
      </c>
      <c r="C240" s="183" t="s">
        <v>599</v>
      </c>
      <c r="D240" s="183" t="s">
        <v>599</v>
      </c>
      <c r="E240" s="182">
        <v>1</v>
      </c>
      <c r="F240" s="182">
        <v>1</v>
      </c>
      <c r="G240" s="182">
        <f>+E240-F240</f>
        <v>0</v>
      </c>
      <c r="H240" s="183" t="s">
        <v>714</v>
      </c>
      <c r="I240" s="182" t="s">
        <v>284</v>
      </c>
      <c r="J240" s="184" t="s">
        <v>323</v>
      </c>
      <c r="K240" s="180"/>
    </row>
    <row r="241" spans="1:12" s="162" customFormat="1" ht="15" x14ac:dyDescent="0.15">
      <c r="A241" s="173">
        <v>3</v>
      </c>
      <c r="B241" s="185" t="s">
        <v>598</v>
      </c>
      <c r="C241" s="187" t="s">
        <v>230</v>
      </c>
      <c r="D241" s="187" t="s">
        <v>321</v>
      </c>
      <c r="E241" s="173">
        <v>1</v>
      </c>
      <c r="F241" s="173">
        <v>1</v>
      </c>
      <c r="G241" s="173">
        <f t="shared" ref="G241" si="4">+E241-F241</f>
        <v>0</v>
      </c>
      <c r="H241" s="187" t="s">
        <v>715</v>
      </c>
      <c r="I241" s="173" t="s">
        <v>284</v>
      </c>
      <c r="J241" s="190" t="s">
        <v>323</v>
      </c>
      <c r="K241" s="180"/>
    </row>
    <row r="242" spans="1:12" s="162" customFormat="1" ht="30" x14ac:dyDescent="0.15">
      <c r="A242" s="173">
        <v>4</v>
      </c>
      <c r="B242" s="185" t="s">
        <v>598</v>
      </c>
      <c r="C242" s="187" t="s">
        <v>131</v>
      </c>
      <c r="D242" s="187" t="s">
        <v>290</v>
      </c>
      <c r="E242" s="173">
        <v>1</v>
      </c>
      <c r="F242" s="266">
        <v>1</v>
      </c>
      <c r="G242" s="173">
        <f>+E242-F242</f>
        <v>0</v>
      </c>
      <c r="H242" s="187" t="s">
        <v>716</v>
      </c>
      <c r="I242" s="173" t="s">
        <v>371</v>
      </c>
      <c r="J242" s="173" t="s">
        <v>315</v>
      </c>
      <c r="K242" s="180"/>
    </row>
    <row r="243" spans="1:12" s="162" customFormat="1" ht="15" x14ac:dyDescent="0.15">
      <c r="A243" s="173">
        <v>5</v>
      </c>
      <c r="B243" s="185" t="s">
        <v>598</v>
      </c>
      <c r="C243" s="187" t="s">
        <v>605</v>
      </c>
      <c r="D243" s="187" t="s">
        <v>606</v>
      </c>
      <c r="E243" s="173">
        <v>1</v>
      </c>
      <c r="F243" s="173">
        <v>1</v>
      </c>
      <c r="G243" s="173">
        <f t="shared" ref="G243:G246" si="5">+E243-F243</f>
        <v>0</v>
      </c>
      <c r="H243" s="194" t="s">
        <v>717</v>
      </c>
      <c r="I243" s="173" t="s">
        <v>537</v>
      </c>
      <c r="J243" s="190" t="s">
        <v>323</v>
      </c>
      <c r="K243" s="180"/>
    </row>
    <row r="244" spans="1:12" s="162" customFormat="1" ht="15" x14ac:dyDescent="0.15">
      <c r="A244" s="173">
        <v>6</v>
      </c>
      <c r="B244" s="185" t="s">
        <v>598</v>
      </c>
      <c r="C244" s="187" t="s">
        <v>49</v>
      </c>
      <c r="D244" s="187" t="s">
        <v>299</v>
      </c>
      <c r="E244" s="173">
        <v>1</v>
      </c>
      <c r="F244" s="266">
        <v>2</v>
      </c>
      <c r="G244" s="173">
        <f t="shared" si="5"/>
        <v>-1</v>
      </c>
      <c r="H244" s="187" t="s">
        <v>718</v>
      </c>
      <c r="I244" s="173" t="s">
        <v>292</v>
      </c>
      <c r="J244" s="189"/>
      <c r="K244" s="180"/>
    </row>
    <row r="245" spans="1:12" s="162" customFormat="1" ht="15" x14ac:dyDescent="0.15">
      <c r="A245" s="173">
        <v>7</v>
      </c>
      <c r="B245" s="185" t="s">
        <v>598</v>
      </c>
      <c r="C245" s="187" t="s">
        <v>162</v>
      </c>
      <c r="D245" s="187" t="s">
        <v>430</v>
      </c>
      <c r="E245" s="173">
        <v>1</v>
      </c>
      <c r="F245" s="173">
        <v>1</v>
      </c>
      <c r="G245" s="173">
        <f t="shared" si="5"/>
        <v>0</v>
      </c>
      <c r="H245" s="187" t="s">
        <v>719</v>
      </c>
      <c r="I245" s="173" t="s">
        <v>432</v>
      </c>
      <c r="J245" s="189"/>
      <c r="K245" s="180"/>
    </row>
    <row r="246" spans="1:12" s="162" customFormat="1" ht="30" x14ac:dyDescent="0.15">
      <c r="A246" s="173">
        <v>8</v>
      </c>
      <c r="B246" s="181" t="s">
        <v>612</v>
      </c>
      <c r="C246" s="183" t="s">
        <v>134</v>
      </c>
      <c r="D246" s="183" t="s">
        <v>134</v>
      </c>
      <c r="E246" s="182">
        <v>1</v>
      </c>
      <c r="F246" s="182">
        <v>1</v>
      </c>
      <c r="G246" s="182">
        <f t="shared" si="5"/>
        <v>0</v>
      </c>
      <c r="H246" s="183" t="s">
        <v>720</v>
      </c>
      <c r="I246" s="182" t="s">
        <v>279</v>
      </c>
      <c r="J246" s="184" t="s">
        <v>721</v>
      </c>
      <c r="K246" s="180"/>
    </row>
    <row r="247" spans="1:12" s="162" customFormat="1" ht="30" x14ac:dyDescent="0.15">
      <c r="A247" s="173">
        <v>9</v>
      </c>
      <c r="B247" s="185" t="s">
        <v>612</v>
      </c>
      <c r="C247" s="193" t="s">
        <v>615</v>
      </c>
      <c r="D247" s="187" t="s">
        <v>722</v>
      </c>
      <c r="E247" s="173">
        <v>4</v>
      </c>
      <c r="F247" s="173">
        <v>5</v>
      </c>
      <c r="G247" s="173">
        <f>+E247-F247</f>
        <v>-1</v>
      </c>
      <c r="H247" s="187" t="s">
        <v>723</v>
      </c>
      <c r="I247" s="173" t="s">
        <v>279</v>
      </c>
      <c r="J247" s="190" t="s">
        <v>724</v>
      </c>
      <c r="K247" s="180"/>
    </row>
    <row r="248" spans="1:12" s="162" customFormat="1" ht="15" x14ac:dyDescent="0.15">
      <c r="A248" s="173">
        <v>10</v>
      </c>
      <c r="B248" s="185" t="s">
        <v>612</v>
      </c>
      <c r="C248" s="193"/>
      <c r="D248" s="193"/>
      <c r="E248" s="173"/>
      <c r="F248" s="173"/>
      <c r="G248" s="173"/>
      <c r="H248" s="187" t="s">
        <v>725</v>
      </c>
      <c r="I248" s="173" t="s">
        <v>284</v>
      </c>
      <c r="J248" s="190" t="s">
        <v>340</v>
      </c>
      <c r="K248" s="180"/>
    </row>
    <row r="249" spans="1:12" s="162" customFormat="1" ht="15" x14ac:dyDescent="0.15">
      <c r="A249" s="173">
        <v>11</v>
      </c>
      <c r="B249" s="185" t="s">
        <v>612</v>
      </c>
      <c r="C249" s="193"/>
      <c r="D249" s="193"/>
      <c r="E249" s="173"/>
      <c r="F249" s="173"/>
      <c r="G249" s="173"/>
      <c r="H249" s="187" t="s">
        <v>726</v>
      </c>
      <c r="I249" s="173" t="s">
        <v>284</v>
      </c>
      <c r="J249" s="190" t="s">
        <v>323</v>
      </c>
      <c r="K249" s="180"/>
    </row>
    <row r="250" spans="1:12" s="162" customFormat="1" ht="15" x14ac:dyDescent="0.15">
      <c r="A250" s="173">
        <v>12</v>
      </c>
      <c r="B250" s="185"/>
      <c r="C250" s="193"/>
      <c r="D250" s="193"/>
      <c r="E250" s="173"/>
      <c r="F250" s="173"/>
      <c r="G250" s="173"/>
      <c r="H250" s="194" t="s">
        <v>727</v>
      </c>
      <c r="I250" s="173" t="s">
        <v>284</v>
      </c>
      <c r="J250" s="173" t="s">
        <v>477</v>
      </c>
      <c r="K250" s="180"/>
    </row>
    <row r="251" spans="1:12" s="162" customFormat="1" ht="30" x14ac:dyDescent="0.15">
      <c r="A251" s="173">
        <v>13</v>
      </c>
      <c r="B251" s="185" t="s">
        <v>612</v>
      </c>
      <c r="C251" s="193" t="s">
        <v>622</v>
      </c>
      <c r="D251" s="187" t="s">
        <v>49</v>
      </c>
      <c r="E251" s="173">
        <v>1</v>
      </c>
      <c r="F251" s="173">
        <v>1</v>
      </c>
      <c r="G251" s="173">
        <f t="shared" ref="G251:G296" si="6">+E251-F251</f>
        <v>0</v>
      </c>
      <c r="H251" s="187" t="s">
        <v>728</v>
      </c>
      <c r="I251" s="173" t="s">
        <v>284</v>
      </c>
      <c r="J251" s="190" t="s">
        <v>494</v>
      </c>
      <c r="K251" s="180"/>
    </row>
    <row r="252" spans="1:12" s="162" customFormat="1" ht="30" x14ac:dyDescent="0.15">
      <c r="A252" s="173">
        <v>14</v>
      </c>
      <c r="B252" s="181" t="s">
        <v>529</v>
      </c>
      <c r="C252" s="183" t="s">
        <v>624</v>
      </c>
      <c r="D252" s="183" t="s">
        <v>624</v>
      </c>
      <c r="E252" s="182">
        <v>1</v>
      </c>
      <c r="F252" s="182">
        <v>1</v>
      </c>
      <c r="G252" s="182">
        <f t="shared" si="6"/>
        <v>0</v>
      </c>
      <c r="H252" s="183" t="s">
        <v>729</v>
      </c>
      <c r="I252" s="182" t="s">
        <v>279</v>
      </c>
      <c r="J252" s="184" t="s">
        <v>483</v>
      </c>
      <c r="K252" s="180"/>
    </row>
    <row r="253" spans="1:12" s="162" customFormat="1" ht="30" x14ac:dyDescent="0.15">
      <c r="A253" s="173">
        <v>15</v>
      </c>
      <c r="B253" s="185" t="s">
        <v>529</v>
      </c>
      <c r="C253" s="193" t="s">
        <v>627</v>
      </c>
      <c r="D253" s="187" t="s">
        <v>464</v>
      </c>
      <c r="E253" s="173">
        <v>5</v>
      </c>
      <c r="F253" s="173">
        <v>5</v>
      </c>
      <c r="G253" s="173">
        <f t="shared" si="6"/>
        <v>0</v>
      </c>
      <c r="H253" s="187" t="s">
        <v>730</v>
      </c>
      <c r="I253" s="173" t="s">
        <v>284</v>
      </c>
      <c r="J253" s="190" t="s">
        <v>342</v>
      </c>
      <c r="K253" s="180"/>
    </row>
    <row r="254" spans="1:12" s="162" customFormat="1" ht="15" x14ac:dyDescent="0.15">
      <c r="A254" s="173">
        <v>16</v>
      </c>
      <c r="B254" s="185" t="s">
        <v>529</v>
      </c>
      <c r="C254" s="193"/>
      <c r="D254" s="193"/>
      <c r="E254" s="173"/>
      <c r="F254" s="173"/>
      <c r="G254" s="173"/>
      <c r="H254" s="187" t="s">
        <v>731</v>
      </c>
      <c r="I254" s="173" t="s">
        <v>284</v>
      </c>
      <c r="J254" s="190" t="s">
        <v>342</v>
      </c>
      <c r="K254" s="180"/>
    </row>
    <row r="255" spans="1:12" s="162" customFormat="1" ht="15" x14ac:dyDescent="0.15">
      <c r="A255" s="173">
        <v>17</v>
      </c>
      <c r="B255" s="185" t="s">
        <v>529</v>
      </c>
      <c r="C255" s="193"/>
      <c r="D255" s="193"/>
      <c r="E255" s="173"/>
      <c r="F255" s="180"/>
      <c r="G255" s="173"/>
      <c r="H255" s="187" t="s">
        <v>732</v>
      </c>
      <c r="I255" s="173" t="s">
        <v>284</v>
      </c>
      <c r="J255" s="173" t="s">
        <v>477</v>
      </c>
      <c r="K255" s="180"/>
      <c r="L255" s="161"/>
    </row>
    <row r="256" spans="1:12" s="162" customFormat="1" ht="15" x14ac:dyDescent="0.15">
      <c r="A256" s="173">
        <v>18</v>
      </c>
      <c r="B256" s="185" t="s">
        <v>529</v>
      </c>
      <c r="C256" s="193"/>
      <c r="D256" s="193"/>
      <c r="E256" s="180"/>
      <c r="F256" s="173"/>
      <c r="G256" s="173"/>
      <c r="H256" s="187" t="s">
        <v>733</v>
      </c>
      <c r="I256" s="173" t="s">
        <v>284</v>
      </c>
      <c r="J256" s="190" t="s">
        <v>734</v>
      </c>
      <c r="K256" s="251"/>
      <c r="L256" s="161"/>
    </row>
    <row r="257" spans="1:12" s="162" customFormat="1" ht="15" x14ac:dyDescent="0.15">
      <c r="A257" s="173">
        <v>19</v>
      </c>
      <c r="B257" s="185"/>
      <c r="C257" s="193"/>
      <c r="D257" s="193"/>
      <c r="E257" s="180"/>
      <c r="F257" s="173"/>
      <c r="G257" s="173"/>
      <c r="H257" s="199" t="s">
        <v>735</v>
      </c>
      <c r="I257" s="173" t="s">
        <v>284</v>
      </c>
      <c r="J257" s="173" t="s">
        <v>477</v>
      </c>
      <c r="K257" s="251"/>
      <c r="L257" s="161"/>
    </row>
    <row r="258" spans="1:12" s="162" customFormat="1" ht="30" x14ac:dyDescent="0.15">
      <c r="A258" s="173">
        <v>20</v>
      </c>
      <c r="B258" s="185" t="s">
        <v>529</v>
      </c>
      <c r="C258" s="193" t="s">
        <v>632</v>
      </c>
      <c r="D258" s="187" t="s">
        <v>49</v>
      </c>
      <c r="E258" s="173">
        <v>2</v>
      </c>
      <c r="F258" s="173">
        <v>5</v>
      </c>
      <c r="G258" s="173">
        <f t="shared" si="6"/>
        <v>-3</v>
      </c>
      <c r="H258" s="187" t="s">
        <v>736</v>
      </c>
      <c r="I258" s="173" t="s">
        <v>292</v>
      </c>
      <c r="J258" s="189"/>
      <c r="K258" s="180"/>
    </row>
    <row r="259" spans="1:12" s="162" customFormat="1" ht="15" x14ac:dyDescent="0.15">
      <c r="A259" s="173">
        <v>21</v>
      </c>
      <c r="B259" s="185" t="s">
        <v>529</v>
      </c>
      <c r="C259" s="193"/>
      <c r="D259" s="193"/>
      <c r="E259" s="173"/>
      <c r="F259" s="173"/>
      <c r="G259" s="173"/>
      <c r="H259" s="187" t="s">
        <v>737</v>
      </c>
      <c r="I259" s="173" t="s">
        <v>292</v>
      </c>
      <c r="J259" s="189"/>
      <c r="K259" s="180"/>
    </row>
    <row r="260" spans="1:12" s="162" customFormat="1" ht="15" x14ac:dyDescent="0.15">
      <c r="A260" s="173">
        <v>22</v>
      </c>
      <c r="B260" s="181" t="s">
        <v>738</v>
      </c>
      <c r="C260" s="181" t="s">
        <v>636</v>
      </c>
      <c r="D260" s="181" t="s">
        <v>636</v>
      </c>
      <c r="E260" s="182">
        <v>1</v>
      </c>
      <c r="F260" s="182">
        <v>1</v>
      </c>
      <c r="G260" s="182">
        <f t="shared" si="6"/>
        <v>0</v>
      </c>
      <c r="H260" s="183" t="s">
        <v>739</v>
      </c>
      <c r="I260" s="182" t="s">
        <v>284</v>
      </c>
      <c r="J260" s="184" t="s">
        <v>336</v>
      </c>
      <c r="K260" s="180"/>
    </row>
    <row r="261" spans="1:12" s="162" customFormat="1" ht="30" x14ac:dyDescent="0.15">
      <c r="A261" s="173">
        <v>23</v>
      </c>
      <c r="B261" s="185" t="s">
        <v>738</v>
      </c>
      <c r="C261" s="214" t="s">
        <v>639</v>
      </c>
      <c r="D261" s="187" t="s">
        <v>640</v>
      </c>
      <c r="E261" s="173">
        <v>5</v>
      </c>
      <c r="F261" s="173">
        <v>8</v>
      </c>
      <c r="G261" s="173">
        <f t="shared" si="6"/>
        <v>-3</v>
      </c>
      <c r="H261" s="187" t="s">
        <v>740</v>
      </c>
      <c r="I261" s="173" t="s">
        <v>284</v>
      </c>
      <c r="J261" s="190" t="s">
        <v>336</v>
      </c>
      <c r="K261" s="180"/>
    </row>
    <row r="262" spans="1:12" s="162" customFormat="1" ht="15" x14ac:dyDescent="0.15">
      <c r="A262" s="173">
        <v>24</v>
      </c>
      <c r="B262" s="185" t="s">
        <v>738</v>
      </c>
      <c r="C262" s="214"/>
      <c r="D262" s="214"/>
      <c r="E262" s="173"/>
      <c r="F262" s="173"/>
      <c r="G262" s="173"/>
      <c r="H262" s="187" t="s">
        <v>741</v>
      </c>
      <c r="I262" s="173" t="s">
        <v>279</v>
      </c>
      <c r="J262" s="190" t="s">
        <v>742</v>
      </c>
      <c r="K262" s="180"/>
    </row>
    <row r="263" spans="1:12" s="162" customFormat="1" ht="15" x14ac:dyDescent="0.15">
      <c r="A263" s="173">
        <v>25</v>
      </c>
      <c r="B263" s="185" t="s">
        <v>738</v>
      </c>
      <c r="C263" s="214"/>
      <c r="D263" s="214"/>
      <c r="E263" s="173"/>
      <c r="F263" s="173"/>
      <c r="G263" s="173"/>
      <c r="H263" s="187" t="s">
        <v>743</v>
      </c>
      <c r="I263" s="173" t="s">
        <v>284</v>
      </c>
      <c r="J263" s="190" t="s">
        <v>285</v>
      </c>
      <c r="K263" s="180"/>
    </row>
    <row r="264" spans="1:12" s="162" customFormat="1" ht="15" x14ac:dyDescent="0.15">
      <c r="A264" s="173">
        <v>26</v>
      </c>
      <c r="B264" s="185" t="s">
        <v>738</v>
      </c>
      <c r="C264" s="214"/>
      <c r="D264" s="214"/>
      <c r="E264" s="173"/>
      <c r="F264" s="173"/>
      <c r="G264" s="173"/>
      <c r="H264" s="187" t="s">
        <v>744</v>
      </c>
      <c r="I264" s="173" t="s">
        <v>284</v>
      </c>
      <c r="J264" s="190" t="s">
        <v>363</v>
      </c>
      <c r="K264" s="180"/>
    </row>
    <row r="265" spans="1:12" s="162" customFormat="1" ht="15" x14ac:dyDescent="0.15">
      <c r="A265" s="173">
        <v>27</v>
      </c>
      <c r="B265" s="185" t="s">
        <v>738</v>
      </c>
      <c r="C265" s="214"/>
      <c r="D265" s="214"/>
      <c r="E265" s="173"/>
      <c r="F265" s="173"/>
      <c r="G265" s="173"/>
      <c r="H265" s="187" t="s">
        <v>745</v>
      </c>
      <c r="I265" s="173" t="s">
        <v>284</v>
      </c>
      <c r="J265" s="190" t="s">
        <v>313</v>
      </c>
      <c r="K265" s="180"/>
      <c r="L265" s="161"/>
    </row>
    <row r="266" spans="1:12" s="162" customFormat="1" ht="15" x14ac:dyDescent="0.15">
      <c r="A266" s="173">
        <v>28</v>
      </c>
      <c r="B266" s="185" t="s">
        <v>738</v>
      </c>
      <c r="C266" s="187" t="s">
        <v>143</v>
      </c>
      <c r="D266" s="187" t="s">
        <v>49</v>
      </c>
      <c r="E266" s="173">
        <v>1</v>
      </c>
      <c r="F266" s="173">
        <v>1</v>
      </c>
      <c r="G266" s="173">
        <f t="shared" si="6"/>
        <v>0</v>
      </c>
      <c r="H266" s="187" t="s">
        <v>746</v>
      </c>
      <c r="I266" s="173" t="s">
        <v>292</v>
      </c>
      <c r="J266" s="189"/>
      <c r="K266" s="180"/>
    </row>
    <row r="267" spans="1:12" s="162" customFormat="1" ht="15" x14ac:dyDescent="0.15">
      <c r="A267" s="173">
        <v>29</v>
      </c>
      <c r="B267" s="181" t="s">
        <v>646</v>
      </c>
      <c r="C267" s="183" t="s">
        <v>567</v>
      </c>
      <c r="D267" s="183" t="s">
        <v>567</v>
      </c>
      <c r="E267" s="182">
        <v>1</v>
      </c>
      <c r="F267" s="182">
        <v>1</v>
      </c>
      <c r="G267" s="182">
        <f t="shared" si="6"/>
        <v>0</v>
      </c>
      <c r="H267" s="183" t="s">
        <v>747</v>
      </c>
      <c r="I267" s="182" t="s">
        <v>284</v>
      </c>
      <c r="J267" s="184" t="s">
        <v>363</v>
      </c>
      <c r="K267" s="180"/>
    </row>
    <row r="268" spans="1:12" s="162" customFormat="1" ht="15" x14ac:dyDescent="0.15">
      <c r="A268" s="173">
        <v>30</v>
      </c>
      <c r="B268" s="185" t="s">
        <v>646</v>
      </c>
      <c r="C268" s="214" t="s">
        <v>124</v>
      </c>
      <c r="D268" s="187" t="s">
        <v>571</v>
      </c>
      <c r="E268" s="173">
        <v>4</v>
      </c>
      <c r="F268" s="173">
        <v>7</v>
      </c>
      <c r="G268" s="173">
        <f t="shared" si="6"/>
        <v>-3</v>
      </c>
      <c r="H268" s="187" t="s">
        <v>748</v>
      </c>
      <c r="I268" s="173" t="s">
        <v>279</v>
      </c>
      <c r="J268" s="190" t="s">
        <v>673</v>
      </c>
      <c r="K268" s="180"/>
    </row>
    <row r="269" spans="1:12" s="162" customFormat="1" ht="15" x14ac:dyDescent="0.15">
      <c r="A269" s="173">
        <v>31</v>
      </c>
      <c r="B269" s="185" t="s">
        <v>646</v>
      </c>
      <c r="C269" s="214"/>
      <c r="D269" s="214"/>
      <c r="E269" s="173"/>
      <c r="F269" s="266"/>
      <c r="G269" s="173"/>
      <c r="H269" s="187" t="s">
        <v>749</v>
      </c>
      <c r="I269" s="173" t="s">
        <v>284</v>
      </c>
      <c r="J269" s="190" t="s">
        <v>323</v>
      </c>
      <c r="K269" s="180"/>
    </row>
    <row r="270" spans="1:12" s="162" customFormat="1" ht="15" x14ac:dyDescent="0.15">
      <c r="A270" s="173">
        <v>32</v>
      </c>
      <c r="B270" s="185" t="s">
        <v>646</v>
      </c>
      <c r="C270" s="214"/>
      <c r="D270" s="214"/>
      <c r="E270" s="173"/>
      <c r="F270" s="173"/>
      <c r="G270" s="173"/>
      <c r="H270" s="187" t="s">
        <v>750</v>
      </c>
      <c r="I270" s="173" t="s">
        <v>284</v>
      </c>
      <c r="J270" s="173" t="s">
        <v>558</v>
      </c>
      <c r="K270" s="180"/>
    </row>
    <row r="271" spans="1:12" s="162" customFormat="1" ht="15" x14ac:dyDescent="0.15">
      <c r="A271" s="173">
        <v>33</v>
      </c>
      <c r="B271" s="185" t="s">
        <v>646</v>
      </c>
      <c r="C271" s="214"/>
      <c r="D271" s="214"/>
      <c r="E271" s="173"/>
      <c r="F271" s="173"/>
      <c r="G271" s="173"/>
      <c r="H271" s="187" t="s">
        <v>751</v>
      </c>
      <c r="I271" s="173" t="s">
        <v>284</v>
      </c>
      <c r="J271" s="173" t="s">
        <v>558</v>
      </c>
      <c r="K271" s="180"/>
    </row>
    <row r="272" spans="1:12" s="162" customFormat="1" ht="15" x14ac:dyDescent="0.15">
      <c r="A272" s="173">
        <v>34</v>
      </c>
      <c r="B272" s="185" t="s">
        <v>646</v>
      </c>
      <c r="C272" s="214" t="s">
        <v>125</v>
      </c>
      <c r="D272" s="187" t="s">
        <v>49</v>
      </c>
      <c r="E272" s="173">
        <v>1</v>
      </c>
      <c r="F272" s="173">
        <v>1</v>
      </c>
      <c r="G272" s="173">
        <f t="shared" si="6"/>
        <v>0</v>
      </c>
      <c r="H272" s="187" t="s">
        <v>752</v>
      </c>
      <c r="I272" s="173" t="s">
        <v>292</v>
      </c>
      <c r="J272" s="189"/>
      <c r="K272" s="180"/>
    </row>
    <row r="273" spans="1:12" s="162" customFormat="1" ht="30" x14ac:dyDescent="0.15">
      <c r="A273" s="173">
        <v>35</v>
      </c>
      <c r="B273" s="181" t="s">
        <v>753</v>
      </c>
      <c r="C273" s="183" t="s">
        <v>655</v>
      </c>
      <c r="D273" s="183" t="s">
        <v>655</v>
      </c>
      <c r="E273" s="182">
        <v>1</v>
      </c>
      <c r="F273" s="182">
        <v>1</v>
      </c>
      <c r="G273" s="182">
        <f t="shared" si="6"/>
        <v>0</v>
      </c>
      <c r="H273" s="183" t="s">
        <v>754</v>
      </c>
      <c r="I273" s="182" t="s">
        <v>284</v>
      </c>
      <c r="J273" s="184" t="s">
        <v>336</v>
      </c>
      <c r="K273" s="180"/>
    </row>
    <row r="274" spans="1:12" s="162" customFormat="1" ht="30" x14ac:dyDescent="0.15">
      <c r="A274" s="173">
        <v>36</v>
      </c>
      <c r="B274" s="185" t="s">
        <v>753</v>
      </c>
      <c r="C274" s="187" t="s">
        <v>658</v>
      </c>
      <c r="D274" s="187" t="s">
        <v>659</v>
      </c>
      <c r="E274" s="173">
        <v>1</v>
      </c>
      <c r="F274" s="173">
        <v>3</v>
      </c>
      <c r="G274" s="173">
        <f t="shared" si="6"/>
        <v>-2</v>
      </c>
      <c r="H274" s="187" t="s">
        <v>755</v>
      </c>
      <c r="I274" s="173" t="s">
        <v>537</v>
      </c>
      <c r="J274" s="173" t="s">
        <v>385</v>
      </c>
      <c r="K274" s="180"/>
    </row>
    <row r="275" spans="1:12" s="162" customFormat="1" ht="30" x14ac:dyDescent="0.15">
      <c r="A275" s="173">
        <v>37</v>
      </c>
      <c r="B275" s="185" t="s">
        <v>753</v>
      </c>
      <c r="C275" s="187" t="s">
        <v>151</v>
      </c>
      <c r="D275" s="187" t="s">
        <v>49</v>
      </c>
      <c r="E275" s="173">
        <v>0</v>
      </c>
      <c r="F275" s="173">
        <v>4</v>
      </c>
      <c r="G275" s="173">
        <f t="shared" si="6"/>
        <v>-4</v>
      </c>
      <c r="H275" s="187"/>
      <c r="I275" s="173"/>
      <c r="J275" s="189"/>
      <c r="K275" s="180"/>
    </row>
    <row r="276" spans="1:12" s="162" customFormat="1" ht="30" x14ac:dyDescent="0.15">
      <c r="A276" s="173">
        <v>38</v>
      </c>
      <c r="B276" s="181" t="s">
        <v>756</v>
      </c>
      <c r="C276" s="183" t="s">
        <v>655</v>
      </c>
      <c r="D276" s="183" t="s">
        <v>655</v>
      </c>
      <c r="E276" s="182">
        <v>1</v>
      </c>
      <c r="F276" s="182">
        <v>1</v>
      </c>
      <c r="G276" s="182">
        <f t="shared" si="6"/>
        <v>0</v>
      </c>
      <c r="H276" s="183" t="s">
        <v>757</v>
      </c>
      <c r="I276" s="182" t="s">
        <v>279</v>
      </c>
      <c r="J276" s="184" t="s">
        <v>758</v>
      </c>
      <c r="K276" s="180"/>
    </row>
    <row r="277" spans="1:12" s="162" customFormat="1" ht="30" x14ac:dyDescent="0.15">
      <c r="A277" s="173">
        <v>39</v>
      </c>
      <c r="B277" s="185" t="s">
        <v>756</v>
      </c>
      <c r="C277" s="187" t="s">
        <v>658</v>
      </c>
      <c r="D277" s="187" t="s">
        <v>659</v>
      </c>
      <c r="E277" s="173">
        <v>1</v>
      </c>
      <c r="F277" s="173">
        <v>3</v>
      </c>
      <c r="G277" s="173">
        <f t="shared" si="6"/>
        <v>-2</v>
      </c>
      <c r="H277" s="187" t="s">
        <v>759</v>
      </c>
      <c r="I277" s="173" t="s">
        <v>537</v>
      </c>
      <c r="J277" s="173" t="s">
        <v>760</v>
      </c>
      <c r="K277" s="180"/>
    </row>
    <row r="278" spans="1:12" s="162" customFormat="1" ht="30" x14ac:dyDescent="0.15">
      <c r="A278" s="173">
        <v>40</v>
      </c>
      <c r="B278" s="185" t="s">
        <v>756</v>
      </c>
      <c r="C278" s="187" t="s">
        <v>151</v>
      </c>
      <c r="D278" s="187" t="s">
        <v>49</v>
      </c>
      <c r="E278" s="173">
        <v>2</v>
      </c>
      <c r="F278" s="173">
        <v>4</v>
      </c>
      <c r="G278" s="173">
        <f t="shared" si="6"/>
        <v>-2</v>
      </c>
      <c r="H278" s="187" t="s">
        <v>761</v>
      </c>
      <c r="I278" s="173" t="s">
        <v>292</v>
      </c>
      <c r="J278" s="189"/>
      <c r="K278" s="180"/>
    </row>
    <row r="279" spans="1:12" s="162" customFormat="1" ht="30" x14ac:dyDescent="0.15">
      <c r="A279" s="173">
        <v>41</v>
      </c>
      <c r="B279" s="185" t="s">
        <v>756</v>
      </c>
      <c r="C279" s="187"/>
      <c r="D279" s="187"/>
      <c r="E279" s="173"/>
      <c r="F279" s="173"/>
      <c r="G279" s="173"/>
      <c r="H279" s="187" t="s">
        <v>762</v>
      </c>
      <c r="I279" s="173" t="s">
        <v>662</v>
      </c>
      <c r="J279" s="189" t="s">
        <v>763</v>
      </c>
      <c r="K279" s="180"/>
    </row>
    <row r="280" spans="1:12" s="162" customFormat="1" ht="30" x14ac:dyDescent="0.15">
      <c r="A280" s="173">
        <v>42</v>
      </c>
      <c r="B280" s="181" t="s">
        <v>764</v>
      </c>
      <c r="C280" s="183" t="s">
        <v>655</v>
      </c>
      <c r="D280" s="183" t="s">
        <v>655</v>
      </c>
      <c r="E280" s="182">
        <v>1</v>
      </c>
      <c r="F280" s="182">
        <v>1</v>
      </c>
      <c r="G280" s="182">
        <f t="shared" si="6"/>
        <v>0</v>
      </c>
      <c r="H280" s="183" t="s">
        <v>765</v>
      </c>
      <c r="I280" s="182" t="s">
        <v>279</v>
      </c>
      <c r="J280" s="184" t="s">
        <v>721</v>
      </c>
      <c r="K280" s="180"/>
    </row>
    <row r="281" spans="1:12" s="162" customFormat="1" ht="30" x14ac:dyDescent="0.15">
      <c r="A281" s="173">
        <v>43</v>
      </c>
      <c r="B281" s="185" t="s">
        <v>764</v>
      </c>
      <c r="C281" s="187" t="s">
        <v>658</v>
      </c>
      <c r="D281" s="187" t="s">
        <v>659</v>
      </c>
      <c r="E281" s="173">
        <v>1</v>
      </c>
      <c r="F281" s="173">
        <v>3</v>
      </c>
      <c r="G281" s="173">
        <f t="shared" si="6"/>
        <v>-2</v>
      </c>
      <c r="H281" s="187" t="s">
        <v>766</v>
      </c>
      <c r="I281" s="173" t="s">
        <v>537</v>
      </c>
      <c r="J281" s="189" t="s">
        <v>385</v>
      </c>
      <c r="K281" s="180"/>
    </row>
    <row r="282" spans="1:12" s="162" customFormat="1" ht="30" x14ac:dyDescent="0.15">
      <c r="A282" s="173">
        <v>44</v>
      </c>
      <c r="B282" s="185" t="s">
        <v>764</v>
      </c>
      <c r="C282" s="187" t="s">
        <v>151</v>
      </c>
      <c r="D282" s="187" t="s">
        <v>49</v>
      </c>
      <c r="E282" s="173">
        <v>1</v>
      </c>
      <c r="F282" s="173">
        <v>4</v>
      </c>
      <c r="G282" s="173">
        <f t="shared" si="6"/>
        <v>-3</v>
      </c>
      <c r="H282" s="187" t="s">
        <v>767</v>
      </c>
      <c r="I282" s="173" t="s">
        <v>292</v>
      </c>
      <c r="J282" s="189"/>
      <c r="K282" s="180"/>
    </row>
    <row r="283" spans="1:12" s="162" customFormat="1" ht="30" x14ac:dyDescent="0.15">
      <c r="A283" s="173">
        <v>45</v>
      </c>
      <c r="B283" s="181" t="s">
        <v>768</v>
      </c>
      <c r="C283" s="183" t="s">
        <v>655</v>
      </c>
      <c r="D283" s="183" t="s">
        <v>655</v>
      </c>
      <c r="E283" s="182">
        <v>1</v>
      </c>
      <c r="F283" s="182">
        <v>1</v>
      </c>
      <c r="G283" s="182">
        <f t="shared" si="6"/>
        <v>0</v>
      </c>
      <c r="H283" s="183" t="s">
        <v>769</v>
      </c>
      <c r="I283" s="182" t="s">
        <v>279</v>
      </c>
      <c r="J283" s="184" t="s">
        <v>770</v>
      </c>
      <c r="K283" s="180"/>
    </row>
    <row r="284" spans="1:12" s="162" customFormat="1" ht="30" x14ac:dyDescent="0.15">
      <c r="A284" s="173">
        <v>46</v>
      </c>
      <c r="B284" s="185" t="s">
        <v>768</v>
      </c>
      <c r="C284" s="187" t="s">
        <v>658</v>
      </c>
      <c r="D284" s="187" t="s">
        <v>659</v>
      </c>
      <c r="E284" s="173">
        <v>0</v>
      </c>
      <c r="F284" s="173">
        <v>3</v>
      </c>
      <c r="G284" s="173">
        <f t="shared" si="6"/>
        <v>-3</v>
      </c>
      <c r="H284" s="193"/>
      <c r="I284" s="188"/>
      <c r="J284" s="189"/>
      <c r="K284" s="180"/>
    </row>
    <row r="285" spans="1:12" s="162" customFormat="1" ht="30" x14ac:dyDescent="0.15">
      <c r="A285" s="173">
        <v>47</v>
      </c>
      <c r="B285" s="185" t="s">
        <v>771</v>
      </c>
      <c r="C285" s="187" t="s">
        <v>151</v>
      </c>
      <c r="D285" s="187" t="s">
        <v>49</v>
      </c>
      <c r="E285" s="173">
        <v>3</v>
      </c>
      <c r="F285" s="173">
        <v>4</v>
      </c>
      <c r="G285" s="173">
        <f t="shared" si="6"/>
        <v>-1</v>
      </c>
      <c r="H285" s="187" t="s">
        <v>772</v>
      </c>
      <c r="I285" s="173" t="s">
        <v>292</v>
      </c>
      <c r="J285" s="189"/>
      <c r="K285" s="180"/>
    </row>
    <row r="286" spans="1:12" s="162" customFormat="1" ht="30" x14ac:dyDescent="0.15">
      <c r="A286" s="173">
        <v>48</v>
      </c>
      <c r="B286" s="185" t="s">
        <v>771</v>
      </c>
      <c r="C286" s="187"/>
      <c r="D286" s="187"/>
      <c r="E286" s="173"/>
      <c r="F286" s="173"/>
      <c r="G286" s="173"/>
      <c r="H286" s="187" t="s">
        <v>773</v>
      </c>
      <c r="I286" s="173" t="s">
        <v>662</v>
      </c>
      <c r="J286" s="189" t="s">
        <v>774</v>
      </c>
      <c r="K286" s="180"/>
    </row>
    <row r="287" spans="1:12" s="162" customFormat="1" ht="30" x14ac:dyDescent="0.15">
      <c r="A287" s="173">
        <v>49</v>
      </c>
      <c r="B287" s="185" t="s">
        <v>771</v>
      </c>
      <c r="C287" s="187"/>
      <c r="D287" s="187"/>
      <c r="E287" s="173"/>
      <c r="F287" s="173"/>
      <c r="G287" s="173"/>
      <c r="H287" s="187" t="s">
        <v>775</v>
      </c>
      <c r="I287" s="173" t="s">
        <v>292</v>
      </c>
      <c r="J287" s="190"/>
      <c r="K287" s="180"/>
      <c r="L287" s="161"/>
    </row>
    <row r="288" spans="1:12" s="162" customFormat="1" ht="30" x14ac:dyDescent="0.15">
      <c r="A288" s="173">
        <v>50</v>
      </c>
      <c r="B288" s="181" t="s">
        <v>776</v>
      </c>
      <c r="C288" s="183" t="s">
        <v>655</v>
      </c>
      <c r="D288" s="183" t="s">
        <v>655</v>
      </c>
      <c r="E288" s="182">
        <v>1</v>
      </c>
      <c r="F288" s="182">
        <v>1</v>
      </c>
      <c r="G288" s="182">
        <f t="shared" si="6"/>
        <v>0</v>
      </c>
      <c r="H288" s="183" t="s">
        <v>777</v>
      </c>
      <c r="I288" s="182" t="s">
        <v>284</v>
      </c>
      <c r="J288" s="184" t="s">
        <v>466</v>
      </c>
      <c r="K288" s="180"/>
    </row>
    <row r="289" spans="1:12" s="162" customFormat="1" ht="30" x14ac:dyDescent="0.15">
      <c r="A289" s="173">
        <v>51</v>
      </c>
      <c r="B289" s="185" t="s">
        <v>776</v>
      </c>
      <c r="C289" s="187" t="s">
        <v>658</v>
      </c>
      <c r="D289" s="187" t="s">
        <v>659</v>
      </c>
      <c r="E289" s="173">
        <v>0</v>
      </c>
      <c r="F289" s="173">
        <v>3</v>
      </c>
      <c r="G289" s="173">
        <f t="shared" si="6"/>
        <v>-3</v>
      </c>
      <c r="H289" s="193"/>
      <c r="I289" s="188"/>
      <c r="J289" s="189"/>
      <c r="K289" s="180"/>
    </row>
    <row r="290" spans="1:12" s="162" customFormat="1" ht="30" x14ac:dyDescent="0.15">
      <c r="A290" s="173">
        <v>52</v>
      </c>
      <c r="B290" s="185" t="s">
        <v>776</v>
      </c>
      <c r="C290" s="187" t="s">
        <v>151</v>
      </c>
      <c r="D290" s="187" t="s">
        <v>49</v>
      </c>
      <c r="E290" s="173">
        <v>3</v>
      </c>
      <c r="F290" s="173">
        <v>4</v>
      </c>
      <c r="G290" s="173">
        <f t="shared" si="6"/>
        <v>-1</v>
      </c>
      <c r="H290" s="187" t="s">
        <v>778</v>
      </c>
      <c r="I290" s="173" t="s">
        <v>292</v>
      </c>
      <c r="J290" s="189" t="s">
        <v>779</v>
      </c>
      <c r="K290" s="180"/>
    </row>
    <row r="291" spans="1:12" s="162" customFormat="1" ht="30" x14ac:dyDescent="0.15">
      <c r="A291" s="173">
        <v>53</v>
      </c>
      <c r="B291" s="185" t="s">
        <v>776</v>
      </c>
      <c r="C291" s="187"/>
      <c r="D291" s="187"/>
      <c r="E291" s="173"/>
      <c r="F291" s="173"/>
      <c r="G291" s="173"/>
      <c r="H291" s="187" t="s">
        <v>780</v>
      </c>
      <c r="I291" s="173" t="s">
        <v>292</v>
      </c>
      <c r="J291" s="189"/>
      <c r="K291" s="180"/>
    </row>
    <row r="292" spans="1:12" s="162" customFormat="1" ht="30" x14ac:dyDescent="0.15">
      <c r="A292" s="173">
        <v>54</v>
      </c>
      <c r="B292" s="185" t="s">
        <v>776</v>
      </c>
      <c r="C292" s="187"/>
      <c r="D292" s="187"/>
      <c r="E292" s="173"/>
      <c r="F292" s="173"/>
      <c r="G292" s="173"/>
      <c r="H292" s="187" t="s">
        <v>781</v>
      </c>
      <c r="I292" s="173" t="s">
        <v>292</v>
      </c>
      <c r="J292" s="189"/>
      <c r="K292" s="180"/>
      <c r="L292" s="161"/>
    </row>
    <row r="293" spans="1:12" s="162" customFormat="1" ht="30" x14ac:dyDescent="0.15">
      <c r="A293" s="173">
        <v>55</v>
      </c>
      <c r="B293" s="181" t="s">
        <v>782</v>
      </c>
      <c r="C293" s="183" t="s">
        <v>655</v>
      </c>
      <c r="D293" s="183" t="s">
        <v>655</v>
      </c>
      <c r="E293" s="182">
        <v>1</v>
      </c>
      <c r="F293" s="182">
        <v>1</v>
      </c>
      <c r="G293" s="182">
        <f t="shared" si="6"/>
        <v>0</v>
      </c>
      <c r="H293" s="183" t="s">
        <v>783</v>
      </c>
      <c r="I293" s="182" t="s">
        <v>284</v>
      </c>
      <c r="J293" s="184" t="s">
        <v>297</v>
      </c>
      <c r="K293" s="180"/>
    </row>
    <row r="294" spans="1:12" s="162" customFormat="1" ht="30" x14ac:dyDescent="0.15">
      <c r="A294" s="173">
        <v>56</v>
      </c>
      <c r="B294" s="185" t="s">
        <v>782</v>
      </c>
      <c r="C294" s="187" t="s">
        <v>658</v>
      </c>
      <c r="D294" s="187" t="s">
        <v>659</v>
      </c>
      <c r="E294" s="173">
        <v>2</v>
      </c>
      <c r="F294" s="173">
        <v>3</v>
      </c>
      <c r="G294" s="173">
        <f t="shared" si="6"/>
        <v>-1</v>
      </c>
      <c r="H294" s="187" t="s">
        <v>784</v>
      </c>
      <c r="I294" s="173" t="s">
        <v>284</v>
      </c>
      <c r="J294" s="189" t="s">
        <v>477</v>
      </c>
      <c r="K294" s="180"/>
    </row>
    <row r="295" spans="1:12" s="162" customFormat="1" ht="30" x14ac:dyDescent="0.15">
      <c r="A295" s="173">
        <v>57</v>
      </c>
      <c r="B295" s="185" t="s">
        <v>782</v>
      </c>
      <c r="C295" s="187"/>
      <c r="D295" s="187"/>
      <c r="E295" s="173"/>
      <c r="F295" s="173"/>
      <c r="G295" s="173"/>
      <c r="H295" s="187" t="s">
        <v>785</v>
      </c>
      <c r="I295" s="173" t="s">
        <v>537</v>
      </c>
      <c r="J295" s="173" t="s">
        <v>385</v>
      </c>
      <c r="K295" s="180"/>
    </row>
    <row r="296" spans="1:12" s="162" customFormat="1" ht="30" x14ac:dyDescent="0.15">
      <c r="A296" s="173">
        <v>58</v>
      </c>
      <c r="B296" s="185" t="s">
        <v>782</v>
      </c>
      <c r="C296" s="187" t="s">
        <v>151</v>
      </c>
      <c r="D296" s="187" t="s">
        <v>49</v>
      </c>
      <c r="E296" s="173">
        <v>3</v>
      </c>
      <c r="F296" s="173">
        <v>4</v>
      </c>
      <c r="G296" s="173">
        <f t="shared" si="6"/>
        <v>-1</v>
      </c>
      <c r="H296" s="187" t="s">
        <v>786</v>
      </c>
      <c r="I296" s="173" t="s">
        <v>388</v>
      </c>
      <c r="J296" s="189"/>
      <c r="K296" s="256"/>
    </row>
    <row r="297" spans="1:12" s="162" customFormat="1" ht="30" x14ac:dyDescent="0.15">
      <c r="A297" s="173">
        <v>59</v>
      </c>
      <c r="B297" s="214" t="s">
        <v>782</v>
      </c>
      <c r="C297" s="187"/>
      <c r="D297" s="187"/>
      <c r="E297" s="173"/>
      <c r="F297" s="173"/>
      <c r="G297" s="173"/>
      <c r="H297" s="193" t="s">
        <v>787</v>
      </c>
      <c r="I297" s="188" t="s">
        <v>284</v>
      </c>
      <c r="J297" s="223" t="s">
        <v>558</v>
      </c>
      <c r="K297" s="180"/>
    </row>
    <row r="298" spans="1:12" s="162" customFormat="1" ht="31" thickBot="1" x14ac:dyDescent="0.2">
      <c r="A298" s="238">
        <v>60</v>
      </c>
      <c r="B298" s="257" t="s">
        <v>782</v>
      </c>
      <c r="C298" s="241"/>
      <c r="D298" s="241"/>
      <c r="E298" s="238"/>
      <c r="F298" s="238"/>
      <c r="G298" s="238"/>
      <c r="H298" s="241" t="s">
        <v>788</v>
      </c>
      <c r="I298" s="238" t="s">
        <v>537</v>
      </c>
      <c r="J298" s="243" t="s">
        <v>789</v>
      </c>
      <c r="K298" s="244"/>
    </row>
    <row r="299" spans="1:12" s="162" customFormat="1" ht="15" thickBot="1" x14ac:dyDescent="0.2">
      <c r="A299" s="161"/>
      <c r="B299" s="161"/>
      <c r="C299" s="245"/>
      <c r="D299" s="245"/>
      <c r="E299" s="245">
        <f>SUM(E239:E298)</f>
        <v>57</v>
      </c>
      <c r="F299" s="245">
        <f>SUM(F239:F298)</f>
        <v>93</v>
      </c>
      <c r="G299" s="245">
        <f>SUM(G239:G298)</f>
        <v>-36</v>
      </c>
      <c r="H299" s="161"/>
      <c r="I299" s="245"/>
      <c r="J299" s="245"/>
      <c r="K299" s="245"/>
    </row>
    <row r="300" spans="1:12" s="162" customFormat="1" ht="30" x14ac:dyDescent="0.15">
      <c r="A300" s="166">
        <v>1</v>
      </c>
      <c r="B300" s="265" t="s">
        <v>790</v>
      </c>
      <c r="C300" s="247" t="s">
        <v>596</v>
      </c>
      <c r="D300" s="247" t="s">
        <v>596</v>
      </c>
      <c r="E300" s="248">
        <v>1</v>
      </c>
      <c r="F300" s="248">
        <v>1</v>
      </c>
      <c r="G300" s="248">
        <f>+E300-F300</f>
        <v>0</v>
      </c>
      <c r="H300" s="247" t="s">
        <v>791</v>
      </c>
      <c r="I300" s="248" t="s">
        <v>279</v>
      </c>
      <c r="J300" s="249" t="s">
        <v>792</v>
      </c>
      <c r="K300" s="267"/>
    </row>
    <row r="301" spans="1:12" s="162" customFormat="1" ht="15" x14ac:dyDescent="0.15">
      <c r="A301" s="173">
        <v>2</v>
      </c>
      <c r="B301" s="181" t="s">
        <v>598</v>
      </c>
      <c r="C301" s="183" t="s">
        <v>599</v>
      </c>
      <c r="D301" s="183" t="s">
        <v>599</v>
      </c>
      <c r="E301" s="182">
        <v>1</v>
      </c>
      <c r="F301" s="182">
        <v>1</v>
      </c>
      <c r="G301" s="182">
        <f>+E301-F301</f>
        <v>0</v>
      </c>
      <c r="H301" s="183" t="s">
        <v>793</v>
      </c>
      <c r="I301" s="182" t="s">
        <v>284</v>
      </c>
      <c r="J301" s="268" t="s">
        <v>294</v>
      </c>
      <c r="K301" s="269"/>
    </row>
    <row r="302" spans="1:12" s="162" customFormat="1" ht="15" x14ac:dyDescent="0.15">
      <c r="A302" s="173">
        <v>3</v>
      </c>
      <c r="B302" s="185" t="s">
        <v>598</v>
      </c>
      <c r="C302" s="187" t="s">
        <v>230</v>
      </c>
      <c r="D302" s="187" t="s">
        <v>321</v>
      </c>
      <c r="E302" s="173">
        <v>1</v>
      </c>
      <c r="F302" s="173">
        <v>1</v>
      </c>
      <c r="G302" s="173">
        <f>+E302-F302</f>
        <v>0</v>
      </c>
      <c r="H302" s="187" t="s">
        <v>794</v>
      </c>
      <c r="I302" s="173" t="s">
        <v>284</v>
      </c>
      <c r="J302" s="173" t="s">
        <v>323</v>
      </c>
      <c r="K302" s="269"/>
    </row>
    <row r="303" spans="1:12" s="162" customFormat="1" ht="30" x14ac:dyDescent="0.15">
      <c r="A303" s="173">
        <v>4</v>
      </c>
      <c r="B303" s="185" t="s">
        <v>598</v>
      </c>
      <c r="C303" s="187" t="s">
        <v>131</v>
      </c>
      <c r="D303" s="187" t="s">
        <v>290</v>
      </c>
      <c r="E303" s="173">
        <v>1</v>
      </c>
      <c r="F303" s="173">
        <v>1</v>
      </c>
      <c r="G303" s="173">
        <f t="shared" ref="G303:G307" si="7">+E303-F303</f>
        <v>0</v>
      </c>
      <c r="H303" s="187" t="s">
        <v>795</v>
      </c>
      <c r="I303" s="173" t="s">
        <v>284</v>
      </c>
      <c r="J303" s="173" t="s">
        <v>558</v>
      </c>
      <c r="K303" s="269"/>
    </row>
    <row r="304" spans="1:12" s="162" customFormat="1" ht="15" x14ac:dyDescent="0.15">
      <c r="A304" s="173">
        <v>5</v>
      </c>
      <c r="B304" s="185" t="s">
        <v>598</v>
      </c>
      <c r="C304" s="187" t="s">
        <v>605</v>
      </c>
      <c r="D304" s="187" t="s">
        <v>606</v>
      </c>
      <c r="E304" s="173">
        <v>1</v>
      </c>
      <c r="F304" s="173">
        <v>1</v>
      </c>
      <c r="G304" s="173">
        <f t="shared" si="7"/>
        <v>0</v>
      </c>
      <c r="H304" s="187" t="s">
        <v>796</v>
      </c>
      <c r="I304" s="173" t="s">
        <v>284</v>
      </c>
      <c r="J304" s="173" t="s">
        <v>323</v>
      </c>
      <c r="K304" s="269"/>
    </row>
    <row r="305" spans="1:11" s="162" customFormat="1" ht="15" x14ac:dyDescent="0.15">
      <c r="A305" s="173">
        <v>6</v>
      </c>
      <c r="B305" s="185" t="s">
        <v>598</v>
      </c>
      <c r="C305" s="187" t="s">
        <v>49</v>
      </c>
      <c r="D305" s="187" t="s">
        <v>299</v>
      </c>
      <c r="E305" s="173">
        <v>2</v>
      </c>
      <c r="F305" s="173">
        <v>2</v>
      </c>
      <c r="G305" s="173">
        <f t="shared" si="7"/>
        <v>0</v>
      </c>
      <c r="H305" s="187" t="s">
        <v>797</v>
      </c>
      <c r="I305" s="173" t="s">
        <v>371</v>
      </c>
      <c r="J305" s="189"/>
      <c r="K305" s="269"/>
    </row>
    <row r="306" spans="1:11" s="162" customFormat="1" ht="15" x14ac:dyDescent="0.15">
      <c r="A306" s="173">
        <v>7</v>
      </c>
      <c r="B306" s="185" t="s">
        <v>598</v>
      </c>
      <c r="C306" s="187"/>
      <c r="D306" s="187"/>
      <c r="E306" s="173"/>
      <c r="F306" s="173"/>
      <c r="G306" s="173"/>
      <c r="H306" s="187" t="s">
        <v>798</v>
      </c>
      <c r="I306" s="173" t="s">
        <v>292</v>
      </c>
      <c r="J306" s="189"/>
      <c r="K306" s="269"/>
    </row>
    <row r="307" spans="1:11" s="162" customFormat="1" ht="15" x14ac:dyDescent="0.15">
      <c r="A307" s="173">
        <v>8</v>
      </c>
      <c r="B307" s="185" t="s">
        <v>598</v>
      </c>
      <c r="C307" s="187" t="s">
        <v>133</v>
      </c>
      <c r="D307" s="187" t="s">
        <v>430</v>
      </c>
      <c r="E307" s="173">
        <v>1</v>
      </c>
      <c r="F307" s="173">
        <v>1</v>
      </c>
      <c r="G307" s="173">
        <f t="shared" si="7"/>
        <v>0</v>
      </c>
      <c r="H307" s="187" t="s">
        <v>799</v>
      </c>
      <c r="I307" s="173" t="s">
        <v>800</v>
      </c>
      <c r="J307" s="189"/>
      <c r="K307" s="269"/>
    </row>
    <row r="308" spans="1:11" s="162" customFormat="1" ht="30" x14ac:dyDescent="0.15">
      <c r="A308" s="173">
        <v>9</v>
      </c>
      <c r="B308" s="181" t="s">
        <v>612</v>
      </c>
      <c r="C308" s="183" t="s">
        <v>134</v>
      </c>
      <c r="D308" s="183" t="s">
        <v>134</v>
      </c>
      <c r="E308" s="182">
        <v>1</v>
      </c>
      <c r="F308" s="182">
        <v>1</v>
      </c>
      <c r="G308" s="182">
        <f>+E308-F308</f>
        <v>0</v>
      </c>
      <c r="H308" s="183" t="s">
        <v>801</v>
      </c>
      <c r="I308" s="182" t="s">
        <v>279</v>
      </c>
      <c r="J308" s="184" t="s">
        <v>802</v>
      </c>
      <c r="K308" s="269"/>
    </row>
    <row r="309" spans="1:11" s="271" customFormat="1" ht="30" x14ac:dyDescent="0.2">
      <c r="A309" s="173">
        <v>10</v>
      </c>
      <c r="B309" s="185" t="s">
        <v>612</v>
      </c>
      <c r="C309" s="193" t="s">
        <v>615</v>
      </c>
      <c r="D309" s="187" t="s">
        <v>722</v>
      </c>
      <c r="E309" s="173">
        <v>3</v>
      </c>
      <c r="F309" s="173">
        <v>5</v>
      </c>
      <c r="G309" s="173">
        <f>+E309-F309</f>
        <v>-2</v>
      </c>
      <c r="H309" s="187" t="s">
        <v>803</v>
      </c>
      <c r="I309" s="173" t="s">
        <v>284</v>
      </c>
      <c r="J309" s="173" t="s">
        <v>336</v>
      </c>
      <c r="K309" s="270"/>
    </row>
    <row r="310" spans="1:11" s="162" customFormat="1" ht="15" x14ac:dyDescent="0.15">
      <c r="A310" s="173">
        <v>11</v>
      </c>
      <c r="B310" s="185" t="s">
        <v>612</v>
      </c>
      <c r="C310" s="193"/>
      <c r="D310" s="193"/>
      <c r="E310" s="173"/>
      <c r="F310" s="173"/>
      <c r="G310" s="173"/>
      <c r="H310" s="187" t="s">
        <v>804</v>
      </c>
      <c r="I310" s="173" t="s">
        <v>284</v>
      </c>
      <c r="J310" s="173" t="s">
        <v>363</v>
      </c>
      <c r="K310" s="269"/>
    </row>
    <row r="311" spans="1:11" s="162" customFormat="1" ht="15" x14ac:dyDescent="0.15">
      <c r="A311" s="173">
        <v>12</v>
      </c>
      <c r="B311" s="185" t="s">
        <v>612</v>
      </c>
      <c r="C311" s="193"/>
      <c r="D311" s="193"/>
      <c r="E311" s="173"/>
      <c r="F311" s="173"/>
      <c r="G311" s="173"/>
      <c r="H311" s="187" t="s">
        <v>805</v>
      </c>
      <c r="I311" s="173" t="s">
        <v>284</v>
      </c>
      <c r="J311" s="173" t="s">
        <v>562</v>
      </c>
      <c r="K311" s="269"/>
    </row>
    <row r="312" spans="1:11" s="162" customFormat="1" ht="30" x14ac:dyDescent="0.15">
      <c r="A312" s="173">
        <v>13</v>
      </c>
      <c r="B312" s="185" t="s">
        <v>612</v>
      </c>
      <c r="C312" s="193" t="s">
        <v>622</v>
      </c>
      <c r="D312" s="187" t="s">
        <v>49</v>
      </c>
      <c r="E312" s="173">
        <v>1</v>
      </c>
      <c r="F312" s="173">
        <v>1</v>
      </c>
      <c r="G312" s="173">
        <f>+E312-F312</f>
        <v>0</v>
      </c>
      <c r="H312" s="187" t="s">
        <v>806</v>
      </c>
      <c r="I312" s="173" t="s">
        <v>292</v>
      </c>
      <c r="J312" s="189"/>
      <c r="K312" s="269"/>
    </row>
    <row r="313" spans="1:11" s="162" customFormat="1" ht="30" x14ac:dyDescent="0.15">
      <c r="A313" s="173">
        <v>14</v>
      </c>
      <c r="B313" s="181" t="s">
        <v>529</v>
      </c>
      <c r="C313" s="183" t="s">
        <v>624</v>
      </c>
      <c r="D313" s="183" t="s">
        <v>624</v>
      </c>
      <c r="E313" s="182">
        <v>1</v>
      </c>
      <c r="F313" s="182">
        <v>1</v>
      </c>
      <c r="G313" s="182">
        <f>+E313-F313</f>
        <v>0</v>
      </c>
      <c r="H313" s="183" t="s">
        <v>807</v>
      </c>
      <c r="I313" s="182" t="s">
        <v>279</v>
      </c>
      <c r="J313" s="182" t="s">
        <v>808</v>
      </c>
      <c r="K313" s="269"/>
    </row>
    <row r="314" spans="1:11" s="162" customFormat="1" ht="30" x14ac:dyDescent="0.15">
      <c r="A314" s="173">
        <v>15</v>
      </c>
      <c r="B314" s="185" t="s">
        <v>529</v>
      </c>
      <c r="C314" s="193" t="s">
        <v>627</v>
      </c>
      <c r="D314" s="187" t="s">
        <v>464</v>
      </c>
      <c r="E314" s="173">
        <v>4</v>
      </c>
      <c r="F314" s="173">
        <v>5</v>
      </c>
      <c r="G314" s="173">
        <f>+E314-F314</f>
        <v>-1</v>
      </c>
      <c r="H314" s="187" t="s">
        <v>809</v>
      </c>
      <c r="I314" s="173" t="s">
        <v>284</v>
      </c>
      <c r="J314" s="173" t="s">
        <v>477</v>
      </c>
      <c r="K314" s="269"/>
    </row>
    <row r="315" spans="1:11" s="162" customFormat="1" ht="15" x14ac:dyDescent="0.15">
      <c r="A315" s="173">
        <v>16</v>
      </c>
      <c r="B315" s="185" t="s">
        <v>529</v>
      </c>
      <c r="C315" s="193"/>
      <c r="D315" s="193"/>
      <c r="E315" s="173"/>
      <c r="F315" s="173"/>
      <c r="G315" s="173"/>
      <c r="H315" s="187" t="s">
        <v>810</v>
      </c>
      <c r="I315" s="173" t="s">
        <v>279</v>
      </c>
      <c r="J315" s="190" t="s">
        <v>811</v>
      </c>
      <c r="K315" s="269"/>
    </row>
    <row r="316" spans="1:11" s="162" customFormat="1" ht="15" x14ac:dyDescent="0.15">
      <c r="A316" s="173">
        <v>17</v>
      </c>
      <c r="B316" s="185" t="s">
        <v>529</v>
      </c>
      <c r="C316" s="193"/>
      <c r="D316" s="193"/>
      <c r="E316" s="173"/>
      <c r="F316" s="173"/>
      <c r="G316" s="173"/>
      <c r="H316" s="187" t="s">
        <v>812</v>
      </c>
      <c r="I316" s="173" t="s">
        <v>284</v>
      </c>
      <c r="J316" s="173" t="s">
        <v>336</v>
      </c>
      <c r="K316" s="269"/>
    </row>
    <row r="317" spans="1:11" s="162" customFormat="1" ht="15" x14ac:dyDescent="0.15">
      <c r="A317" s="173">
        <v>18</v>
      </c>
      <c r="B317" s="185" t="s">
        <v>612</v>
      </c>
      <c r="C317" s="193"/>
      <c r="D317" s="193"/>
      <c r="E317" s="173"/>
      <c r="F317" s="173"/>
      <c r="G317" s="173"/>
      <c r="H317" s="199" t="s">
        <v>813</v>
      </c>
      <c r="I317" s="227" t="s">
        <v>284</v>
      </c>
      <c r="J317" s="199" t="s">
        <v>474</v>
      </c>
      <c r="K317" s="269"/>
    </row>
    <row r="318" spans="1:11" s="273" customFormat="1" ht="30" x14ac:dyDescent="0.2">
      <c r="A318" s="173">
        <v>19</v>
      </c>
      <c r="B318" s="185" t="s">
        <v>529</v>
      </c>
      <c r="C318" s="193" t="s">
        <v>632</v>
      </c>
      <c r="D318" s="187" t="s">
        <v>49</v>
      </c>
      <c r="E318" s="173">
        <v>1</v>
      </c>
      <c r="F318" s="173">
        <v>5</v>
      </c>
      <c r="G318" s="173">
        <f>+E318-F318</f>
        <v>-4</v>
      </c>
      <c r="H318" s="187" t="s">
        <v>814</v>
      </c>
      <c r="I318" s="173" t="s">
        <v>537</v>
      </c>
      <c r="J318" s="190" t="s">
        <v>385</v>
      </c>
      <c r="K318" s="272"/>
    </row>
    <row r="319" spans="1:11" s="162" customFormat="1" ht="30" x14ac:dyDescent="0.15">
      <c r="A319" s="173">
        <v>20</v>
      </c>
      <c r="B319" s="181" t="s">
        <v>635</v>
      </c>
      <c r="C319" s="181" t="s">
        <v>636</v>
      </c>
      <c r="D319" s="181" t="s">
        <v>636</v>
      </c>
      <c r="E319" s="182">
        <v>1</v>
      </c>
      <c r="F319" s="182">
        <v>1</v>
      </c>
      <c r="G319" s="182">
        <f>+E319-F319</f>
        <v>0</v>
      </c>
      <c r="H319" s="183" t="s">
        <v>815</v>
      </c>
      <c r="I319" s="182" t="s">
        <v>279</v>
      </c>
      <c r="J319" s="184" t="s">
        <v>816</v>
      </c>
      <c r="K319" s="269"/>
    </row>
    <row r="320" spans="1:11" s="162" customFormat="1" ht="30" x14ac:dyDescent="0.15">
      <c r="A320" s="173">
        <v>21</v>
      </c>
      <c r="B320" s="185" t="s">
        <v>738</v>
      </c>
      <c r="C320" s="214" t="s">
        <v>639</v>
      </c>
      <c r="D320" s="187" t="s">
        <v>640</v>
      </c>
      <c r="E320" s="173">
        <v>5</v>
      </c>
      <c r="F320" s="173">
        <v>8</v>
      </c>
      <c r="G320" s="173">
        <f>+E320-F320</f>
        <v>-3</v>
      </c>
      <c r="H320" s="187" t="s">
        <v>817</v>
      </c>
      <c r="I320" s="173" t="s">
        <v>284</v>
      </c>
      <c r="J320" s="173" t="s">
        <v>336</v>
      </c>
      <c r="K320" s="269"/>
    </row>
    <row r="321" spans="1:11" s="162" customFormat="1" ht="15" x14ac:dyDescent="0.15">
      <c r="A321" s="173">
        <v>22</v>
      </c>
      <c r="B321" s="185" t="s">
        <v>738</v>
      </c>
      <c r="C321" s="214"/>
      <c r="D321" s="214"/>
      <c r="E321" s="173"/>
      <c r="F321" s="173"/>
      <c r="G321" s="173"/>
      <c r="H321" s="187" t="s">
        <v>818</v>
      </c>
      <c r="I321" s="173" t="s">
        <v>284</v>
      </c>
      <c r="J321" s="173" t="s">
        <v>385</v>
      </c>
      <c r="K321" s="269"/>
    </row>
    <row r="322" spans="1:11" s="162" customFormat="1" ht="15" x14ac:dyDescent="0.15">
      <c r="A322" s="173">
        <v>23</v>
      </c>
      <c r="B322" s="185" t="s">
        <v>738</v>
      </c>
      <c r="C322" s="214"/>
      <c r="D322" s="214"/>
      <c r="E322" s="173"/>
      <c r="F322" s="173"/>
      <c r="G322" s="173"/>
      <c r="H322" s="187" t="s">
        <v>819</v>
      </c>
      <c r="I322" s="173" t="s">
        <v>284</v>
      </c>
      <c r="J322" s="173" t="s">
        <v>315</v>
      </c>
      <c r="K322" s="269"/>
    </row>
    <row r="323" spans="1:11" s="162" customFormat="1" ht="15" x14ac:dyDescent="0.15">
      <c r="A323" s="173">
        <v>24</v>
      </c>
      <c r="B323" s="185" t="s">
        <v>738</v>
      </c>
      <c r="C323" s="214"/>
      <c r="D323" s="214"/>
      <c r="E323" s="173"/>
      <c r="F323" s="173"/>
      <c r="G323" s="173"/>
      <c r="H323" s="187" t="s">
        <v>820</v>
      </c>
      <c r="I323" s="173" t="s">
        <v>284</v>
      </c>
      <c r="J323" s="190" t="s">
        <v>494</v>
      </c>
      <c r="K323" s="269"/>
    </row>
    <row r="324" spans="1:11" s="162" customFormat="1" ht="15" x14ac:dyDescent="0.15">
      <c r="A324" s="173">
        <v>25</v>
      </c>
      <c r="B324" s="185" t="s">
        <v>738</v>
      </c>
      <c r="C324" s="214"/>
      <c r="D324" s="214"/>
      <c r="E324" s="173"/>
      <c r="F324" s="173"/>
      <c r="G324" s="173"/>
      <c r="H324" s="187" t="s">
        <v>821</v>
      </c>
      <c r="I324" s="173" t="s">
        <v>284</v>
      </c>
      <c r="J324" s="190" t="s">
        <v>822</v>
      </c>
      <c r="K324" s="269"/>
    </row>
    <row r="325" spans="1:11" s="162" customFormat="1" ht="15" x14ac:dyDescent="0.15">
      <c r="A325" s="173">
        <v>26</v>
      </c>
      <c r="B325" s="185" t="s">
        <v>738</v>
      </c>
      <c r="C325" s="187" t="s">
        <v>143</v>
      </c>
      <c r="D325" s="187" t="s">
        <v>49</v>
      </c>
      <c r="E325" s="173">
        <v>1</v>
      </c>
      <c r="F325" s="173">
        <v>1</v>
      </c>
      <c r="G325" s="173">
        <f>+E325-F325</f>
        <v>0</v>
      </c>
      <c r="H325" s="187" t="s">
        <v>823</v>
      </c>
      <c r="I325" s="173"/>
      <c r="J325" s="189"/>
      <c r="K325" s="269"/>
    </row>
    <row r="326" spans="1:11" s="162" customFormat="1" ht="15" x14ac:dyDescent="0.15">
      <c r="A326" s="173">
        <v>27</v>
      </c>
      <c r="B326" s="181" t="s">
        <v>566</v>
      </c>
      <c r="C326" s="183" t="s">
        <v>567</v>
      </c>
      <c r="D326" s="183" t="s">
        <v>567</v>
      </c>
      <c r="E326" s="182">
        <v>1</v>
      </c>
      <c r="F326" s="182">
        <v>1</v>
      </c>
      <c r="G326" s="182">
        <f>+E326-F326</f>
        <v>0</v>
      </c>
      <c r="H326" s="183" t="s">
        <v>824</v>
      </c>
      <c r="I326" s="182" t="s">
        <v>284</v>
      </c>
      <c r="J326" s="184" t="s">
        <v>825</v>
      </c>
      <c r="K326" s="269"/>
    </row>
    <row r="327" spans="1:11" s="162" customFormat="1" ht="15" x14ac:dyDescent="0.15">
      <c r="A327" s="173">
        <v>28</v>
      </c>
      <c r="B327" s="185" t="s">
        <v>566</v>
      </c>
      <c r="C327" s="214" t="s">
        <v>124</v>
      </c>
      <c r="D327" s="187" t="s">
        <v>571</v>
      </c>
      <c r="E327" s="173">
        <v>4</v>
      </c>
      <c r="F327" s="173">
        <v>7</v>
      </c>
      <c r="G327" s="173">
        <f>+E327-F327</f>
        <v>-3</v>
      </c>
      <c r="H327" s="187" t="s">
        <v>826</v>
      </c>
      <c r="I327" s="173" t="s">
        <v>284</v>
      </c>
      <c r="J327" s="173" t="s">
        <v>558</v>
      </c>
      <c r="K327" s="269"/>
    </row>
    <row r="328" spans="1:11" s="162" customFormat="1" ht="15" x14ac:dyDescent="0.15">
      <c r="A328" s="173">
        <v>29</v>
      </c>
      <c r="B328" s="185" t="s">
        <v>566</v>
      </c>
      <c r="C328" s="214"/>
      <c r="D328" s="214"/>
      <c r="E328" s="173"/>
      <c r="F328" s="173"/>
      <c r="G328" s="173"/>
      <c r="H328" s="187" t="s">
        <v>827</v>
      </c>
      <c r="I328" s="173" t="s">
        <v>284</v>
      </c>
      <c r="J328" s="173" t="s">
        <v>558</v>
      </c>
      <c r="K328" s="269"/>
    </row>
    <row r="329" spans="1:11" s="162" customFormat="1" ht="15" x14ac:dyDescent="0.15">
      <c r="A329" s="173">
        <v>30</v>
      </c>
      <c r="B329" s="185" t="s">
        <v>566</v>
      </c>
      <c r="C329" s="214"/>
      <c r="D329" s="214"/>
      <c r="E329" s="173"/>
      <c r="F329" s="173"/>
      <c r="G329" s="173"/>
      <c r="H329" s="187" t="s">
        <v>828</v>
      </c>
      <c r="I329" s="173" t="s">
        <v>284</v>
      </c>
      <c r="J329" s="173" t="s">
        <v>558</v>
      </c>
      <c r="K329" s="269"/>
    </row>
    <row r="330" spans="1:11" s="162" customFormat="1" ht="15" x14ac:dyDescent="0.15">
      <c r="A330" s="173">
        <v>31</v>
      </c>
      <c r="B330" s="185" t="s">
        <v>566</v>
      </c>
      <c r="C330" s="214"/>
      <c r="D330" s="214"/>
      <c r="E330" s="173"/>
      <c r="F330" s="173"/>
      <c r="G330" s="173"/>
      <c r="H330" s="194" t="s">
        <v>829</v>
      </c>
      <c r="I330" s="173" t="s">
        <v>284</v>
      </c>
      <c r="J330" s="173" t="s">
        <v>558</v>
      </c>
      <c r="K330" s="269"/>
    </row>
    <row r="331" spans="1:11" s="162" customFormat="1" ht="15" x14ac:dyDescent="0.15">
      <c r="A331" s="173">
        <v>32</v>
      </c>
      <c r="B331" s="185" t="s">
        <v>566</v>
      </c>
      <c r="C331" s="214" t="s">
        <v>125</v>
      </c>
      <c r="D331" s="187" t="s">
        <v>49</v>
      </c>
      <c r="E331" s="173">
        <v>1</v>
      </c>
      <c r="F331" s="173">
        <v>1</v>
      </c>
      <c r="G331" s="173">
        <f>+E331-F331</f>
        <v>0</v>
      </c>
      <c r="H331" s="187" t="s">
        <v>830</v>
      </c>
      <c r="I331" s="173" t="s">
        <v>284</v>
      </c>
      <c r="J331" s="189" t="s">
        <v>336</v>
      </c>
      <c r="K331" s="269"/>
    </row>
    <row r="332" spans="1:11" s="162" customFormat="1" ht="30" x14ac:dyDescent="0.15">
      <c r="A332" s="173">
        <v>33</v>
      </c>
      <c r="B332" s="181" t="s">
        <v>831</v>
      </c>
      <c r="C332" s="183" t="s">
        <v>655</v>
      </c>
      <c r="D332" s="183" t="s">
        <v>655</v>
      </c>
      <c r="E332" s="182">
        <v>1</v>
      </c>
      <c r="F332" s="182">
        <v>1</v>
      </c>
      <c r="G332" s="182">
        <f>+E332-F332</f>
        <v>0</v>
      </c>
      <c r="H332" s="183" t="s">
        <v>832</v>
      </c>
      <c r="I332" s="182" t="s">
        <v>279</v>
      </c>
      <c r="J332" s="182" t="s">
        <v>833</v>
      </c>
      <c r="K332" s="269"/>
    </row>
    <row r="333" spans="1:11" s="162" customFormat="1" ht="30" x14ac:dyDescent="0.15">
      <c r="A333" s="173">
        <v>34</v>
      </c>
      <c r="B333" s="185" t="s">
        <v>831</v>
      </c>
      <c r="C333" s="187" t="s">
        <v>658</v>
      </c>
      <c r="D333" s="187" t="s">
        <v>659</v>
      </c>
      <c r="E333" s="173">
        <v>1</v>
      </c>
      <c r="F333" s="173">
        <v>3</v>
      </c>
      <c r="G333" s="173">
        <f>+E333-F333</f>
        <v>-2</v>
      </c>
      <c r="H333" s="187" t="s">
        <v>834</v>
      </c>
      <c r="I333" s="173" t="s">
        <v>537</v>
      </c>
      <c r="J333" s="189" t="s">
        <v>835</v>
      </c>
      <c r="K333" s="269"/>
    </row>
    <row r="334" spans="1:11" s="162" customFormat="1" ht="30" x14ac:dyDescent="0.15">
      <c r="A334" s="173">
        <v>35</v>
      </c>
      <c r="B334" s="185" t="s">
        <v>831</v>
      </c>
      <c r="C334" s="187" t="s">
        <v>151</v>
      </c>
      <c r="D334" s="187" t="s">
        <v>49</v>
      </c>
      <c r="E334" s="173">
        <v>4</v>
      </c>
      <c r="F334" s="173">
        <v>4</v>
      </c>
      <c r="G334" s="173">
        <f>+E334-F334</f>
        <v>0</v>
      </c>
      <c r="H334" s="187" t="s">
        <v>836</v>
      </c>
      <c r="I334" s="173" t="s">
        <v>662</v>
      </c>
      <c r="J334" s="189" t="s">
        <v>663</v>
      </c>
      <c r="K334" s="269"/>
    </row>
    <row r="335" spans="1:11" s="162" customFormat="1" ht="30" x14ac:dyDescent="0.15">
      <c r="A335" s="173">
        <v>36</v>
      </c>
      <c r="B335" s="185" t="s">
        <v>831</v>
      </c>
      <c r="C335" s="187"/>
      <c r="D335" s="187"/>
      <c r="E335" s="173"/>
      <c r="F335" s="173"/>
      <c r="G335" s="173"/>
      <c r="H335" s="187" t="s">
        <v>837</v>
      </c>
      <c r="I335" s="173" t="s">
        <v>662</v>
      </c>
      <c r="J335" s="189" t="s">
        <v>838</v>
      </c>
      <c r="K335" s="269"/>
    </row>
    <row r="336" spans="1:11" s="162" customFormat="1" ht="30" x14ac:dyDescent="0.15">
      <c r="A336" s="173">
        <v>37</v>
      </c>
      <c r="B336" s="185" t="s">
        <v>831</v>
      </c>
      <c r="C336" s="187"/>
      <c r="D336" s="187"/>
      <c r="E336" s="173"/>
      <c r="F336" s="173"/>
      <c r="G336" s="173"/>
      <c r="H336" s="187" t="s">
        <v>839</v>
      </c>
      <c r="I336" s="173" t="s">
        <v>292</v>
      </c>
      <c r="J336" s="189"/>
      <c r="K336" s="269"/>
    </row>
    <row r="337" spans="1:11" s="162" customFormat="1" ht="30" x14ac:dyDescent="0.15">
      <c r="A337" s="173">
        <v>38</v>
      </c>
      <c r="B337" s="185" t="s">
        <v>831</v>
      </c>
      <c r="C337" s="187"/>
      <c r="D337" s="187"/>
      <c r="E337" s="173"/>
      <c r="F337" s="173"/>
      <c r="G337" s="173"/>
      <c r="H337" s="187" t="s">
        <v>840</v>
      </c>
      <c r="I337" s="173" t="s">
        <v>292</v>
      </c>
      <c r="J337" s="189"/>
      <c r="K337" s="269"/>
    </row>
    <row r="338" spans="1:11" s="162" customFormat="1" ht="30" x14ac:dyDescent="0.15">
      <c r="A338" s="173">
        <v>39</v>
      </c>
      <c r="B338" s="181" t="s">
        <v>841</v>
      </c>
      <c r="C338" s="183" t="s">
        <v>655</v>
      </c>
      <c r="D338" s="183" t="s">
        <v>655</v>
      </c>
      <c r="E338" s="182">
        <v>1</v>
      </c>
      <c r="F338" s="182">
        <v>1</v>
      </c>
      <c r="G338" s="182">
        <f>+E338-F338</f>
        <v>0</v>
      </c>
      <c r="H338" s="183" t="s">
        <v>842</v>
      </c>
      <c r="I338" s="182" t="s">
        <v>279</v>
      </c>
      <c r="J338" s="184" t="s">
        <v>843</v>
      </c>
      <c r="K338" s="269"/>
    </row>
    <row r="339" spans="1:11" s="162" customFormat="1" ht="30" x14ac:dyDescent="0.15">
      <c r="A339" s="173">
        <v>40</v>
      </c>
      <c r="B339" s="185" t="s">
        <v>841</v>
      </c>
      <c r="C339" s="187" t="s">
        <v>658</v>
      </c>
      <c r="D339" s="187" t="s">
        <v>659</v>
      </c>
      <c r="E339" s="173">
        <v>1</v>
      </c>
      <c r="F339" s="173">
        <v>3</v>
      </c>
      <c r="G339" s="173">
        <f>+E339-F339</f>
        <v>-2</v>
      </c>
      <c r="H339" s="193" t="s">
        <v>844</v>
      </c>
      <c r="I339" s="173" t="s">
        <v>292</v>
      </c>
      <c r="J339" s="189"/>
      <c r="K339" s="269"/>
    </row>
    <row r="340" spans="1:11" s="162" customFormat="1" ht="30" x14ac:dyDescent="0.15">
      <c r="A340" s="173">
        <v>41</v>
      </c>
      <c r="B340" s="185" t="s">
        <v>841</v>
      </c>
      <c r="C340" s="187" t="s">
        <v>151</v>
      </c>
      <c r="D340" s="187" t="s">
        <v>49</v>
      </c>
      <c r="E340" s="173">
        <v>4</v>
      </c>
      <c r="F340" s="173">
        <v>4</v>
      </c>
      <c r="G340" s="173">
        <f>+E340-F340</f>
        <v>0</v>
      </c>
      <c r="H340" s="187" t="s">
        <v>845</v>
      </c>
      <c r="I340" s="173" t="s">
        <v>292</v>
      </c>
      <c r="J340" s="189"/>
      <c r="K340" s="269"/>
    </row>
    <row r="341" spans="1:11" s="162" customFormat="1" ht="30" x14ac:dyDescent="0.15">
      <c r="A341" s="173">
        <v>42</v>
      </c>
      <c r="B341" s="185" t="s">
        <v>841</v>
      </c>
      <c r="C341" s="187"/>
      <c r="D341" s="187"/>
      <c r="E341" s="173"/>
      <c r="F341" s="173"/>
      <c r="G341" s="173"/>
      <c r="H341" s="187" t="s">
        <v>846</v>
      </c>
      <c r="I341" s="173" t="s">
        <v>292</v>
      </c>
      <c r="J341" s="189"/>
      <c r="K341" s="269"/>
    </row>
    <row r="342" spans="1:11" s="162" customFormat="1" ht="30" x14ac:dyDescent="0.15">
      <c r="A342" s="173">
        <v>43</v>
      </c>
      <c r="B342" s="185" t="s">
        <v>841</v>
      </c>
      <c r="C342" s="187"/>
      <c r="D342" s="187"/>
      <c r="E342" s="173"/>
      <c r="F342" s="173"/>
      <c r="G342" s="173"/>
      <c r="H342" s="187" t="s">
        <v>847</v>
      </c>
      <c r="I342" s="173" t="s">
        <v>537</v>
      </c>
      <c r="J342" s="189"/>
      <c r="K342" s="269"/>
    </row>
    <row r="343" spans="1:11" s="162" customFormat="1" ht="30" x14ac:dyDescent="0.15">
      <c r="A343" s="173">
        <v>44</v>
      </c>
      <c r="B343" s="185" t="s">
        <v>841</v>
      </c>
      <c r="C343" s="187"/>
      <c r="D343" s="187"/>
      <c r="E343" s="173"/>
      <c r="F343" s="173"/>
      <c r="G343" s="173"/>
      <c r="H343" s="187" t="s">
        <v>848</v>
      </c>
      <c r="I343" s="188" t="s">
        <v>292</v>
      </c>
      <c r="J343" s="189"/>
      <c r="K343" s="269"/>
    </row>
    <row r="344" spans="1:11" s="162" customFormat="1" ht="30" x14ac:dyDescent="0.15">
      <c r="A344" s="173">
        <v>45</v>
      </c>
      <c r="B344" s="181" t="s">
        <v>849</v>
      </c>
      <c r="C344" s="183" t="s">
        <v>655</v>
      </c>
      <c r="D344" s="183" t="s">
        <v>655</v>
      </c>
      <c r="E344" s="182">
        <v>1</v>
      </c>
      <c r="F344" s="182">
        <v>1</v>
      </c>
      <c r="G344" s="182">
        <f>+E344-F344</f>
        <v>0</v>
      </c>
      <c r="H344" s="183" t="s">
        <v>850</v>
      </c>
      <c r="I344" s="182" t="s">
        <v>284</v>
      </c>
      <c r="J344" s="184" t="s">
        <v>363</v>
      </c>
      <c r="K344" s="269"/>
    </row>
    <row r="345" spans="1:11" s="162" customFormat="1" ht="30" x14ac:dyDescent="0.15">
      <c r="A345" s="173">
        <v>46</v>
      </c>
      <c r="B345" s="185" t="s">
        <v>849</v>
      </c>
      <c r="C345" s="187" t="s">
        <v>658</v>
      </c>
      <c r="D345" s="187" t="s">
        <v>659</v>
      </c>
      <c r="E345" s="173">
        <v>0</v>
      </c>
      <c r="F345" s="173">
        <v>3</v>
      </c>
      <c r="G345" s="173">
        <f>+E345-F345</f>
        <v>-3</v>
      </c>
      <c r="H345" s="187"/>
      <c r="I345" s="173"/>
      <c r="J345" s="189"/>
      <c r="K345" s="269"/>
    </row>
    <row r="346" spans="1:11" s="162" customFormat="1" ht="30" x14ac:dyDescent="0.15">
      <c r="A346" s="173">
        <v>47</v>
      </c>
      <c r="B346" s="185" t="s">
        <v>849</v>
      </c>
      <c r="C346" s="187" t="s">
        <v>151</v>
      </c>
      <c r="D346" s="187" t="s">
        <v>49</v>
      </c>
      <c r="E346" s="173">
        <v>4</v>
      </c>
      <c r="F346" s="173">
        <v>4</v>
      </c>
      <c r="G346" s="173">
        <f>+E346-F346</f>
        <v>0</v>
      </c>
      <c r="H346" s="187" t="s">
        <v>851</v>
      </c>
      <c r="I346" s="173" t="s">
        <v>371</v>
      </c>
      <c r="J346" s="189" t="s">
        <v>852</v>
      </c>
      <c r="K346" s="269"/>
    </row>
    <row r="347" spans="1:11" s="162" customFormat="1" ht="30" x14ac:dyDescent="0.15">
      <c r="A347" s="173">
        <v>48</v>
      </c>
      <c r="B347" s="185" t="s">
        <v>849</v>
      </c>
      <c r="C347" s="187"/>
      <c r="D347" s="187"/>
      <c r="E347" s="173"/>
      <c r="F347" s="173"/>
      <c r="G347" s="173"/>
      <c r="H347" s="187" t="s">
        <v>853</v>
      </c>
      <c r="I347" s="173" t="s">
        <v>292</v>
      </c>
      <c r="J347" s="189"/>
      <c r="K347" s="269"/>
    </row>
    <row r="348" spans="1:11" s="162" customFormat="1" ht="30" x14ac:dyDescent="0.15">
      <c r="A348" s="173">
        <v>49</v>
      </c>
      <c r="B348" s="185" t="s">
        <v>849</v>
      </c>
      <c r="C348" s="187"/>
      <c r="D348" s="187"/>
      <c r="E348" s="173"/>
      <c r="F348" s="173"/>
      <c r="G348" s="173"/>
      <c r="H348" s="187" t="s">
        <v>854</v>
      </c>
      <c r="I348" s="173" t="s">
        <v>292</v>
      </c>
      <c r="J348" s="189"/>
      <c r="K348" s="269"/>
    </row>
    <row r="349" spans="1:11" s="162" customFormat="1" ht="30" x14ac:dyDescent="0.15">
      <c r="A349" s="173">
        <v>50</v>
      </c>
      <c r="B349" s="185" t="s">
        <v>849</v>
      </c>
      <c r="C349" s="187"/>
      <c r="D349" s="187"/>
      <c r="E349" s="173"/>
      <c r="F349" s="173"/>
      <c r="G349" s="173"/>
      <c r="H349" s="187" t="s">
        <v>855</v>
      </c>
      <c r="I349" s="173" t="s">
        <v>292</v>
      </c>
      <c r="J349" s="189"/>
      <c r="K349" s="269"/>
    </row>
    <row r="350" spans="1:11" s="162" customFormat="1" ht="30" x14ac:dyDescent="0.15">
      <c r="A350" s="173">
        <v>51</v>
      </c>
      <c r="B350" s="181" t="s">
        <v>856</v>
      </c>
      <c r="C350" s="183" t="s">
        <v>655</v>
      </c>
      <c r="D350" s="183" t="s">
        <v>655</v>
      </c>
      <c r="E350" s="182">
        <v>1</v>
      </c>
      <c r="F350" s="182">
        <v>1</v>
      </c>
      <c r="G350" s="182">
        <f>+E350-F350</f>
        <v>0</v>
      </c>
      <c r="H350" s="183" t="s">
        <v>857</v>
      </c>
      <c r="I350" s="182" t="s">
        <v>279</v>
      </c>
      <c r="J350" s="182" t="s">
        <v>858</v>
      </c>
      <c r="K350" s="269"/>
    </row>
    <row r="351" spans="1:11" s="162" customFormat="1" ht="30" x14ac:dyDescent="0.15">
      <c r="A351" s="173">
        <v>52</v>
      </c>
      <c r="B351" s="185" t="s">
        <v>856</v>
      </c>
      <c r="C351" s="187" t="s">
        <v>658</v>
      </c>
      <c r="D351" s="187" t="s">
        <v>659</v>
      </c>
      <c r="E351" s="173">
        <v>1</v>
      </c>
      <c r="F351" s="173">
        <v>3</v>
      </c>
      <c r="G351" s="173">
        <f>+E351-F351</f>
        <v>-2</v>
      </c>
      <c r="H351" s="187" t="s">
        <v>859</v>
      </c>
      <c r="I351" s="173" t="s">
        <v>284</v>
      </c>
      <c r="J351" s="189" t="s">
        <v>294</v>
      </c>
      <c r="K351" s="269"/>
    </row>
    <row r="352" spans="1:11" s="162" customFormat="1" ht="30" x14ac:dyDescent="0.15">
      <c r="A352" s="173">
        <v>53</v>
      </c>
      <c r="B352" s="185" t="s">
        <v>856</v>
      </c>
      <c r="C352" s="187" t="s">
        <v>151</v>
      </c>
      <c r="D352" s="187" t="s">
        <v>49</v>
      </c>
      <c r="E352" s="173">
        <v>3</v>
      </c>
      <c r="F352" s="173">
        <v>4</v>
      </c>
      <c r="G352" s="173">
        <f>+E352-F352</f>
        <v>-1</v>
      </c>
      <c r="H352" s="187" t="s">
        <v>860</v>
      </c>
      <c r="I352" s="173" t="s">
        <v>662</v>
      </c>
      <c r="J352" s="189" t="s">
        <v>763</v>
      </c>
      <c r="K352" s="269"/>
    </row>
    <row r="353" spans="1:11" s="162" customFormat="1" ht="30" x14ac:dyDescent="0.15">
      <c r="A353" s="173">
        <v>54</v>
      </c>
      <c r="B353" s="185" t="s">
        <v>856</v>
      </c>
      <c r="C353" s="187"/>
      <c r="D353" s="187"/>
      <c r="E353" s="173"/>
      <c r="F353" s="173"/>
      <c r="G353" s="173"/>
      <c r="H353" s="187" t="s">
        <v>861</v>
      </c>
      <c r="I353" s="173" t="s">
        <v>292</v>
      </c>
      <c r="J353" s="189"/>
      <c r="K353" s="269"/>
    </row>
    <row r="354" spans="1:11" s="162" customFormat="1" ht="30" x14ac:dyDescent="0.15">
      <c r="A354" s="173">
        <v>55</v>
      </c>
      <c r="B354" s="185" t="s">
        <v>856</v>
      </c>
      <c r="C354" s="187"/>
      <c r="D354" s="187"/>
      <c r="E354" s="173"/>
      <c r="F354" s="173"/>
      <c r="G354" s="173"/>
      <c r="H354" s="187" t="s">
        <v>862</v>
      </c>
      <c r="I354" s="173" t="s">
        <v>371</v>
      </c>
      <c r="J354" s="189"/>
      <c r="K354" s="269"/>
    </row>
    <row r="355" spans="1:11" s="162" customFormat="1" ht="30" x14ac:dyDescent="0.15">
      <c r="A355" s="173">
        <v>56</v>
      </c>
      <c r="B355" s="181" t="s">
        <v>863</v>
      </c>
      <c r="C355" s="183" t="s">
        <v>655</v>
      </c>
      <c r="D355" s="183" t="s">
        <v>655</v>
      </c>
      <c r="E355" s="182">
        <v>1</v>
      </c>
      <c r="F355" s="182">
        <v>1</v>
      </c>
      <c r="G355" s="182">
        <f t="shared" ref="G355:G360" si="8">+E355-F355</f>
        <v>0</v>
      </c>
      <c r="H355" s="183" t="s">
        <v>864</v>
      </c>
      <c r="I355" s="182" t="s">
        <v>284</v>
      </c>
      <c r="J355" s="182" t="s">
        <v>494</v>
      </c>
      <c r="K355" s="269"/>
    </row>
    <row r="356" spans="1:11" s="162" customFormat="1" ht="30" x14ac:dyDescent="0.15">
      <c r="A356" s="173">
        <v>57</v>
      </c>
      <c r="B356" s="185" t="s">
        <v>863</v>
      </c>
      <c r="C356" s="187" t="s">
        <v>658</v>
      </c>
      <c r="D356" s="187" t="s">
        <v>659</v>
      </c>
      <c r="E356" s="173">
        <v>1</v>
      </c>
      <c r="F356" s="173">
        <v>3</v>
      </c>
      <c r="G356" s="173">
        <f t="shared" si="8"/>
        <v>-2</v>
      </c>
      <c r="H356" s="187" t="s">
        <v>865</v>
      </c>
      <c r="I356" s="173" t="s">
        <v>284</v>
      </c>
      <c r="J356" s="173" t="s">
        <v>336</v>
      </c>
      <c r="K356" s="269"/>
    </row>
    <row r="357" spans="1:11" s="162" customFormat="1" ht="30" x14ac:dyDescent="0.15">
      <c r="A357" s="173">
        <v>58</v>
      </c>
      <c r="B357" s="185" t="s">
        <v>863</v>
      </c>
      <c r="C357" s="187" t="s">
        <v>151</v>
      </c>
      <c r="D357" s="187" t="s">
        <v>49</v>
      </c>
      <c r="E357" s="173">
        <v>1</v>
      </c>
      <c r="F357" s="173">
        <v>4</v>
      </c>
      <c r="G357" s="173">
        <f t="shared" si="8"/>
        <v>-3</v>
      </c>
      <c r="H357" s="187" t="s">
        <v>866</v>
      </c>
      <c r="I357" s="173" t="s">
        <v>457</v>
      </c>
      <c r="J357" s="189" t="s">
        <v>763</v>
      </c>
      <c r="K357" s="269"/>
    </row>
    <row r="358" spans="1:11" s="162" customFormat="1" ht="30" x14ac:dyDescent="0.15">
      <c r="A358" s="173">
        <v>59</v>
      </c>
      <c r="B358" s="181" t="s">
        <v>867</v>
      </c>
      <c r="C358" s="183" t="s">
        <v>655</v>
      </c>
      <c r="D358" s="183" t="s">
        <v>655</v>
      </c>
      <c r="E358" s="182">
        <v>1</v>
      </c>
      <c r="F358" s="182">
        <v>1</v>
      </c>
      <c r="G358" s="182">
        <f t="shared" si="8"/>
        <v>0</v>
      </c>
      <c r="H358" s="183" t="s">
        <v>868</v>
      </c>
      <c r="I358" s="182" t="s">
        <v>284</v>
      </c>
      <c r="J358" s="184" t="s">
        <v>342</v>
      </c>
      <c r="K358" s="269"/>
    </row>
    <row r="359" spans="1:11" s="162" customFormat="1" ht="30" x14ac:dyDescent="0.15">
      <c r="A359" s="173">
        <v>60</v>
      </c>
      <c r="B359" s="185" t="s">
        <v>867</v>
      </c>
      <c r="C359" s="187" t="s">
        <v>658</v>
      </c>
      <c r="D359" s="187" t="s">
        <v>659</v>
      </c>
      <c r="E359" s="173">
        <v>0</v>
      </c>
      <c r="F359" s="173">
        <v>3</v>
      </c>
      <c r="G359" s="173">
        <f t="shared" si="8"/>
        <v>-3</v>
      </c>
      <c r="H359" s="187"/>
      <c r="I359" s="173"/>
      <c r="J359" s="189"/>
      <c r="K359" s="269"/>
    </row>
    <row r="360" spans="1:11" s="162" customFormat="1" ht="30" x14ac:dyDescent="0.15">
      <c r="A360" s="173">
        <v>61</v>
      </c>
      <c r="B360" s="185" t="s">
        <v>867</v>
      </c>
      <c r="C360" s="187" t="s">
        <v>151</v>
      </c>
      <c r="D360" s="187" t="s">
        <v>49</v>
      </c>
      <c r="E360" s="173">
        <v>3</v>
      </c>
      <c r="F360" s="173">
        <v>4</v>
      </c>
      <c r="G360" s="173">
        <f t="shared" si="8"/>
        <v>-1</v>
      </c>
      <c r="H360" s="187" t="s">
        <v>869</v>
      </c>
      <c r="I360" s="173" t="s">
        <v>662</v>
      </c>
      <c r="J360" s="189" t="s">
        <v>663</v>
      </c>
      <c r="K360" s="269"/>
    </row>
    <row r="361" spans="1:11" s="162" customFormat="1" ht="30" x14ac:dyDescent="0.15">
      <c r="A361" s="173">
        <v>62</v>
      </c>
      <c r="B361" s="185" t="s">
        <v>870</v>
      </c>
      <c r="C361" s="187"/>
      <c r="D361" s="187"/>
      <c r="E361" s="173"/>
      <c r="F361" s="173"/>
      <c r="G361" s="173"/>
      <c r="H361" s="187" t="s">
        <v>871</v>
      </c>
      <c r="I361" s="173" t="s">
        <v>662</v>
      </c>
      <c r="J361" s="189" t="s">
        <v>872</v>
      </c>
      <c r="K361" s="269"/>
    </row>
    <row r="362" spans="1:11" s="162" customFormat="1" ht="30" x14ac:dyDescent="0.15">
      <c r="A362" s="173">
        <v>63</v>
      </c>
      <c r="B362" s="185" t="s">
        <v>867</v>
      </c>
      <c r="C362" s="187"/>
      <c r="D362" s="187"/>
      <c r="E362" s="173"/>
      <c r="F362" s="173"/>
      <c r="G362" s="173"/>
      <c r="H362" s="187" t="s">
        <v>873</v>
      </c>
      <c r="I362" s="173" t="s">
        <v>292</v>
      </c>
      <c r="J362" s="189"/>
      <c r="K362" s="269"/>
    </row>
    <row r="363" spans="1:11" s="162" customFormat="1" ht="30" x14ac:dyDescent="0.15">
      <c r="A363" s="173">
        <v>64</v>
      </c>
      <c r="B363" s="181" t="s">
        <v>870</v>
      </c>
      <c r="C363" s="183" t="s">
        <v>655</v>
      </c>
      <c r="D363" s="183" t="s">
        <v>655</v>
      </c>
      <c r="E363" s="182">
        <v>1</v>
      </c>
      <c r="F363" s="182">
        <v>1</v>
      </c>
      <c r="G363" s="182">
        <f>+E363-F363</f>
        <v>0</v>
      </c>
      <c r="H363" s="183" t="s">
        <v>874</v>
      </c>
      <c r="I363" s="182" t="s">
        <v>284</v>
      </c>
      <c r="J363" s="184" t="s">
        <v>336</v>
      </c>
      <c r="K363" s="269"/>
    </row>
    <row r="364" spans="1:11" s="162" customFormat="1" ht="30" x14ac:dyDescent="0.15">
      <c r="A364" s="173">
        <v>65</v>
      </c>
      <c r="B364" s="185" t="s">
        <v>870</v>
      </c>
      <c r="C364" s="187" t="s">
        <v>658</v>
      </c>
      <c r="D364" s="187" t="s">
        <v>659</v>
      </c>
      <c r="E364" s="173">
        <v>0</v>
      </c>
      <c r="F364" s="173">
        <v>3</v>
      </c>
      <c r="G364" s="173">
        <f>+E364-F364</f>
        <v>-3</v>
      </c>
      <c r="H364" s="187"/>
      <c r="I364" s="173"/>
      <c r="J364" s="189"/>
      <c r="K364" s="269"/>
    </row>
    <row r="365" spans="1:11" s="162" customFormat="1" ht="30" x14ac:dyDescent="0.15">
      <c r="A365" s="173">
        <v>66</v>
      </c>
      <c r="B365" s="185" t="s">
        <v>870</v>
      </c>
      <c r="C365" s="187" t="s">
        <v>151</v>
      </c>
      <c r="D365" s="187" t="s">
        <v>49</v>
      </c>
      <c r="E365" s="173">
        <v>3</v>
      </c>
      <c r="F365" s="173">
        <v>4</v>
      </c>
      <c r="G365" s="173">
        <f>+E365-F365</f>
        <v>-1</v>
      </c>
      <c r="H365" s="187" t="s">
        <v>875</v>
      </c>
      <c r="I365" s="173" t="s">
        <v>292</v>
      </c>
      <c r="J365" s="189"/>
      <c r="K365" s="269"/>
    </row>
    <row r="366" spans="1:11" s="162" customFormat="1" ht="30" x14ac:dyDescent="0.15">
      <c r="A366" s="173">
        <v>67</v>
      </c>
      <c r="B366" s="185" t="s">
        <v>870</v>
      </c>
      <c r="C366" s="187"/>
      <c r="D366" s="187"/>
      <c r="E366" s="173"/>
      <c r="F366" s="173"/>
      <c r="G366" s="173"/>
      <c r="H366" s="187" t="s">
        <v>876</v>
      </c>
      <c r="I366" s="173" t="s">
        <v>292</v>
      </c>
      <c r="J366" s="189"/>
      <c r="K366" s="269"/>
    </row>
    <row r="367" spans="1:11" s="275" customFormat="1" ht="30" x14ac:dyDescent="0.15">
      <c r="A367" s="173">
        <v>68</v>
      </c>
      <c r="B367" s="214" t="s">
        <v>870</v>
      </c>
      <c r="C367" s="187"/>
      <c r="D367" s="187"/>
      <c r="E367" s="188"/>
      <c r="F367" s="188"/>
      <c r="G367" s="188"/>
      <c r="H367" s="193" t="s">
        <v>877</v>
      </c>
      <c r="I367" s="173" t="s">
        <v>292</v>
      </c>
      <c r="J367" s="254"/>
      <c r="K367" s="274"/>
    </row>
    <row r="368" spans="1:11" s="162" customFormat="1" ht="30" x14ac:dyDescent="0.15">
      <c r="A368" s="173">
        <v>69</v>
      </c>
      <c r="B368" s="181" t="s">
        <v>878</v>
      </c>
      <c r="C368" s="183" t="s">
        <v>655</v>
      </c>
      <c r="D368" s="183" t="s">
        <v>655</v>
      </c>
      <c r="E368" s="182">
        <v>1</v>
      </c>
      <c r="F368" s="182">
        <v>1</v>
      </c>
      <c r="G368" s="182">
        <f>+E368-F368</f>
        <v>0</v>
      </c>
      <c r="H368" s="183" t="s">
        <v>879</v>
      </c>
      <c r="I368" s="182" t="s">
        <v>279</v>
      </c>
      <c r="J368" s="184" t="s">
        <v>880</v>
      </c>
      <c r="K368" s="269"/>
    </row>
    <row r="369" spans="1:11" s="162" customFormat="1" ht="30" x14ac:dyDescent="0.15">
      <c r="A369" s="173">
        <v>70</v>
      </c>
      <c r="B369" s="185" t="s">
        <v>878</v>
      </c>
      <c r="C369" s="187" t="s">
        <v>658</v>
      </c>
      <c r="D369" s="187" t="s">
        <v>659</v>
      </c>
      <c r="E369" s="173">
        <v>1</v>
      </c>
      <c r="F369" s="173">
        <v>3</v>
      </c>
      <c r="G369" s="173">
        <f>+E369-F369</f>
        <v>-2</v>
      </c>
      <c r="H369" s="187" t="s">
        <v>881</v>
      </c>
      <c r="I369" s="173" t="s">
        <v>284</v>
      </c>
      <c r="J369" s="173" t="s">
        <v>882</v>
      </c>
      <c r="K369" s="269"/>
    </row>
    <row r="370" spans="1:11" s="162" customFormat="1" ht="30" x14ac:dyDescent="0.15">
      <c r="A370" s="173">
        <v>71</v>
      </c>
      <c r="B370" s="214" t="s">
        <v>878</v>
      </c>
      <c r="C370" s="187" t="s">
        <v>151</v>
      </c>
      <c r="D370" s="187" t="s">
        <v>49</v>
      </c>
      <c r="E370" s="173">
        <v>3</v>
      </c>
      <c r="F370" s="173">
        <v>4</v>
      </c>
      <c r="G370" s="173">
        <f>+E370-F370</f>
        <v>-1</v>
      </c>
      <c r="H370" s="193" t="s">
        <v>883</v>
      </c>
      <c r="I370" s="173" t="s">
        <v>292</v>
      </c>
      <c r="J370" s="254"/>
      <c r="K370" s="269"/>
    </row>
    <row r="371" spans="1:11" s="162" customFormat="1" ht="30" x14ac:dyDescent="0.15">
      <c r="A371" s="173">
        <v>72</v>
      </c>
      <c r="B371" s="185" t="s">
        <v>878</v>
      </c>
      <c r="C371" s="187"/>
      <c r="D371" s="187"/>
      <c r="E371" s="173"/>
      <c r="F371" s="173"/>
      <c r="G371" s="173"/>
      <c r="H371" s="187" t="s">
        <v>884</v>
      </c>
      <c r="I371" s="173" t="s">
        <v>292</v>
      </c>
      <c r="J371" s="189"/>
      <c r="K371" s="269"/>
    </row>
    <row r="372" spans="1:11" s="162" customFormat="1" ht="31" thickBot="1" x14ac:dyDescent="0.2">
      <c r="A372" s="238">
        <v>73</v>
      </c>
      <c r="B372" s="257" t="s">
        <v>878</v>
      </c>
      <c r="C372" s="241"/>
      <c r="D372" s="241"/>
      <c r="E372" s="238"/>
      <c r="F372" s="238"/>
      <c r="G372" s="238"/>
      <c r="H372" s="241" t="s">
        <v>885</v>
      </c>
      <c r="I372" s="238" t="s">
        <v>487</v>
      </c>
      <c r="J372" s="276" t="s">
        <v>886</v>
      </c>
      <c r="K372" s="277"/>
    </row>
    <row r="373" spans="1:11" s="162" customFormat="1" ht="15" thickBot="1" x14ac:dyDescent="0.2">
      <c r="A373" s="161"/>
      <c r="B373" s="161"/>
      <c r="C373" s="245"/>
      <c r="D373" s="245"/>
      <c r="E373" s="245">
        <f>SUM(E300:E372)</f>
        <v>70</v>
      </c>
      <c r="F373" s="245">
        <f>SUM(F300:F372)</f>
        <v>109</v>
      </c>
      <c r="G373" s="245">
        <f>SUM(G300:G372)</f>
        <v>-39</v>
      </c>
      <c r="H373" s="161"/>
      <c r="I373" s="245"/>
      <c r="J373" s="245"/>
    </row>
    <row r="374" spans="1:11" s="162" customFormat="1" ht="30" x14ac:dyDescent="0.15">
      <c r="A374" s="166">
        <v>1</v>
      </c>
      <c r="B374" s="265" t="s">
        <v>887</v>
      </c>
      <c r="C374" s="247" t="s">
        <v>596</v>
      </c>
      <c r="D374" s="247" t="s">
        <v>596</v>
      </c>
      <c r="E374" s="248">
        <v>1</v>
      </c>
      <c r="F374" s="248">
        <v>1</v>
      </c>
      <c r="G374" s="248">
        <f>+E374-F374</f>
        <v>0</v>
      </c>
      <c r="H374" s="247" t="s">
        <v>888</v>
      </c>
      <c r="I374" s="248" t="s">
        <v>284</v>
      </c>
      <c r="J374" s="249" t="s">
        <v>673</v>
      </c>
      <c r="K374" s="172"/>
    </row>
    <row r="375" spans="1:11" s="162" customFormat="1" ht="15" x14ac:dyDescent="0.15">
      <c r="A375" s="173">
        <v>2</v>
      </c>
      <c r="B375" s="181" t="s">
        <v>598</v>
      </c>
      <c r="C375" s="183" t="s">
        <v>599</v>
      </c>
      <c r="D375" s="183" t="s">
        <v>599</v>
      </c>
      <c r="E375" s="182">
        <v>1</v>
      </c>
      <c r="F375" s="182">
        <v>1</v>
      </c>
      <c r="G375" s="182">
        <f>+E375-F375</f>
        <v>0</v>
      </c>
      <c r="H375" s="183" t="s">
        <v>889</v>
      </c>
      <c r="I375" s="278" t="s">
        <v>284</v>
      </c>
      <c r="J375" s="182" t="s">
        <v>323</v>
      </c>
      <c r="K375" s="180"/>
    </row>
    <row r="376" spans="1:11" s="162" customFormat="1" ht="15" x14ac:dyDescent="0.15">
      <c r="A376" s="173">
        <v>3</v>
      </c>
      <c r="B376" s="185" t="s">
        <v>598</v>
      </c>
      <c r="C376" s="187" t="s">
        <v>230</v>
      </c>
      <c r="D376" s="187" t="s">
        <v>321</v>
      </c>
      <c r="E376" s="173">
        <v>1</v>
      </c>
      <c r="F376" s="173">
        <v>1</v>
      </c>
      <c r="G376" s="173">
        <f>+E376-F376</f>
        <v>0</v>
      </c>
      <c r="H376" s="194" t="s">
        <v>890</v>
      </c>
      <c r="I376" s="173" t="s">
        <v>284</v>
      </c>
      <c r="J376" s="190" t="s">
        <v>323</v>
      </c>
      <c r="K376" s="180"/>
    </row>
    <row r="377" spans="1:11" s="162" customFormat="1" ht="30" x14ac:dyDescent="0.15">
      <c r="A377" s="173">
        <v>4</v>
      </c>
      <c r="B377" s="185" t="s">
        <v>598</v>
      </c>
      <c r="C377" s="187" t="s">
        <v>131</v>
      </c>
      <c r="D377" s="187" t="s">
        <v>290</v>
      </c>
      <c r="E377" s="173">
        <v>1</v>
      </c>
      <c r="F377" s="173">
        <v>1</v>
      </c>
      <c r="G377" s="173">
        <f t="shared" ref="G377:G381" si="9">+E377-F377</f>
        <v>0</v>
      </c>
      <c r="H377" s="187" t="s">
        <v>891</v>
      </c>
      <c r="I377" s="173" t="s">
        <v>284</v>
      </c>
      <c r="J377" s="173" t="s">
        <v>589</v>
      </c>
      <c r="K377" s="180"/>
    </row>
    <row r="378" spans="1:11" s="162" customFormat="1" ht="15" x14ac:dyDescent="0.15">
      <c r="A378" s="173">
        <v>5</v>
      </c>
      <c r="B378" s="185" t="s">
        <v>598</v>
      </c>
      <c r="C378" s="187" t="s">
        <v>605</v>
      </c>
      <c r="D378" s="187" t="s">
        <v>606</v>
      </c>
      <c r="E378" s="173">
        <v>1</v>
      </c>
      <c r="F378" s="266">
        <v>1</v>
      </c>
      <c r="G378" s="173">
        <f t="shared" si="9"/>
        <v>0</v>
      </c>
      <c r="H378" s="187" t="s">
        <v>892</v>
      </c>
      <c r="I378" s="173" t="s">
        <v>284</v>
      </c>
      <c r="J378" s="190" t="s">
        <v>323</v>
      </c>
      <c r="K378" s="180"/>
    </row>
    <row r="379" spans="1:11" s="162" customFormat="1" ht="15" x14ac:dyDescent="0.15">
      <c r="A379" s="173">
        <v>6</v>
      </c>
      <c r="B379" s="185" t="s">
        <v>598</v>
      </c>
      <c r="C379" s="187" t="s">
        <v>49</v>
      </c>
      <c r="D379" s="187" t="s">
        <v>299</v>
      </c>
      <c r="E379" s="173">
        <v>1</v>
      </c>
      <c r="F379" s="173">
        <v>2</v>
      </c>
      <c r="G379" s="173">
        <f t="shared" si="9"/>
        <v>-1</v>
      </c>
      <c r="H379" s="187" t="s">
        <v>893</v>
      </c>
      <c r="I379" s="173" t="s">
        <v>292</v>
      </c>
      <c r="J379" s="189"/>
      <c r="K379" s="180"/>
    </row>
    <row r="380" spans="1:11" s="162" customFormat="1" ht="30" x14ac:dyDescent="0.15">
      <c r="A380" s="173">
        <v>7</v>
      </c>
      <c r="B380" s="181" t="s">
        <v>612</v>
      </c>
      <c r="C380" s="183" t="s">
        <v>134</v>
      </c>
      <c r="D380" s="183" t="s">
        <v>134</v>
      </c>
      <c r="E380" s="182">
        <v>1</v>
      </c>
      <c r="F380" s="182">
        <v>1</v>
      </c>
      <c r="G380" s="182">
        <f>+E380-F380</f>
        <v>0</v>
      </c>
      <c r="H380" s="183" t="s">
        <v>894</v>
      </c>
      <c r="I380" s="182" t="s">
        <v>284</v>
      </c>
      <c r="J380" s="182" t="s">
        <v>895</v>
      </c>
      <c r="K380" s="180"/>
    </row>
    <row r="381" spans="1:11" s="162" customFormat="1" ht="30" x14ac:dyDescent="0.15">
      <c r="A381" s="173">
        <v>8</v>
      </c>
      <c r="B381" s="185" t="s">
        <v>612</v>
      </c>
      <c r="C381" s="193" t="s">
        <v>615</v>
      </c>
      <c r="D381" s="187" t="s">
        <v>722</v>
      </c>
      <c r="E381" s="173">
        <v>4</v>
      </c>
      <c r="F381" s="173">
        <v>5</v>
      </c>
      <c r="G381" s="173">
        <f t="shared" si="9"/>
        <v>-1</v>
      </c>
      <c r="H381" s="187" t="s">
        <v>896</v>
      </c>
      <c r="I381" s="173" t="s">
        <v>284</v>
      </c>
      <c r="J381" s="190" t="s">
        <v>323</v>
      </c>
      <c r="K381" s="180"/>
    </row>
    <row r="382" spans="1:11" s="162" customFormat="1" ht="15" x14ac:dyDescent="0.15">
      <c r="A382" s="173">
        <v>9</v>
      </c>
      <c r="B382" s="185" t="s">
        <v>612</v>
      </c>
      <c r="C382" s="193"/>
      <c r="D382" s="193"/>
      <c r="E382" s="173"/>
      <c r="F382" s="173"/>
      <c r="G382" s="173"/>
      <c r="H382" s="187" t="s">
        <v>897</v>
      </c>
      <c r="I382" s="173" t="s">
        <v>284</v>
      </c>
      <c r="J382" s="190" t="s">
        <v>898</v>
      </c>
      <c r="K382" s="180"/>
    </row>
    <row r="383" spans="1:11" s="162" customFormat="1" ht="15" x14ac:dyDescent="0.15">
      <c r="A383" s="173">
        <v>10</v>
      </c>
      <c r="B383" s="185" t="s">
        <v>612</v>
      </c>
      <c r="C383" s="193"/>
      <c r="D383" s="193"/>
      <c r="E383" s="173"/>
      <c r="F383" s="173"/>
      <c r="G383" s="173"/>
      <c r="H383" s="187" t="s">
        <v>899</v>
      </c>
      <c r="I383" s="173" t="s">
        <v>284</v>
      </c>
      <c r="J383" s="190" t="s">
        <v>336</v>
      </c>
      <c r="K383" s="180"/>
    </row>
    <row r="384" spans="1:11" s="162" customFormat="1" ht="15" x14ac:dyDescent="0.15">
      <c r="A384" s="173">
        <v>11</v>
      </c>
      <c r="B384" s="185" t="s">
        <v>612</v>
      </c>
      <c r="C384" s="193"/>
      <c r="D384" s="193"/>
      <c r="E384" s="173"/>
      <c r="F384" s="173"/>
      <c r="G384" s="173"/>
      <c r="H384" s="187" t="s">
        <v>900</v>
      </c>
      <c r="I384" s="173" t="s">
        <v>284</v>
      </c>
      <c r="J384" s="190" t="s">
        <v>340</v>
      </c>
      <c r="K384" s="180"/>
    </row>
    <row r="385" spans="1:11" s="162" customFormat="1" ht="30" x14ac:dyDescent="0.15">
      <c r="A385" s="173">
        <v>12</v>
      </c>
      <c r="B385" s="185" t="s">
        <v>612</v>
      </c>
      <c r="C385" s="193" t="s">
        <v>622</v>
      </c>
      <c r="D385" s="187" t="s">
        <v>49</v>
      </c>
      <c r="E385" s="173">
        <v>0</v>
      </c>
      <c r="F385" s="173">
        <v>1</v>
      </c>
      <c r="G385" s="173">
        <f t="shared" ref="G385" si="10">+E385-F385</f>
        <v>-1</v>
      </c>
      <c r="H385" s="224"/>
      <c r="I385" s="173"/>
      <c r="J385" s="189"/>
      <c r="K385" s="180"/>
    </row>
    <row r="386" spans="1:11" s="162" customFormat="1" ht="30" x14ac:dyDescent="0.15">
      <c r="A386" s="173">
        <v>13</v>
      </c>
      <c r="B386" s="181" t="s">
        <v>529</v>
      </c>
      <c r="C386" s="183" t="s">
        <v>624</v>
      </c>
      <c r="D386" s="183" t="s">
        <v>624</v>
      </c>
      <c r="E386" s="182">
        <v>1</v>
      </c>
      <c r="F386" s="182">
        <v>1</v>
      </c>
      <c r="G386" s="182">
        <f>+E386-F386</f>
        <v>0</v>
      </c>
      <c r="H386" s="183" t="s">
        <v>901</v>
      </c>
      <c r="I386" s="182" t="s">
        <v>284</v>
      </c>
      <c r="J386" s="184" t="s">
        <v>336</v>
      </c>
      <c r="K386" s="180"/>
    </row>
    <row r="387" spans="1:11" s="162" customFormat="1" ht="30" x14ac:dyDescent="0.15">
      <c r="A387" s="173">
        <v>14</v>
      </c>
      <c r="B387" s="185" t="s">
        <v>902</v>
      </c>
      <c r="C387" s="193" t="s">
        <v>627</v>
      </c>
      <c r="D387" s="187" t="s">
        <v>464</v>
      </c>
      <c r="E387" s="173">
        <v>5</v>
      </c>
      <c r="F387" s="173">
        <v>5</v>
      </c>
      <c r="G387" s="173">
        <f t="shared" ref="G387" si="11">+E387-F387</f>
        <v>0</v>
      </c>
      <c r="H387" s="187" t="s">
        <v>903</v>
      </c>
      <c r="I387" s="173" t="s">
        <v>284</v>
      </c>
      <c r="J387" s="190" t="s">
        <v>336</v>
      </c>
      <c r="K387" s="180"/>
    </row>
    <row r="388" spans="1:11" s="162" customFormat="1" ht="15" x14ac:dyDescent="0.15">
      <c r="A388" s="173">
        <v>15</v>
      </c>
      <c r="B388" s="185" t="s">
        <v>612</v>
      </c>
      <c r="C388" s="193"/>
      <c r="D388" s="193"/>
      <c r="E388" s="173"/>
      <c r="F388" s="173"/>
      <c r="G388" s="173"/>
      <c r="H388" s="187" t="s">
        <v>904</v>
      </c>
      <c r="I388" s="173" t="s">
        <v>284</v>
      </c>
      <c r="J388" s="190" t="s">
        <v>336</v>
      </c>
      <c r="K388" s="180"/>
    </row>
    <row r="389" spans="1:11" s="162" customFormat="1" ht="15" x14ac:dyDescent="0.15">
      <c r="A389" s="173">
        <v>16</v>
      </c>
      <c r="B389" s="185" t="s">
        <v>902</v>
      </c>
      <c r="C389" s="193"/>
      <c r="D389" s="193"/>
      <c r="E389" s="173"/>
      <c r="F389" s="173"/>
      <c r="G389" s="173"/>
      <c r="H389" s="187" t="s">
        <v>905</v>
      </c>
      <c r="I389" s="173" t="s">
        <v>284</v>
      </c>
      <c r="J389" s="190" t="s">
        <v>285</v>
      </c>
      <c r="K389" s="180"/>
    </row>
    <row r="390" spans="1:11" s="162" customFormat="1" ht="15" x14ac:dyDescent="0.15">
      <c r="A390" s="173">
        <v>17</v>
      </c>
      <c r="B390" s="185" t="s">
        <v>635</v>
      </c>
      <c r="C390" s="193"/>
      <c r="D390" s="193"/>
      <c r="E390" s="173"/>
      <c r="F390" s="173"/>
      <c r="G390" s="173"/>
      <c r="H390" s="187" t="s">
        <v>906</v>
      </c>
      <c r="I390" s="173" t="s">
        <v>284</v>
      </c>
      <c r="J390" s="190" t="s">
        <v>336</v>
      </c>
      <c r="K390" s="180"/>
    </row>
    <row r="391" spans="1:11" s="162" customFormat="1" ht="15" x14ac:dyDescent="0.15">
      <c r="A391" s="173">
        <v>18</v>
      </c>
      <c r="B391" s="185" t="s">
        <v>902</v>
      </c>
      <c r="C391" s="193"/>
      <c r="D391" s="193"/>
      <c r="E391" s="173"/>
      <c r="F391" s="173"/>
      <c r="G391" s="173"/>
      <c r="H391" s="187" t="s">
        <v>907</v>
      </c>
      <c r="I391" s="173" t="s">
        <v>284</v>
      </c>
      <c r="J391" s="173" t="s">
        <v>385</v>
      </c>
      <c r="K391" s="251"/>
    </row>
    <row r="392" spans="1:11" s="162" customFormat="1" ht="30" x14ac:dyDescent="0.15">
      <c r="A392" s="173">
        <v>19</v>
      </c>
      <c r="B392" s="185" t="s">
        <v>902</v>
      </c>
      <c r="C392" s="193" t="s">
        <v>632</v>
      </c>
      <c r="D392" s="187" t="s">
        <v>49</v>
      </c>
      <c r="E392" s="173">
        <v>3</v>
      </c>
      <c r="F392" s="173">
        <v>5</v>
      </c>
      <c r="G392" s="173">
        <f t="shared" ref="G392" si="12">+E392-F392</f>
        <v>-2</v>
      </c>
      <c r="H392" s="187" t="s">
        <v>908</v>
      </c>
      <c r="I392" s="173" t="s">
        <v>292</v>
      </c>
      <c r="J392" s="189"/>
      <c r="K392" s="180"/>
    </row>
    <row r="393" spans="1:11" s="162" customFormat="1" ht="15" x14ac:dyDescent="0.15">
      <c r="A393" s="173">
        <v>20</v>
      </c>
      <c r="B393" s="185" t="s">
        <v>902</v>
      </c>
      <c r="C393" s="193"/>
      <c r="D393" s="193"/>
      <c r="E393" s="173"/>
      <c r="F393" s="173"/>
      <c r="G393" s="173"/>
      <c r="H393" s="187" t="s">
        <v>909</v>
      </c>
      <c r="I393" s="173" t="s">
        <v>292</v>
      </c>
      <c r="J393" s="189"/>
      <c r="K393" s="180"/>
    </row>
    <row r="394" spans="1:11" s="162" customFormat="1" ht="15" x14ac:dyDescent="0.15">
      <c r="A394" s="173">
        <v>21</v>
      </c>
      <c r="B394" s="185" t="s">
        <v>529</v>
      </c>
      <c r="C394" s="193"/>
      <c r="D394" s="187"/>
      <c r="E394" s="173"/>
      <c r="F394" s="173"/>
      <c r="G394" s="173"/>
      <c r="H394" s="187" t="s">
        <v>910</v>
      </c>
      <c r="I394" s="173" t="s">
        <v>284</v>
      </c>
      <c r="J394" s="189" t="s">
        <v>911</v>
      </c>
      <c r="K394" s="180"/>
    </row>
    <row r="395" spans="1:11" s="162" customFormat="1" ht="30" x14ac:dyDescent="0.15">
      <c r="A395" s="173">
        <v>22</v>
      </c>
      <c r="B395" s="181" t="s">
        <v>635</v>
      </c>
      <c r="C395" s="181" t="s">
        <v>636</v>
      </c>
      <c r="D395" s="181" t="s">
        <v>636</v>
      </c>
      <c r="E395" s="182">
        <v>1</v>
      </c>
      <c r="F395" s="182">
        <v>1</v>
      </c>
      <c r="G395" s="182">
        <f>+E395-F395</f>
        <v>0</v>
      </c>
      <c r="H395" s="183" t="s">
        <v>912</v>
      </c>
      <c r="I395" s="182" t="s">
        <v>279</v>
      </c>
      <c r="J395" s="182" t="s">
        <v>913</v>
      </c>
      <c r="K395" s="180"/>
    </row>
    <row r="396" spans="1:11" s="162" customFormat="1" ht="30" x14ac:dyDescent="0.15">
      <c r="A396" s="173">
        <v>23</v>
      </c>
      <c r="B396" s="185" t="s">
        <v>635</v>
      </c>
      <c r="C396" s="214" t="s">
        <v>639</v>
      </c>
      <c r="D396" s="187" t="s">
        <v>640</v>
      </c>
      <c r="E396" s="173">
        <v>4</v>
      </c>
      <c r="F396" s="173">
        <v>8</v>
      </c>
      <c r="G396" s="173">
        <f t="shared" ref="G396" si="13">+E396-F396</f>
        <v>-4</v>
      </c>
      <c r="H396" s="187" t="s">
        <v>914</v>
      </c>
      <c r="I396" s="173" t="s">
        <v>284</v>
      </c>
      <c r="J396" s="190" t="s">
        <v>336</v>
      </c>
      <c r="K396" s="180"/>
    </row>
    <row r="397" spans="1:11" s="162" customFormat="1" ht="15" x14ac:dyDescent="0.15">
      <c r="A397" s="173">
        <v>24</v>
      </c>
      <c r="B397" s="185" t="s">
        <v>635</v>
      </c>
      <c r="C397" s="214"/>
      <c r="D397" s="214"/>
      <c r="E397" s="173"/>
      <c r="F397" s="180"/>
      <c r="G397" s="173"/>
      <c r="H397" s="187" t="s">
        <v>915</v>
      </c>
      <c r="I397" s="173" t="s">
        <v>284</v>
      </c>
      <c r="J397" s="190" t="s">
        <v>702</v>
      </c>
      <c r="K397" s="180"/>
    </row>
    <row r="398" spans="1:11" s="162" customFormat="1" ht="15" x14ac:dyDescent="0.15">
      <c r="A398" s="173">
        <v>25</v>
      </c>
      <c r="B398" s="185" t="s">
        <v>635</v>
      </c>
      <c r="C398" s="214"/>
      <c r="D398" s="214"/>
      <c r="E398" s="173"/>
      <c r="F398" s="173"/>
      <c r="G398" s="173"/>
      <c r="H398" s="187" t="s">
        <v>916</v>
      </c>
      <c r="I398" s="173" t="s">
        <v>284</v>
      </c>
      <c r="J398" s="190" t="s">
        <v>477</v>
      </c>
      <c r="K398" s="180"/>
    </row>
    <row r="399" spans="1:11" s="162" customFormat="1" ht="15" x14ac:dyDescent="0.15">
      <c r="A399" s="173">
        <v>26</v>
      </c>
      <c r="B399" s="185" t="s">
        <v>635</v>
      </c>
      <c r="C399" s="214"/>
      <c r="D399" s="214"/>
      <c r="E399" s="173"/>
      <c r="F399" s="173"/>
      <c r="G399" s="173"/>
      <c r="H399" s="187" t="s">
        <v>917</v>
      </c>
      <c r="I399" s="173" t="s">
        <v>284</v>
      </c>
      <c r="J399" s="190" t="s">
        <v>363</v>
      </c>
      <c r="K399" s="180"/>
    </row>
    <row r="400" spans="1:11" s="162" customFormat="1" ht="15" x14ac:dyDescent="0.15">
      <c r="A400" s="173">
        <v>27</v>
      </c>
      <c r="B400" s="185" t="s">
        <v>635</v>
      </c>
      <c r="C400" s="187" t="s">
        <v>143</v>
      </c>
      <c r="D400" s="187" t="s">
        <v>49</v>
      </c>
      <c r="E400" s="173">
        <v>1</v>
      </c>
      <c r="F400" s="173">
        <v>1</v>
      </c>
      <c r="G400" s="173">
        <f t="shared" ref="G400:G402" si="14">+E400-F400</f>
        <v>0</v>
      </c>
      <c r="H400" s="187" t="s">
        <v>918</v>
      </c>
      <c r="I400" s="173" t="s">
        <v>292</v>
      </c>
      <c r="J400" s="189"/>
      <c r="K400" s="180"/>
    </row>
    <row r="401" spans="1:11" s="162" customFormat="1" ht="15" x14ac:dyDescent="0.15">
      <c r="A401" s="173">
        <v>28</v>
      </c>
      <c r="B401" s="181" t="s">
        <v>646</v>
      </c>
      <c r="C401" s="183" t="s">
        <v>567</v>
      </c>
      <c r="D401" s="183" t="s">
        <v>567</v>
      </c>
      <c r="E401" s="182">
        <v>1</v>
      </c>
      <c r="F401" s="182">
        <v>1</v>
      </c>
      <c r="G401" s="182">
        <f>+E401-F401</f>
        <v>0</v>
      </c>
      <c r="H401" s="183" t="s">
        <v>919</v>
      </c>
      <c r="I401" s="182" t="s">
        <v>284</v>
      </c>
      <c r="J401" s="184" t="s">
        <v>294</v>
      </c>
      <c r="K401" s="180"/>
    </row>
    <row r="402" spans="1:11" s="162" customFormat="1" ht="15" x14ac:dyDescent="0.15">
      <c r="A402" s="173">
        <v>29</v>
      </c>
      <c r="B402" s="185" t="s">
        <v>646</v>
      </c>
      <c r="C402" s="214" t="s">
        <v>124</v>
      </c>
      <c r="D402" s="187" t="s">
        <v>571</v>
      </c>
      <c r="E402" s="173">
        <v>5</v>
      </c>
      <c r="F402" s="173">
        <v>7</v>
      </c>
      <c r="G402" s="173">
        <f t="shared" si="14"/>
        <v>-2</v>
      </c>
      <c r="H402" s="187" t="s">
        <v>920</v>
      </c>
      <c r="I402" s="173" t="s">
        <v>284</v>
      </c>
      <c r="J402" s="190" t="s">
        <v>494</v>
      </c>
      <c r="K402" s="180"/>
    </row>
    <row r="403" spans="1:11" s="162" customFormat="1" ht="15" x14ac:dyDescent="0.15">
      <c r="A403" s="173">
        <v>30</v>
      </c>
      <c r="B403" s="185" t="s">
        <v>646</v>
      </c>
      <c r="C403" s="214"/>
      <c r="D403" s="214"/>
      <c r="E403" s="173"/>
      <c r="F403" s="173"/>
      <c r="G403" s="173"/>
      <c r="H403" s="187" t="s">
        <v>921</v>
      </c>
      <c r="I403" s="173" t="s">
        <v>284</v>
      </c>
      <c r="J403" s="190" t="s">
        <v>342</v>
      </c>
      <c r="K403" s="180"/>
    </row>
    <row r="404" spans="1:11" s="162" customFormat="1" ht="15" x14ac:dyDescent="0.15">
      <c r="A404" s="173">
        <v>31</v>
      </c>
      <c r="B404" s="185" t="s">
        <v>646</v>
      </c>
      <c r="C404" s="214"/>
      <c r="D404" s="214"/>
      <c r="E404" s="173"/>
      <c r="F404" s="173"/>
      <c r="G404" s="173"/>
      <c r="H404" s="187" t="s">
        <v>922</v>
      </c>
      <c r="I404" s="173" t="s">
        <v>284</v>
      </c>
      <c r="J404" s="190" t="s">
        <v>923</v>
      </c>
      <c r="K404" s="180"/>
    </row>
    <row r="405" spans="1:11" s="162" customFormat="1" ht="15" x14ac:dyDescent="0.15">
      <c r="A405" s="173">
        <v>32</v>
      </c>
      <c r="B405" s="185" t="s">
        <v>646</v>
      </c>
      <c r="C405" s="214"/>
      <c r="D405" s="214"/>
      <c r="E405" s="173"/>
      <c r="F405" s="173"/>
      <c r="G405" s="173"/>
      <c r="H405" s="193" t="s">
        <v>924</v>
      </c>
      <c r="I405" s="188" t="s">
        <v>284</v>
      </c>
      <c r="J405" s="223" t="s">
        <v>558</v>
      </c>
      <c r="K405" s="180"/>
    </row>
    <row r="406" spans="1:11" s="162" customFormat="1" ht="15" x14ac:dyDescent="0.15">
      <c r="A406" s="173">
        <v>33</v>
      </c>
      <c r="B406" s="185" t="s">
        <v>646</v>
      </c>
      <c r="C406" s="214"/>
      <c r="D406" s="214"/>
      <c r="E406" s="173"/>
      <c r="F406" s="173"/>
      <c r="G406" s="173"/>
      <c r="H406" s="187" t="s">
        <v>925</v>
      </c>
      <c r="I406" s="173" t="s">
        <v>284</v>
      </c>
      <c r="J406" s="173" t="s">
        <v>562</v>
      </c>
      <c r="K406" s="180"/>
    </row>
    <row r="407" spans="1:11" s="162" customFormat="1" ht="15" x14ac:dyDescent="0.15">
      <c r="A407" s="173">
        <v>34</v>
      </c>
      <c r="B407" s="185" t="s">
        <v>646</v>
      </c>
      <c r="C407" s="214" t="s">
        <v>125</v>
      </c>
      <c r="D407" s="187" t="s">
        <v>49</v>
      </c>
      <c r="E407" s="173">
        <v>1</v>
      </c>
      <c r="F407" s="173">
        <v>1</v>
      </c>
      <c r="G407" s="173">
        <f t="shared" ref="G407" si="15">+E407-F407</f>
        <v>0</v>
      </c>
      <c r="H407" s="187" t="s">
        <v>926</v>
      </c>
      <c r="I407" s="173" t="s">
        <v>292</v>
      </c>
      <c r="J407" s="189"/>
      <c r="K407" s="180"/>
    </row>
    <row r="408" spans="1:11" s="162" customFormat="1" ht="30" x14ac:dyDescent="0.15">
      <c r="A408" s="173">
        <v>35</v>
      </c>
      <c r="B408" s="181" t="s">
        <v>927</v>
      </c>
      <c r="C408" s="183" t="s">
        <v>655</v>
      </c>
      <c r="D408" s="183" t="s">
        <v>655</v>
      </c>
      <c r="E408" s="182">
        <v>1</v>
      </c>
      <c r="F408" s="182">
        <v>1</v>
      </c>
      <c r="G408" s="182">
        <f>+E408-F408</f>
        <v>0</v>
      </c>
      <c r="H408" s="183" t="s">
        <v>928</v>
      </c>
      <c r="I408" s="182" t="s">
        <v>284</v>
      </c>
      <c r="J408" s="182" t="s">
        <v>385</v>
      </c>
      <c r="K408" s="180"/>
    </row>
    <row r="409" spans="1:11" s="162" customFormat="1" ht="30" x14ac:dyDescent="0.15">
      <c r="A409" s="173">
        <v>36</v>
      </c>
      <c r="B409" s="185" t="s">
        <v>927</v>
      </c>
      <c r="C409" s="187" t="s">
        <v>658</v>
      </c>
      <c r="D409" s="187" t="s">
        <v>659</v>
      </c>
      <c r="E409" s="173">
        <v>1</v>
      </c>
      <c r="F409" s="173">
        <v>3</v>
      </c>
      <c r="G409" s="173">
        <f t="shared" ref="G409:G410" si="16">+E409-F409</f>
        <v>-2</v>
      </c>
      <c r="H409" s="187" t="s">
        <v>929</v>
      </c>
      <c r="I409" s="173" t="s">
        <v>662</v>
      </c>
      <c r="J409" s="189" t="s">
        <v>872</v>
      </c>
      <c r="K409" s="180"/>
    </row>
    <row r="410" spans="1:11" s="162" customFormat="1" ht="30" x14ac:dyDescent="0.15">
      <c r="A410" s="173">
        <v>37</v>
      </c>
      <c r="B410" s="185" t="s">
        <v>927</v>
      </c>
      <c r="C410" s="187" t="s">
        <v>151</v>
      </c>
      <c r="D410" s="187" t="s">
        <v>49</v>
      </c>
      <c r="E410" s="173">
        <v>3</v>
      </c>
      <c r="F410" s="173">
        <v>4</v>
      </c>
      <c r="G410" s="173">
        <f t="shared" si="16"/>
        <v>-1</v>
      </c>
      <c r="H410" s="187" t="s">
        <v>930</v>
      </c>
      <c r="I410" s="173" t="s">
        <v>662</v>
      </c>
      <c r="J410" s="189" t="s">
        <v>872</v>
      </c>
      <c r="K410" s="180"/>
    </row>
    <row r="411" spans="1:11" s="162" customFormat="1" ht="30" x14ac:dyDescent="0.15">
      <c r="A411" s="173">
        <v>38</v>
      </c>
      <c r="B411" s="185" t="s">
        <v>927</v>
      </c>
      <c r="C411" s="187"/>
      <c r="D411" s="187"/>
      <c r="E411" s="173"/>
      <c r="F411" s="173"/>
      <c r="G411" s="173"/>
      <c r="H411" s="187" t="s">
        <v>931</v>
      </c>
      <c r="I411" s="173" t="s">
        <v>292</v>
      </c>
      <c r="J411" s="189"/>
      <c r="K411" s="180"/>
    </row>
    <row r="412" spans="1:11" s="162" customFormat="1" ht="30" x14ac:dyDescent="0.15">
      <c r="A412" s="173">
        <v>39</v>
      </c>
      <c r="B412" s="185" t="s">
        <v>927</v>
      </c>
      <c r="C412" s="187"/>
      <c r="D412" s="187"/>
      <c r="E412" s="173"/>
      <c r="F412" s="173"/>
      <c r="G412" s="173"/>
      <c r="H412" s="187" t="s">
        <v>932</v>
      </c>
      <c r="I412" s="173" t="s">
        <v>292</v>
      </c>
      <c r="J412" s="189"/>
      <c r="K412" s="180"/>
    </row>
    <row r="413" spans="1:11" s="162" customFormat="1" ht="30" x14ac:dyDescent="0.15">
      <c r="A413" s="173">
        <v>40</v>
      </c>
      <c r="B413" s="181" t="s">
        <v>933</v>
      </c>
      <c r="C413" s="183" t="s">
        <v>655</v>
      </c>
      <c r="D413" s="183" t="s">
        <v>655</v>
      </c>
      <c r="E413" s="182">
        <v>1</v>
      </c>
      <c r="F413" s="182">
        <v>1</v>
      </c>
      <c r="G413" s="182">
        <f>+E413-F413</f>
        <v>0</v>
      </c>
      <c r="H413" s="183" t="s">
        <v>934</v>
      </c>
      <c r="I413" s="182" t="s">
        <v>279</v>
      </c>
      <c r="J413" s="184" t="s">
        <v>935</v>
      </c>
      <c r="K413" s="180"/>
    </row>
    <row r="414" spans="1:11" s="162" customFormat="1" ht="30" x14ac:dyDescent="0.15">
      <c r="A414" s="173">
        <v>41</v>
      </c>
      <c r="B414" s="185" t="s">
        <v>936</v>
      </c>
      <c r="C414" s="187" t="s">
        <v>658</v>
      </c>
      <c r="D414" s="187" t="s">
        <v>659</v>
      </c>
      <c r="E414" s="173">
        <v>1</v>
      </c>
      <c r="F414" s="173">
        <v>3</v>
      </c>
      <c r="G414" s="173">
        <f t="shared" ref="G414:G415" si="17">+E414-F414</f>
        <v>-2</v>
      </c>
      <c r="H414" s="187" t="s">
        <v>937</v>
      </c>
      <c r="I414" s="173" t="s">
        <v>284</v>
      </c>
      <c r="J414" s="190" t="s">
        <v>294</v>
      </c>
      <c r="K414" s="180"/>
    </row>
    <row r="415" spans="1:11" s="162" customFormat="1" ht="30" x14ac:dyDescent="0.15">
      <c r="A415" s="173">
        <v>42</v>
      </c>
      <c r="B415" s="185" t="s">
        <v>938</v>
      </c>
      <c r="C415" s="187" t="s">
        <v>151</v>
      </c>
      <c r="D415" s="187" t="s">
        <v>49</v>
      </c>
      <c r="E415" s="173">
        <v>2</v>
      </c>
      <c r="F415" s="173">
        <v>4</v>
      </c>
      <c r="G415" s="173">
        <f t="shared" si="17"/>
        <v>-2</v>
      </c>
      <c r="H415" s="187" t="s">
        <v>939</v>
      </c>
      <c r="I415" s="173" t="s">
        <v>292</v>
      </c>
      <c r="J415" s="189"/>
      <c r="K415" s="180"/>
    </row>
    <row r="416" spans="1:11" s="162" customFormat="1" ht="30" x14ac:dyDescent="0.15">
      <c r="A416" s="173">
        <v>43</v>
      </c>
      <c r="B416" s="185" t="s">
        <v>938</v>
      </c>
      <c r="C416" s="187"/>
      <c r="D416" s="187"/>
      <c r="E416" s="173"/>
      <c r="F416" s="173"/>
      <c r="G416" s="173"/>
      <c r="H416" s="187" t="s">
        <v>940</v>
      </c>
      <c r="I416" s="173" t="s">
        <v>292</v>
      </c>
      <c r="J416" s="189"/>
      <c r="K416" s="201"/>
    </row>
    <row r="417" spans="1:11" s="162" customFormat="1" ht="30" x14ac:dyDescent="0.15">
      <c r="A417" s="173">
        <v>44</v>
      </c>
      <c r="B417" s="181" t="s">
        <v>941</v>
      </c>
      <c r="C417" s="183" t="s">
        <v>655</v>
      </c>
      <c r="D417" s="183" t="s">
        <v>655</v>
      </c>
      <c r="E417" s="182">
        <v>1</v>
      </c>
      <c r="F417" s="182">
        <v>1</v>
      </c>
      <c r="G417" s="182">
        <f>+E417-F417</f>
        <v>0</v>
      </c>
      <c r="H417" s="229" t="s">
        <v>942</v>
      </c>
      <c r="I417" s="230" t="s">
        <v>279</v>
      </c>
      <c r="J417" s="279" t="s">
        <v>943</v>
      </c>
      <c r="K417" s="180" t="s">
        <v>944</v>
      </c>
    </row>
    <row r="418" spans="1:11" s="162" customFormat="1" ht="30" x14ac:dyDescent="0.15">
      <c r="A418" s="173">
        <v>45</v>
      </c>
      <c r="B418" s="185" t="s">
        <v>941</v>
      </c>
      <c r="C418" s="187" t="s">
        <v>658</v>
      </c>
      <c r="D418" s="187" t="s">
        <v>659</v>
      </c>
      <c r="E418" s="173">
        <v>1</v>
      </c>
      <c r="F418" s="173">
        <v>3</v>
      </c>
      <c r="G418" s="173">
        <f t="shared" ref="G418:G419" si="18">+E418-F418</f>
        <v>-2</v>
      </c>
      <c r="H418" s="187" t="s">
        <v>945</v>
      </c>
      <c r="I418" s="173" t="s">
        <v>284</v>
      </c>
      <c r="J418" s="190" t="s">
        <v>444</v>
      </c>
      <c r="K418" s="180"/>
    </row>
    <row r="419" spans="1:11" s="162" customFormat="1" ht="30" x14ac:dyDescent="0.15">
      <c r="A419" s="173">
        <v>46</v>
      </c>
      <c r="B419" s="185" t="s">
        <v>941</v>
      </c>
      <c r="C419" s="187" t="s">
        <v>151</v>
      </c>
      <c r="D419" s="187" t="s">
        <v>49</v>
      </c>
      <c r="E419" s="173">
        <v>2</v>
      </c>
      <c r="F419" s="173">
        <v>4</v>
      </c>
      <c r="G419" s="173">
        <f t="shared" si="18"/>
        <v>-2</v>
      </c>
      <c r="H419" s="187" t="s">
        <v>946</v>
      </c>
      <c r="I419" s="173" t="s">
        <v>292</v>
      </c>
      <c r="J419" s="189"/>
      <c r="K419" s="180"/>
    </row>
    <row r="420" spans="1:11" s="162" customFormat="1" ht="30" x14ac:dyDescent="0.15">
      <c r="A420" s="173">
        <v>47</v>
      </c>
      <c r="B420" s="185" t="s">
        <v>941</v>
      </c>
      <c r="C420" s="187"/>
      <c r="D420" s="187"/>
      <c r="E420" s="173"/>
      <c r="F420" s="173"/>
      <c r="G420" s="173"/>
      <c r="H420" s="187" t="s">
        <v>947</v>
      </c>
      <c r="I420" s="173" t="s">
        <v>292</v>
      </c>
      <c r="J420" s="189"/>
      <c r="K420" s="180"/>
    </row>
    <row r="421" spans="1:11" s="162" customFormat="1" ht="30" x14ac:dyDescent="0.15">
      <c r="A421" s="173">
        <v>48</v>
      </c>
      <c r="B421" s="181" t="s">
        <v>948</v>
      </c>
      <c r="C421" s="183" t="s">
        <v>655</v>
      </c>
      <c r="D421" s="183" t="s">
        <v>655</v>
      </c>
      <c r="E421" s="182">
        <v>1</v>
      </c>
      <c r="F421" s="182">
        <v>1</v>
      </c>
      <c r="G421" s="182">
        <f>+E421-F421</f>
        <v>0</v>
      </c>
      <c r="H421" s="229" t="s">
        <v>949</v>
      </c>
      <c r="I421" s="182" t="s">
        <v>284</v>
      </c>
      <c r="J421" s="184" t="s">
        <v>342</v>
      </c>
      <c r="K421" s="180"/>
    </row>
    <row r="422" spans="1:11" s="162" customFormat="1" ht="30" x14ac:dyDescent="0.15">
      <c r="A422" s="173">
        <v>49</v>
      </c>
      <c r="B422" s="185" t="s">
        <v>948</v>
      </c>
      <c r="C422" s="187" t="s">
        <v>658</v>
      </c>
      <c r="D422" s="187" t="s">
        <v>659</v>
      </c>
      <c r="E422" s="173">
        <v>1</v>
      </c>
      <c r="F422" s="173">
        <v>3</v>
      </c>
      <c r="G422" s="173">
        <f t="shared" ref="G422:G423" si="19">+E422-F422</f>
        <v>-2</v>
      </c>
      <c r="H422" s="187" t="s">
        <v>950</v>
      </c>
      <c r="I422" s="173" t="s">
        <v>284</v>
      </c>
      <c r="J422" s="189" t="s">
        <v>562</v>
      </c>
      <c r="K422" s="180"/>
    </row>
    <row r="423" spans="1:11" s="162" customFormat="1" ht="30" x14ac:dyDescent="0.15">
      <c r="A423" s="173">
        <v>50</v>
      </c>
      <c r="B423" s="185" t="s">
        <v>948</v>
      </c>
      <c r="C423" s="187" t="s">
        <v>151</v>
      </c>
      <c r="D423" s="187" t="s">
        <v>49</v>
      </c>
      <c r="E423" s="173">
        <v>2</v>
      </c>
      <c r="F423" s="173">
        <v>4</v>
      </c>
      <c r="G423" s="173">
        <f t="shared" si="19"/>
        <v>-2</v>
      </c>
      <c r="H423" s="187" t="s">
        <v>951</v>
      </c>
      <c r="I423" s="173" t="s">
        <v>292</v>
      </c>
      <c r="J423" s="189"/>
      <c r="K423" s="180"/>
    </row>
    <row r="424" spans="1:11" s="162" customFormat="1" ht="30" x14ac:dyDescent="0.15">
      <c r="A424" s="173">
        <v>51</v>
      </c>
      <c r="B424" s="185" t="s">
        <v>948</v>
      </c>
      <c r="C424" s="187"/>
      <c r="D424" s="187"/>
      <c r="E424" s="173"/>
      <c r="F424" s="173"/>
      <c r="G424" s="173"/>
      <c r="H424" s="187" t="s">
        <v>952</v>
      </c>
      <c r="I424" s="173" t="s">
        <v>292</v>
      </c>
      <c r="J424" s="189"/>
      <c r="K424" s="180"/>
    </row>
    <row r="425" spans="1:11" s="162" customFormat="1" ht="30" x14ac:dyDescent="0.15">
      <c r="A425" s="173">
        <v>52</v>
      </c>
      <c r="B425" s="181" t="s">
        <v>953</v>
      </c>
      <c r="C425" s="183" t="s">
        <v>655</v>
      </c>
      <c r="D425" s="183" t="s">
        <v>655</v>
      </c>
      <c r="E425" s="182">
        <v>1</v>
      </c>
      <c r="F425" s="182">
        <v>1</v>
      </c>
      <c r="G425" s="182">
        <f>+E425-F425</f>
        <v>0</v>
      </c>
      <c r="H425" s="183" t="s">
        <v>954</v>
      </c>
      <c r="I425" s="182" t="s">
        <v>284</v>
      </c>
      <c r="J425" s="182" t="s">
        <v>955</v>
      </c>
      <c r="K425" s="180"/>
    </row>
    <row r="426" spans="1:11" s="162" customFormat="1" ht="30" x14ac:dyDescent="0.15">
      <c r="A426" s="173">
        <v>53</v>
      </c>
      <c r="B426" s="185" t="s">
        <v>953</v>
      </c>
      <c r="C426" s="187" t="s">
        <v>658</v>
      </c>
      <c r="D426" s="187" t="s">
        <v>659</v>
      </c>
      <c r="E426" s="173">
        <v>1</v>
      </c>
      <c r="F426" s="173">
        <v>3</v>
      </c>
      <c r="G426" s="173">
        <f t="shared" ref="G426:G427" si="20">+E426-F426</f>
        <v>-2</v>
      </c>
      <c r="H426" s="187" t="s">
        <v>956</v>
      </c>
      <c r="I426" s="173" t="s">
        <v>284</v>
      </c>
      <c r="J426" s="189" t="s">
        <v>477</v>
      </c>
      <c r="K426" s="180"/>
    </row>
    <row r="427" spans="1:11" s="162" customFormat="1" ht="30" x14ac:dyDescent="0.15">
      <c r="A427" s="173">
        <v>54</v>
      </c>
      <c r="B427" s="200" t="s">
        <v>953</v>
      </c>
      <c r="C427" s="187" t="s">
        <v>151</v>
      </c>
      <c r="D427" s="187" t="s">
        <v>49</v>
      </c>
      <c r="E427" s="173">
        <v>3</v>
      </c>
      <c r="F427" s="173">
        <v>4</v>
      </c>
      <c r="G427" s="173">
        <f t="shared" si="20"/>
        <v>-1</v>
      </c>
      <c r="H427" s="187" t="s">
        <v>957</v>
      </c>
      <c r="I427" s="173" t="s">
        <v>662</v>
      </c>
      <c r="J427" s="189" t="s">
        <v>663</v>
      </c>
      <c r="K427" s="180"/>
    </row>
    <row r="428" spans="1:11" s="162" customFormat="1" ht="30" x14ac:dyDescent="0.15">
      <c r="A428" s="173">
        <v>55</v>
      </c>
      <c r="B428" s="185" t="s">
        <v>953</v>
      </c>
      <c r="C428" s="187"/>
      <c r="D428" s="187"/>
      <c r="E428" s="173"/>
      <c r="F428" s="173"/>
      <c r="G428" s="173"/>
      <c r="H428" s="187" t="s">
        <v>958</v>
      </c>
      <c r="I428" s="173" t="s">
        <v>292</v>
      </c>
      <c r="J428" s="189" t="s">
        <v>959</v>
      </c>
      <c r="K428" s="256"/>
    </row>
    <row r="429" spans="1:11" s="162" customFormat="1" ht="30" x14ac:dyDescent="0.15">
      <c r="A429" s="173">
        <v>56</v>
      </c>
      <c r="B429" s="185" t="s">
        <v>953</v>
      </c>
      <c r="C429" s="187"/>
      <c r="D429" s="187"/>
      <c r="E429" s="173"/>
      <c r="F429" s="173"/>
      <c r="G429" s="173"/>
      <c r="H429" s="187" t="s">
        <v>960</v>
      </c>
      <c r="I429" s="173" t="s">
        <v>292</v>
      </c>
      <c r="J429" s="189"/>
      <c r="K429" s="180"/>
    </row>
    <row r="430" spans="1:11" s="162" customFormat="1" ht="30" x14ac:dyDescent="0.15">
      <c r="A430" s="173">
        <v>57</v>
      </c>
      <c r="B430" s="181" t="s">
        <v>961</v>
      </c>
      <c r="C430" s="183" t="s">
        <v>655</v>
      </c>
      <c r="D430" s="183" t="s">
        <v>655</v>
      </c>
      <c r="E430" s="182">
        <v>1</v>
      </c>
      <c r="F430" s="182">
        <v>1</v>
      </c>
      <c r="G430" s="182">
        <f>+E430-F430</f>
        <v>0</v>
      </c>
      <c r="H430" s="183" t="s">
        <v>962</v>
      </c>
      <c r="I430" s="182" t="s">
        <v>279</v>
      </c>
      <c r="J430" s="184" t="s">
        <v>963</v>
      </c>
      <c r="K430" s="180"/>
    </row>
    <row r="431" spans="1:11" s="162" customFormat="1" ht="30" x14ac:dyDescent="0.15">
      <c r="A431" s="173">
        <v>58</v>
      </c>
      <c r="B431" s="185" t="s">
        <v>961</v>
      </c>
      <c r="C431" s="187" t="s">
        <v>658</v>
      </c>
      <c r="D431" s="187" t="s">
        <v>659</v>
      </c>
      <c r="E431" s="173">
        <v>0</v>
      </c>
      <c r="F431" s="173">
        <v>3</v>
      </c>
      <c r="G431" s="173">
        <f t="shared" ref="G431:G432" si="21">+E431-F431</f>
        <v>-3</v>
      </c>
      <c r="H431" s="187"/>
      <c r="I431" s="173"/>
      <c r="J431" s="189"/>
      <c r="K431" s="180"/>
    </row>
    <row r="432" spans="1:11" s="162" customFormat="1" ht="30" x14ac:dyDescent="0.15">
      <c r="A432" s="173">
        <v>59</v>
      </c>
      <c r="B432" s="185" t="s">
        <v>961</v>
      </c>
      <c r="C432" s="187" t="s">
        <v>151</v>
      </c>
      <c r="D432" s="187" t="s">
        <v>49</v>
      </c>
      <c r="E432" s="173">
        <v>4</v>
      </c>
      <c r="F432" s="173">
        <v>4</v>
      </c>
      <c r="G432" s="173">
        <f t="shared" si="21"/>
        <v>0</v>
      </c>
      <c r="H432" s="187" t="s">
        <v>964</v>
      </c>
      <c r="I432" s="173" t="s">
        <v>292</v>
      </c>
      <c r="J432" s="190"/>
      <c r="K432" s="180"/>
    </row>
    <row r="433" spans="1:11" s="162" customFormat="1" ht="30" x14ac:dyDescent="0.15">
      <c r="A433" s="173">
        <v>60</v>
      </c>
      <c r="B433" s="185" t="s">
        <v>961</v>
      </c>
      <c r="C433" s="187"/>
      <c r="D433" s="187"/>
      <c r="E433" s="173"/>
      <c r="F433" s="173"/>
      <c r="G433" s="173"/>
      <c r="H433" s="187" t="s">
        <v>965</v>
      </c>
      <c r="I433" s="173" t="s">
        <v>292</v>
      </c>
      <c r="J433" s="189"/>
      <c r="K433" s="180"/>
    </row>
    <row r="434" spans="1:11" s="162" customFormat="1" ht="30" x14ac:dyDescent="0.15">
      <c r="A434" s="173">
        <v>61</v>
      </c>
      <c r="B434" s="185" t="s">
        <v>961</v>
      </c>
      <c r="C434" s="187"/>
      <c r="D434" s="187"/>
      <c r="E434" s="173"/>
      <c r="F434" s="173"/>
      <c r="G434" s="173"/>
      <c r="H434" s="187" t="s">
        <v>966</v>
      </c>
      <c r="I434" s="173" t="s">
        <v>292</v>
      </c>
      <c r="J434" s="189"/>
      <c r="K434" s="180"/>
    </row>
    <row r="435" spans="1:11" s="162" customFormat="1" ht="30" x14ac:dyDescent="0.15">
      <c r="A435" s="173">
        <v>62</v>
      </c>
      <c r="B435" s="185" t="s">
        <v>961</v>
      </c>
      <c r="C435" s="187"/>
      <c r="D435" s="187"/>
      <c r="E435" s="173"/>
      <c r="F435" s="173"/>
      <c r="G435" s="173"/>
      <c r="H435" s="187" t="s">
        <v>967</v>
      </c>
      <c r="I435" s="173" t="s">
        <v>537</v>
      </c>
      <c r="J435" s="173" t="s">
        <v>968</v>
      </c>
      <c r="K435" s="180"/>
    </row>
    <row r="436" spans="1:11" s="162" customFormat="1" ht="30" x14ac:dyDescent="0.15">
      <c r="A436" s="173">
        <v>63</v>
      </c>
      <c r="B436" s="181" t="s">
        <v>969</v>
      </c>
      <c r="C436" s="183" t="s">
        <v>655</v>
      </c>
      <c r="D436" s="183" t="s">
        <v>655</v>
      </c>
      <c r="E436" s="182">
        <v>1</v>
      </c>
      <c r="F436" s="182">
        <v>1</v>
      </c>
      <c r="G436" s="182">
        <f>+E436-F436</f>
        <v>0</v>
      </c>
      <c r="H436" s="183" t="s">
        <v>970</v>
      </c>
      <c r="I436" s="182" t="s">
        <v>284</v>
      </c>
      <c r="J436" s="182" t="s">
        <v>882</v>
      </c>
      <c r="K436" s="180"/>
    </row>
    <row r="437" spans="1:11" s="162" customFormat="1" ht="30" x14ac:dyDescent="0.15">
      <c r="A437" s="173">
        <v>64</v>
      </c>
      <c r="B437" s="185" t="s">
        <v>969</v>
      </c>
      <c r="C437" s="187" t="s">
        <v>658</v>
      </c>
      <c r="D437" s="187" t="s">
        <v>659</v>
      </c>
      <c r="E437" s="173">
        <v>0</v>
      </c>
      <c r="F437" s="173">
        <v>3</v>
      </c>
      <c r="G437" s="173">
        <f t="shared" ref="G437:G438" si="22">+E437-F437</f>
        <v>-3</v>
      </c>
      <c r="H437" s="187"/>
      <c r="I437" s="173"/>
      <c r="J437" s="189"/>
      <c r="K437" s="180"/>
    </row>
    <row r="438" spans="1:11" s="162" customFormat="1" ht="30" x14ac:dyDescent="0.15">
      <c r="A438" s="173">
        <v>65</v>
      </c>
      <c r="B438" s="185" t="s">
        <v>969</v>
      </c>
      <c r="C438" s="187" t="s">
        <v>151</v>
      </c>
      <c r="D438" s="187" t="s">
        <v>49</v>
      </c>
      <c r="E438" s="173">
        <v>3</v>
      </c>
      <c r="F438" s="173">
        <v>4</v>
      </c>
      <c r="G438" s="173">
        <f t="shared" si="22"/>
        <v>-1</v>
      </c>
      <c r="H438" s="187" t="s">
        <v>971</v>
      </c>
      <c r="I438" s="173" t="s">
        <v>292</v>
      </c>
      <c r="J438" s="189"/>
      <c r="K438" s="180"/>
    </row>
    <row r="439" spans="1:11" s="162" customFormat="1" ht="30" x14ac:dyDescent="0.15">
      <c r="A439" s="173">
        <v>66</v>
      </c>
      <c r="B439" s="185" t="s">
        <v>969</v>
      </c>
      <c r="C439" s="187"/>
      <c r="D439" s="187"/>
      <c r="E439" s="173"/>
      <c r="F439" s="173"/>
      <c r="G439" s="173"/>
      <c r="H439" s="187" t="s">
        <v>972</v>
      </c>
      <c r="I439" s="173" t="s">
        <v>662</v>
      </c>
      <c r="J439" s="189" t="s">
        <v>663</v>
      </c>
      <c r="K439" s="180"/>
    </row>
    <row r="440" spans="1:11" s="275" customFormat="1" ht="30" x14ac:dyDescent="0.15">
      <c r="A440" s="173">
        <v>67</v>
      </c>
      <c r="B440" s="214" t="s">
        <v>969</v>
      </c>
      <c r="C440" s="187"/>
      <c r="D440" s="187"/>
      <c r="E440" s="188"/>
      <c r="F440" s="188"/>
      <c r="G440" s="188"/>
      <c r="H440" s="193" t="s">
        <v>973</v>
      </c>
      <c r="I440" s="173" t="s">
        <v>537</v>
      </c>
      <c r="J440" s="223" t="s">
        <v>310</v>
      </c>
      <c r="K440" s="180"/>
    </row>
    <row r="441" spans="1:11" s="162" customFormat="1" ht="30" x14ac:dyDescent="0.15">
      <c r="A441" s="173">
        <v>68</v>
      </c>
      <c r="B441" s="181" t="s">
        <v>974</v>
      </c>
      <c r="C441" s="183" t="s">
        <v>655</v>
      </c>
      <c r="D441" s="183" t="s">
        <v>655</v>
      </c>
      <c r="E441" s="182">
        <v>1</v>
      </c>
      <c r="F441" s="182">
        <v>1</v>
      </c>
      <c r="G441" s="182">
        <f>+E441-F441</f>
        <v>0</v>
      </c>
      <c r="H441" s="183" t="s">
        <v>975</v>
      </c>
      <c r="I441" s="182" t="s">
        <v>284</v>
      </c>
      <c r="J441" s="184" t="s">
        <v>297</v>
      </c>
      <c r="K441" s="180"/>
    </row>
    <row r="442" spans="1:11" s="162" customFormat="1" ht="30" x14ac:dyDescent="0.15">
      <c r="A442" s="173">
        <v>69</v>
      </c>
      <c r="B442" s="185" t="s">
        <v>974</v>
      </c>
      <c r="C442" s="187" t="s">
        <v>658</v>
      </c>
      <c r="D442" s="187" t="s">
        <v>659</v>
      </c>
      <c r="E442" s="173">
        <v>1</v>
      </c>
      <c r="F442" s="173">
        <v>3</v>
      </c>
      <c r="G442" s="173">
        <f t="shared" ref="G442:G443" si="23">+E442-F442</f>
        <v>-2</v>
      </c>
      <c r="H442" s="280" t="s">
        <v>976</v>
      </c>
      <c r="I442" s="281" t="s">
        <v>537</v>
      </c>
      <c r="J442" s="254" t="s">
        <v>977</v>
      </c>
      <c r="K442" s="180"/>
    </row>
    <row r="443" spans="1:11" s="162" customFormat="1" ht="30" x14ac:dyDescent="0.15">
      <c r="A443" s="173">
        <v>70</v>
      </c>
      <c r="B443" s="185" t="s">
        <v>974</v>
      </c>
      <c r="C443" s="187" t="s">
        <v>151</v>
      </c>
      <c r="D443" s="187" t="s">
        <v>49</v>
      </c>
      <c r="E443" s="173">
        <v>4</v>
      </c>
      <c r="F443" s="173">
        <v>4</v>
      </c>
      <c r="G443" s="173">
        <f t="shared" si="23"/>
        <v>0</v>
      </c>
      <c r="H443" s="187" t="s">
        <v>978</v>
      </c>
      <c r="I443" s="173" t="s">
        <v>662</v>
      </c>
      <c r="J443" s="189" t="s">
        <v>663</v>
      </c>
      <c r="K443" s="180"/>
    </row>
    <row r="444" spans="1:11" s="162" customFormat="1" ht="30" x14ac:dyDescent="0.15">
      <c r="A444" s="173">
        <v>71</v>
      </c>
      <c r="B444" s="185" t="s">
        <v>974</v>
      </c>
      <c r="C444" s="187"/>
      <c r="D444" s="187"/>
      <c r="E444" s="173"/>
      <c r="F444" s="173"/>
      <c r="G444" s="173"/>
      <c r="H444" s="187" t="s">
        <v>979</v>
      </c>
      <c r="I444" s="173" t="s">
        <v>537</v>
      </c>
      <c r="J444" s="190" t="s">
        <v>980</v>
      </c>
      <c r="K444" s="180"/>
    </row>
    <row r="445" spans="1:11" s="162" customFormat="1" ht="30" x14ac:dyDescent="0.15">
      <c r="A445" s="173">
        <v>72</v>
      </c>
      <c r="B445" s="185" t="s">
        <v>974</v>
      </c>
      <c r="C445" s="187"/>
      <c r="D445" s="187"/>
      <c r="E445" s="173"/>
      <c r="F445" s="173"/>
      <c r="G445" s="173"/>
      <c r="H445" s="187" t="s">
        <v>981</v>
      </c>
      <c r="I445" s="173" t="s">
        <v>292</v>
      </c>
      <c r="J445" s="189"/>
      <c r="K445" s="180"/>
    </row>
    <row r="446" spans="1:11" s="162" customFormat="1" ht="30" x14ac:dyDescent="0.15">
      <c r="A446" s="173">
        <v>73</v>
      </c>
      <c r="B446" s="185" t="s">
        <v>974</v>
      </c>
      <c r="C446" s="187"/>
      <c r="D446" s="187"/>
      <c r="E446" s="173"/>
      <c r="F446" s="173"/>
      <c r="G446" s="173"/>
      <c r="H446" s="187" t="s">
        <v>982</v>
      </c>
      <c r="I446" s="173" t="s">
        <v>292</v>
      </c>
      <c r="J446" s="189"/>
      <c r="K446" s="180"/>
    </row>
    <row r="447" spans="1:11" s="162" customFormat="1" ht="30" x14ac:dyDescent="0.15">
      <c r="A447" s="173">
        <v>74</v>
      </c>
      <c r="B447" s="181" t="s">
        <v>983</v>
      </c>
      <c r="C447" s="183" t="s">
        <v>655</v>
      </c>
      <c r="D447" s="183" t="s">
        <v>655</v>
      </c>
      <c r="E447" s="182">
        <v>1</v>
      </c>
      <c r="F447" s="182">
        <v>1</v>
      </c>
      <c r="G447" s="182">
        <f>+E447-F447</f>
        <v>0</v>
      </c>
      <c r="H447" s="183" t="s">
        <v>984</v>
      </c>
      <c r="I447" s="182" t="s">
        <v>284</v>
      </c>
      <c r="J447" s="184" t="s">
        <v>336</v>
      </c>
      <c r="K447" s="180"/>
    </row>
    <row r="448" spans="1:11" s="162" customFormat="1" ht="30" x14ac:dyDescent="0.15">
      <c r="A448" s="173">
        <v>75</v>
      </c>
      <c r="B448" s="185" t="s">
        <v>983</v>
      </c>
      <c r="C448" s="187" t="s">
        <v>658</v>
      </c>
      <c r="D448" s="187" t="s">
        <v>659</v>
      </c>
      <c r="E448" s="173">
        <v>0</v>
      </c>
      <c r="F448" s="173">
        <v>3</v>
      </c>
      <c r="G448" s="173">
        <f t="shared" ref="G448:G449" si="24">+E448-F448</f>
        <v>-3</v>
      </c>
      <c r="H448" s="187"/>
      <c r="I448" s="188"/>
      <c r="J448" s="189"/>
      <c r="K448" s="221"/>
    </row>
    <row r="449" spans="1:18" s="162" customFormat="1" ht="30" x14ac:dyDescent="0.15">
      <c r="A449" s="173">
        <v>76</v>
      </c>
      <c r="B449" s="185" t="s">
        <v>983</v>
      </c>
      <c r="C449" s="187" t="s">
        <v>151</v>
      </c>
      <c r="D449" s="187" t="s">
        <v>49</v>
      </c>
      <c r="E449" s="173">
        <v>4</v>
      </c>
      <c r="F449" s="173">
        <v>4</v>
      </c>
      <c r="G449" s="173">
        <f t="shared" si="24"/>
        <v>0</v>
      </c>
      <c r="H449" s="187" t="s">
        <v>985</v>
      </c>
      <c r="I449" s="188" t="s">
        <v>292</v>
      </c>
      <c r="J449" s="189"/>
      <c r="K449" s="180"/>
    </row>
    <row r="450" spans="1:18" s="162" customFormat="1" ht="30" x14ac:dyDescent="0.15">
      <c r="A450" s="173">
        <v>77</v>
      </c>
      <c r="B450" s="185" t="s">
        <v>983</v>
      </c>
      <c r="C450" s="187"/>
      <c r="D450" s="187"/>
      <c r="E450" s="173"/>
      <c r="F450" s="180"/>
      <c r="G450" s="173"/>
      <c r="H450" s="187" t="s">
        <v>986</v>
      </c>
      <c r="I450" s="173" t="s">
        <v>284</v>
      </c>
      <c r="J450" s="190" t="s">
        <v>336</v>
      </c>
      <c r="K450" s="180"/>
    </row>
    <row r="451" spans="1:18" s="162" customFormat="1" ht="30" x14ac:dyDescent="0.15">
      <c r="A451" s="173">
        <v>78</v>
      </c>
      <c r="B451" s="185" t="s">
        <v>983</v>
      </c>
      <c r="C451" s="187"/>
      <c r="D451" s="187"/>
      <c r="E451" s="173"/>
      <c r="F451" s="173"/>
      <c r="G451" s="173"/>
      <c r="H451" s="187" t="s">
        <v>987</v>
      </c>
      <c r="I451" s="188" t="s">
        <v>292</v>
      </c>
      <c r="J451" s="189"/>
      <c r="K451" s="180"/>
    </row>
    <row r="452" spans="1:18" s="162" customFormat="1" ht="30" x14ac:dyDescent="0.15">
      <c r="A452" s="173">
        <v>79</v>
      </c>
      <c r="B452" s="185" t="s">
        <v>983</v>
      </c>
      <c r="C452" s="187"/>
      <c r="D452" s="187"/>
      <c r="E452" s="173"/>
      <c r="F452" s="173"/>
      <c r="G452" s="173"/>
      <c r="H452" s="187" t="s">
        <v>988</v>
      </c>
      <c r="I452" s="188" t="s">
        <v>292</v>
      </c>
      <c r="J452" s="189"/>
      <c r="K452" s="180"/>
    </row>
    <row r="453" spans="1:18" s="162" customFormat="1" ht="30" x14ac:dyDescent="0.15">
      <c r="A453" s="173">
        <v>80</v>
      </c>
      <c r="B453" s="181" t="s">
        <v>936</v>
      </c>
      <c r="C453" s="183" t="s">
        <v>655</v>
      </c>
      <c r="D453" s="183" t="s">
        <v>655</v>
      </c>
      <c r="E453" s="182">
        <v>1</v>
      </c>
      <c r="F453" s="182">
        <v>1</v>
      </c>
      <c r="G453" s="182">
        <f>+E453-F453</f>
        <v>0</v>
      </c>
      <c r="H453" s="183" t="s">
        <v>989</v>
      </c>
      <c r="I453" s="182" t="s">
        <v>284</v>
      </c>
      <c r="J453" s="182" t="s">
        <v>477</v>
      </c>
      <c r="K453" s="180"/>
    </row>
    <row r="454" spans="1:18" s="162" customFormat="1" ht="30" x14ac:dyDescent="0.15">
      <c r="A454" s="173">
        <v>81</v>
      </c>
      <c r="B454" s="185" t="s">
        <v>936</v>
      </c>
      <c r="C454" s="187" t="s">
        <v>658</v>
      </c>
      <c r="D454" s="187" t="s">
        <v>659</v>
      </c>
      <c r="E454" s="173">
        <v>1</v>
      </c>
      <c r="F454" s="173">
        <v>3</v>
      </c>
      <c r="G454" s="173">
        <f t="shared" ref="G454:G455" si="25">+E454-F454</f>
        <v>-2</v>
      </c>
      <c r="H454" s="193" t="s">
        <v>990</v>
      </c>
      <c r="I454" s="188" t="s">
        <v>292</v>
      </c>
      <c r="J454" s="190" t="s">
        <v>592</v>
      </c>
      <c r="K454" s="180"/>
    </row>
    <row r="455" spans="1:18" s="162" customFormat="1" ht="30" x14ac:dyDescent="0.15">
      <c r="A455" s="173">
        <v>82</v>
      </c>
      <c r="B455" s="185" t="s">
        <v>936</v>
      </c>
      <c r="C455" s="187" t="s">
        <v>151</v>
      </c>
      <c r="D455" s="187" t="s">
        <v>49</v>
      </c>
      <c r="E455" s="173">
        <v>3</v>
      </c>
      <c r="F455" s="173">
        <v>4</v>
      </c>
      <c r="G455" s="173">
        <f t="shared" si="25"/>
        <v>-1</v>
      </c>
      <c r="H455" s="187" t="s">
        <v>991</v>
      </c>
      <c r="I455" s="173" t="s">
        <v>292</v>
      </c>
      <c r="J455" s="189"/>
      <c r="K455" s="180"/>
    </row>
    <row r="456" spans="1:18" s="162" customFormat="1" ht="30" x14ac:dyDescent="0.15">
      <c r="A456" s="173">
        <v>83</v>
      </c>
      <c r="B456" s="185" t="s">
        <v>936</v>
      </c>
      <c r="C456" s="187"/>
      <c r="D456" s="187"/>
      <c r="E456" s="173"/>
      <c r="F456" s="173"/>
      <c r="G456" s="173"/>
      <c r="H456" s="187" t="s">
        <v>992</v>
      </c>
      <c r="I456" s="173" t="s">
        <v>284</v>
      </c>
      <c r="J456" s="173" t="s">
        <v>336</v>
      </c>
      <c r="K456" s="180"/>
    </row>
    <row r="457" spans="1:18" s="162" customFormat="1" ht="31" thickBot="1" x14ac:dyDescent="0.2">
      <c r="A457" s="238">
        <v>84</v>
      </c>
      <c r="B457" s="257" t="s">
        <v>936</v>
      </c>
      <c r="C457" s="241"/>
      <c r="D457" s="241"/>
      <c r="E457" s="238"/>
      <c r="F457" s="238"/>
      <c r="G457" s="238"/>
      <c r="H457" s="241" t="s">
        <v>993</v>
      </c>
      <c r="I457" s="238" t="s">
        <v>292</v>
      </c>
      <c r="J457" s="276"/>
      <c r="K457" s="244"/>
    </row>
    <row r="458" spans="1:18" s="162" customFormat="1" ht="15" thickBot="1" x14ac:dyDescent="0.2">
      <c r="A458" s="161"/>
      <c r="B458" s="161"/>
      <c r="C458" s="245"/>
      <c r="D458" s="245"/>
      <c r="E458" s="245">
        <f>SUM(E374:E457)</f>
        <v>80</v>
      </c>
      <c r="F458" s="245">
        <f>SUM(F374:F457)</f>
        <v>124</v>
      </c>
      <c r="G458" s="245">
        <f>SUM(G374:G457)</f>
        <v>-44</v>
      </c>
      <c r="H458" s="161"/>
      <c r="I458" s="245"/>
      <c r="J458" s="245"/>
      <c r="K458" s="245"/>
    </row>
    <row r="459" spans="1:18" s="162" customFormat="1" ht="30" x14ac:dyDescent="0.15">
      <c r="A459" s="166">
        <v>1</v>
      </c>
      <c r="B459" s="265" t="s">
        <v>994</v>
      </c>
      <c r="C459" s="247" t="s">
        <v>596</v>
      </c>
      <c r="D459" s="247" t="s">
        <v>596</v>
      </c>
      <c r="E459" s="248">
        <v>1</v>
      </c>
      <c r="F459" s="248">
        <v>1</v>
      </c>
      <c r="G459" s="248">
        <f>+E459-F459</f>
        <v>0</v>
      </c>
      <c r="H459" s="247" t="s">
        <v>995</v>
      </c>
      <c r="I459" s="248" t="s">
        <v>279</v>
      </c>
      <c r="J459" s="249" t="s">
        <v>996</v>
      </c>
      <c r="K459" s="172"/>
      <c r="L459" s="250"/>
      <c r="M459" s="161"/>
      <c r="N459" s="161"/>
      <c r="O459" s="161"/>
      <c r="P459" s="161"/>
      <c r="Q459" s="161"/>
      <c r="R459" s="161"/>
    </row>
    <row r="460" spans="1:18" s="162" customFormat="1" ht="15" x14ac:dyDescent="0.15">
      <c r="A460" s="173">
        <v>2</v>
      </c>
      <c r="B460" s="282" t="s">
        <v>598</v>
      </c>
      <c r="C460" s="183" t="s">
        <v>599</v>
      </c>
      <c r="D460" s="183" t="s">
        <v>599</v>
      </c>
      <c r="E460" s="182">
        <v>1</v>
      </c>
      <c r="F460" s="182">
        <v>1</v>
      </c>
      <c r="G460" s="182">
        <f>+E460-F460</f>
        <v>0</v>
      </c>
      <c r="H460" s="183" t="s">
        <v>997</v>
      </c>
      <c r="I460" s="182" t="s">
        <v>284</v>
      </c>
      <c r="J460" s="184" t="s">
        <v>444</v>
      </c>
      <c r="K460" s="180"/>
      <c r="L460" s="161"/>
      <c r="M460" s="161"/>
      <c r="N460" s="161"/>
      <c r="O460" s="161"/>
      <c r="P460" s="161"/>
      <c r="Q460" s="161"/>
      <c r="R460" s="161"/>
    </row>
    <row r="461" spans="1:18" s="162" customFormat="1" ht="15" x14ac:dyDescent="0.15">
      <c r="A461" s="173">
        <v>3</v>
      </c>
      <c r="B461" s="185" t="s">
        <v>598</v>
      </c>
      <c r="C461" s="187" t="s">
        <v>230</v>
      </c>
      <c r="D461" s="187" t="s">
        <v>321</v>
      </c>
      <c r="E461" s="173">
        <v>1</v>
      </c>
      <c r="F461" s="173">
        <v>1</v>
      </c>
      <c r="G461" s="173">
        <f>+E461-F461</f>
        <v>0</v>
      </c>
      <c r="H461" s="187" t="s">
        <v>998</v>
      </c>
      <c r="I461" s="173" t="s">
        <v>284</v>
      </c>
      <c r="J461" s="190" t="s">
        <v>323</v>
      </c>
      <c r="K461" s="180"/>
      <c r="L461" s="161"/>
      <c r="M461" s="161"/>
      <c r="N461" s="161"/>
      <c r="O461" s="161"/>
      <c r="P461" s="161"/>
      <c r="Q461" s="161"/>
      <c r="R461" s="161"/>
    </row>
    <row r="462" spans="1:18" s="162" customFormat="1" ht="30" x14ac:dyDescent="0.15">
      <c r="A462" s="173">
        <v>4</v>
      </c>
      <c r="B462" s="185" t="s">
        <v>598</v>
      </c>
      <c r="C462" s="187" t="s">
        <v>131</v>
      </c>
      <c r="D462" s="187" t="s">
        <v>290</v>
      </c>
      <c r="E462" s="173">
        <v>1</v>
      </c>
      <c r="F462" s="173">
        <v>1</v>
      </c>
      <c r="G462" s="173">
        <f t="shared" ref="G462:G466" si="26">+E462-F462</f>
        <v>0</v>
      </c>
      <c r="H462" s="193" t="s">
        <v>999</v>
      </c>
      <c r="I462" s="173" t="s">
        <v>292</v>
      </c>
      <c r="J462" s="254"/>
      <c r="K462" s="180"/>
      <c r="L462" s="161"/>
      <c r="M462" s="161"/>
      <c r="N462" s="161"/>
      <c r="O462" s="161"/>
      <c r="P462" s="161"/>
      <c r="Q462" s="161"/>
      <c r="R462" s="161"/>
    </row>
    <row r="463" spans="1:18" s="162" customFormat="1" ht="15" x14ac:dyDescent="0.15">
      <c r="A463" s="173">
        <v>5</v>
      </c>
      <c r="B463" s="185" t="s">
        <v>598</v>
      </c>
      <c r="C463" s="187" t="s">
        <v>605</v>
      </c>
      <c r="D463" s="187" t="s">
        <v>606</v>
      </c>
      <c r="E463" s="173">
        <v>1</v>
      </c>
      <c r="F463" s="266">
        <v>1</v>
      </c>
      <c r="G463" s="173">
        <f t="shared" si="26"/>
        <v>0</v>
      </c>
      <c r="H463" s="187" t="s">
        <v>1000</v>
      </c>
      <c r="I463" s="173" t="s">
        <v>284</v>
      </c>
      <c r="J463" s="173" t="s">
        <v>882</v>
      </c>
      <c r="K463" s="180"/>
      <c r="L463" s="161"/>
      <c r="M463" s="161"/>
      <c r="N463" s="161"/>
      <c r="O463" s="161"/>
      <c r="P463" s="161"/>
      <c r="Q463" s="161"/>
      <c r="R463" s="161"/>
    </row>
    <row r="464" spans="1:18" s="162" customFormat="1" ht="15" x14ac:dyDescent="0.15">
      <c r="A464" s="173">
        <v>6</v>
      </c>
      <c r="B464" s="185" t="s">
        <v>598</v>
      </c>
      <c r="C464" s="187" t="s">
        <v>49</v>
      </c>
      <c r="D464" s="187" t="s">
        <v>299</v>
      </c>
      <c r="E464" s="173">
        <v>2</v>
      </c>
      <c r="F464" s="173">
        <v>2</v>
      </c>
      <c r="G464" s="173">
        <f t="shared" si="26"/>
        <v>0</v>
      </c>
      <c r="H464" s="187" t="s">
        <v>1001</v>
      </c>
      <c r="I464" s="173" t="s">
        <v>284</v>
      </c>
      <c r="J464" s="189" t="s">
        <v>294</v>
      </c>
      <c r="K464" s="180"/>
      <c r="L464" s="161"/>
      <c r="M464" s="161"/>
      <c r="N464" s="161"/>
      <c r="O464" s="161"/>
      <c r="P464" s="161"/>
      <c r="Q464" s="161"/>
      <c r="R464" s="161"/>
    </row>
    <row r="465" spans="1:18" s="162" customFormat="1" ht="15" x14ac:dyDescent="0.15">
      <c r="A465" s="173">
        <v>7</v>
      </c>
      <c r="B465" s="185" t="s">
        <v>598</v>
      </c>
      <c r="C465" s="187"/>
      <c r="D465" s="187"/>
      <c r="E465" s="173"/>
      <c r="F465" s="173"/>
      <c r="G465" s="173"/>
      <c r="H465" s="193" t="s">
        <v>1002</v>
      </c>
      <c r="I465" s="188" t="s">
        <v>292</v>
      </c>
      <c r="J465" s="254"/>
      <c r="K465" s="180"/>
      <c r="L465" s="161"/>
      <c r="M465" s="161"/>
      <c r="N465" s="161"/>
      <c r="O465" s="161"/>
      <c r="P465" s="161"/>
      <c r="Q465" s="161"/>
      <c r="R465" s="161"/>
    </row>
    <row r="466" spans="1:18" s="162" customFormat="1" ht="15.75" customHeight="1" x14ac:dyDescent="0.15">
      <c r="A466" s="173">
        <v>8</v>
      </c>
      <c r="B466" s="185" t="s">
        <v>598</v>
      </c>
      <c r="C466" s="187" t="s">
        <v>1003</v>
      </c>
      <c r="D466" s="187" t="s">
        <v>430</v>
      </c>
      <c r="E466" s="173">
        <v>1</v>
      </c>
      <c r="F466" s="173">
        <v>1</v>
      </c>
      <c r="G466" s="173">
        <f t="shared" si="26"/>
        <v>0</v>
      </c>
      <c r="H466" s="187" t="s">
        <v>1004</v>
      </c>
      <c r="I466" s="173" t="s">
        <v>432</v>
      </c>
      <c r="J466" s="189"/>
      <c r="K466" s="180"/>
      <c r="L466" s="161"/>
      <c r="M466" s="161"/>
      <c r="N466" s="161"/>
      <c r="O466" s="161"/>
      <c r="P466" s="161"/>
      <c r="Q466" s="161"/>
      <c r="R466" s="161"/>
    </row>
    <row r="467" spans="1:18" s="162" customFormat="1" ht="30" x14ac:dyDescent="0.15">
      <c r="A467" s="173">
        <v>9</v>
      </c>
      <c r="B467" s="181" t="s">
        <v>612</v>
      </c>
      <c r="C467" s="183" t="s">
        <v>134</v>
      </c>
      <c r="D467" s="183" t="s">
        <v>134</v>
      </c>
      <c r="E467" s="182">
        <v>1</v>
      </c>
      <c r="F467" s="182">
        <v>1</v>
      </c>
      <c r="G467" s="182">
        <f>+E467-F467</f>
        <v>0</v>
      </c>
      <c r="H467" s="183" t="s">
        <v>1005</v>
      </c>
      <c r="I467" s="182" t="s">
        <v>279</v>
      </c>
      <c r="J467" s="184" t="s">
        <v>721</v>
      </c>
      <c r="K467" s="180"/>
      <c r="L467" s="250"/>
      <c r="M467" s="161"/>
      <c r="N467" s="161"/>
      <c r="O467" s="161"/>
      <c r="P467" s="161"/>
      <c r="Q467" s="161"/>
      <c r="R467" s="161"/>
    </row>
    <row r="468" spans="1:18" s="162" customFormat="1" ht="30" x14ac:dyDescent="0.15">
      <c r="A468" s="173">
        <v>10</v>
      </c>
      <c r="B468" s="185" t="s">
        <v>612</v>
      </c>
      <c r="C468" s="193" t="s">
        <v>615</v>
      </c>
      <c r="D468" s="187" t="s">
        <v>722</v>
      </c>
      <c r="E468" s="173">
        <v>4</v>
      </c>
      <c r="F468" s="173">
        <v>5</v>
      </c>
      <c r="G468" s="173">
        <f t="shared" ref="G468" si="27">+E468-F468</f>
        <v>-1</v>
      </c>
      <c r="H468" s="232" t="s">
        <v>1006</v>
      </c>
      <c r="I468" s="173" t="s">
        <v>284</v>
      </c>
      <c r="J468" s="173" t="s">
        <v>397</v>
      </c>
      <c r="K468" s="180" t="s">
        <v>364</v>
      </c>
      <c r="L468" s="161"/>
      <c r="M468" s="161"/>
      <c r="N468" s="161"/>
      <c r="O468" s="161"/>
      <c r="P468" s="161"/>
      <c r="Q468" s="161"/>
      <c r="R468" s="161"/>
    </row>
    <row r="469" spans="1:18" s="162" customFormat="1" ht="15" x14ac:dyDescent="0.15">
      <c r="A469" s="173">
        <v>11</v>
      </c>
      <c r="B469" s="185" t="s">
        <v>612</v>
      </c>
      <c r="C469" s="193"/>
      <c r="D469" s="193"/>
      <c r="E469" s="173"/>
      <c r="F469" s="173"/>
      <c r="G469" s="173"/>
      <c r="H469" s="187" t="s">
        <v>1007</v>
      </c>
      <c r="I469" s="173" t="s">
        <v>284</v>
      </c>
      <c r="J469" s="173" t="s">
        <v>397</v>
      </c>
      <c r="K469" s="180"/>
      <c r="L469" s="161"/>
      <c r="M469" s="161"/>
      <c r="N469" s="161"/>
      <c r="O469" s="161"/>
      <c r="P469" s="161"/>
      <c r="Q469" s="161"/>
      <c r="R469" s="161"/>
    </row>
    <row r="470" spans="1:18" s="264" customFormat="1" ht="15" x14ac:dyDescent="0.15">
      <c r="A470" s="173">
        <v>12</v>
      </c>
      <c r="B470" s="200" t="s">
        <v>612</v>
      </c>
      <c r="C470" s="283"/>
      <c r="D470" s="283"/>
      <c r="E470" s="218"/>
      <c r="F470" s="218"/>
      <c r="G470" s="218"/>
      <c r="H470" s="217" t="s">
        <v>1008</v>
      </c>
      <c r="I470" s="218" t="s">
        <v>284</v>
      </c>
      <c r="J470" s="219" t="s">
        <v>882</v>
      </c>
      <c r="K470" s="210"/>
      <c r="L470" s="263"/>
      <c r="M470" s="263"/>
      <c r="N470" s="263"/>
      <c r="O470" s="263"/>
      <c r="P470" s="263"/>
      <c r="Q470" s="263"/>
      <c r="R470" s="263"/>
    </row>
    <row r="471" spans="1:18" s="264" customFormat="1" ht="30" x14ac:dyDescent="0.15">
      <c r="A471" s="173">
        <v>13</v>
      </c>
      <c r="B471" s="200" t="s">
        <v>612</v>
      </c>
      <c r="C471" s="283"/>
      <c r="D471" s="283"/>
      <c r="E471" s="218"/>
      <c r="F471" s="218"/>
      <c r="G471" s="218"/>
      <c r="H471" s="187" t="s">
        <v>1009</v>
      </c>
      <c r="I471" s="218" t="s">
        <v>279</v>
      </c>
      <c r="J471" s="219" t="s">
        <v>1010</v>
      </c>
      <c r="K471" s="210"/>
      <c r="L471" s="263"/>
      <c r="M471" s="263"/>
      <c r="N471" s="263"/>
      <c r="O471" s="263"/>
      <c r="P471" s="263"/>
      <c r="Q471" s="263"/>
      <c r="R471" s="263"/>
    </row>
    <row r="472" spans="1:18" s="162" customFormat="1" ht="30" x14ac:dyDescent="0.15">
      <c r="A472" s="173">
        <v>14</v>
      </c>
      <c r="B472" s="185" t="s">
        <v>612</v>
      </c>
      <c r="C472" s="193" t="s">
        <v>1011</v>
      </c>
      <c r="D472" s="187" t="s">
        <v>49</v>
      </c>
      <c r="E472" s="173">
        <v>1</v>
      </c>
      <c r="F472" s="173">
        <v>1</v>
      </c>
      <c r="G472" s="173">
        <f t="shared" ref="G472" si="28">+E472-F472</f>
        <v>0</v>
      </c>
      <c r="H472" s="187" t="s">
        <v>1012</v>
      </c>
      <c r="I472" s="173" t="s">
        <v>292</v>
      </c>
      <c r="J472" s="190"/>
      <c r="K472" s="180"/>
      <c r="L472" s="161"/>
      <c r="M472" s="161"/>
      <c r="N472" s="161"/>
      <c r="O472" s="161"/>
      <c r="P472" s="161"/>
      <c r="Q472" s="161"/>
      <c r="R472" s="161"/>
    </row>
    <row r="473" spans="1:18" s="162" customFormat="1" ht="30" x14ac:dyDescent="0.15">
      <c r="A473" s="173">
        <v>15</v>
      </c>
      <c r="B473" s="181" t="s">
        <v>529</v>
      </c>
      <c r="C473" s="183" t="s">
        <v>624</v>
      </c>
      <c r="D473" s="183" t="s">
        <v>624</v>
      </c>
      <c r="E473" s="182">
        <v>1</v>
      </c>
      <c r="F473" s="182">
        <v>1</v>
      </c>
      <c r="G473" s="182">
        <f>+E473-F473</f>
        <v>0</v>
      </c>
      <c r="H473" s="183" t="s">
        <v>1013</v>
      </c>
      <c r="I473" s="182" t="s">
        <v>279</v>
      </c>
      <c r="J473" s="184" t="s">
        <v>1014</v>
      </c>
      <c r="K473" s="180"/>
      <c r="L473" s="161"/>
      <c r="M473" s="161"/>
      <c r="N473" s="161"/>
      <c r="O473" s="161"/>
      <c r="P473" s="161"/>
      <c r="Q473" s="161"/>
      <c r="R473" s="161"/>
    </row>
    <row r="474" spans="1:18" s="162" customFormat="1" ht="30" x14ac:dyDescent="0.15">
      <c r="A474" s="173">
        <v>16</v>
      </c>
      <c r="B474" s="185" t="s">
        <v>529</v>
      </c>
      <c r="C474" s="193" t="s">
        <v>627</v>
      </c>
      <c r="D474" s="187" t="s">
        <v>464</v>
      </c>
      <c r="E474" s="173">
        <v>4</v>
      </c>
      <c r="F474" s="173">
        <v>5</v>
      </c>
      <c r="G474" s="173">
        <f t="shared" ref="G474" si="29">+E474-F474</f>
        <v>-1</v>
      </c>
      <c r="H474" s="187" t="s">
        <v>1015</v>
      </c>
      <c r="I474" s="173" t="s">
        <v>284</v>
      </c>
      <c r="J474" s="190" t="s">
        <v>397</v>
      </c>
      <c r="K474" s="251"/>
      <c r="L474" s="161"/>
      <c r="M474" s="161"/>
      <c r="N474" s="161"/>
      <c r="O474" s="161"/>
      <c r="P474" s="161"/>
      <c r="Q474" s="161"/>
      <c r="R474" s="161"/>
    </row>
    <row r="475" spans="1:18" s="162" customFormat="1" ht="15" x14ac:dyDescent="0.15">
      <c r="A475" s="173">
        <v>17</v>
      </c>
      <c r="B475" s="185" t="s">
        <v>529</v>
      </c>
      <c r="C475" s="193"/>
      <c r="D475" s="193"/>
      <c r="E475" s="173"/>
      <c r="F475" s="173"/>
      <c r="G475" s="173"/>
      <c r="H475" s="193" t="s">
        <v>1016</v>
      </c>
      <c r="I475" s="188" t="s">
        <v>284</v>
      </c>
      <c r="J475" s="223" t="s">
        <v>297</v>
      </c>
      <c r="K475" s="180"/>
      <c r="L475" s="161"/>
      <c r="M475" s="161"/>
      <c r="N475" s="161"/>
      <c r="O475" s="161"/>
      <c r="P475" s="161"/>
      <c r="Q475" s="161"/>
      <c r="R475" s="161"/>
    </row>
    <row r="476" spans="1:18" s="162" customFormat="1" ht="15" x14ac:dyDescent="0.15">
      <c r="A476" s="173">
        <v>18</v>
      </c>
      <c r="B476" s="185" t="s">
        <v>529</v>
      </c>
      <c r="C476" s="193"/>
      <c r="D476" s="193"/>
      <c r="E476" s="173"/>
      <c r="F476" s="173"/>
      <c r="G476" s="173"/>
      <c r="H476" s="187" t="s">
        <v>1017</v>
      </c>
      <c r="I476" s="173" t="s">
        <v>284</v>
      </c>
      <c r="J476" s="190" t="s">
        <v>397</v>
      </c>
      <c r="K476" s="180"/>
      <c r="L476" s="161"/>
      <c r="M476" s="161"/>
      <c r="N476" s="161"/>
      <c r="O476" s="161"/>
      <c r="P476" s="161"/>
      <c r="Q476" s="161"/>
      <c r="R476" s="161"/>
    </row>
    <row r="477" spans="1:18" s="162" customFormat="1" ht="15" x14ac:dyDescent="0.15">
      <c r="A477" s="173">
        <v>19</v>
      </c>
      <c r="B477" s="185" t="s">
        <v>612</v>
      </c>
      <c r="C477" s="193"/>
      <c r="D477" s="193"/>
      <c r="E477" s="173"/>
      <c r="F477" s="173"/>
      <c r="G477" s="173"/>
      <c r="H477" s="187" t="s">
        <v>1018</v>
      </c>
      <c r="I477" s="173" t="s">
        <v>284</v>
      </c>
      <c r="J477" s="173" t="s">
        <v>397</v>
      </c>
      <c r="K477" s="180"/>
      <c r="L477" s="161"/>
      <c r="M477" s="161"/>
      <c r="N477" s="161"/>
      <c r="O477" s="161"/>
      <c r="P477" s="161"/>
      <c r="Q477" s="161"/>
      <c r="R477" s="161"/>
    </row>
    <row r="478" spans="1:18" s="162" customFormat="1" ht="30" x14ac:dyDescent="0.15">
      <c r="A478" s="173">
        <v>20</v>
      </c>
      <c r="B478" s="185" t="s">
        <v>529</v>
      </c>
      <c r="C478" s="193" t="s">
        <v>632</v>
      </c>
      <c r="D478" s="187" t="s">
        <v>49</v>
      </c>
      <c r="E478" s="173">
        <v>2</v>
      </c>
      <c r="F478" s="173">
        <v>5</v>
      </c>
      <c r="G478" s="173">
        <f t="shared" ref="G478" si="30">+E478-F478</f>
        <v>-3</v>
      </c>
      <c r="H478" s="187" t="s">
        <v>1019</v>
      </c>
      <c r="I478" s="173" t="s">
        <v>537</v>
      </c>
      <c r="J478" s="173" t="s">
        <v>385</v>
      </c>
      <c r="K478" s="180"/>
      <c r="L478" s="161"/>
      <c r="M478" s="161"/>
      <c r="N478" s="161"/>
      <c r="O478" s="161"/>
      <c r="P478" s="161"/>
      <c r="Q478" s="161"/>
      <c r="R478" s="161"/>
    </row>
    <row r="479" spans="1:18" s="162" customFormat="1" ht="30" x14ac:dyDescent="0.15">
      <c r="A479" s="173">
        <v>21</v>
      </c>
      <c r="B479" s="185" t="s">
        <v>961</v>
      </c>
      <c r="C479" s="193"/>
      <c r="D479" s="193"/>
      <c r="E479" s="173"/>
      <c r="F479" s="173"/>
      <c r="G479" s="173"/>
      <c r="H479" s="187" t="s">
        <v>1020</v>
      </c>
      <c r="I479" s="173" t="s">
        <v>292</v>
      </c>
      <c r="J479" s="189"/>
      <c r="K479" s="180"/>
      <c r="L479" s="161"/>
      <c r="M479" s="161"/>
      <c r="N479" s="161"/>
      <c r="O479" s="161"/>
      <c r="P479" s="161"/>
      <c r="Q479" s="161"/>
      <c r="R479" s="161"/>
    </row>
    <row r="480" spans="1:18" s="162" customFormat="1" ht="15" x14ac:dyDescent="0.15">
      <c r="A480" s="173">
        <v>22</v>
      </c>
      <c r="B480" s="181" t="s">
        <v>635</v>
      </c>
      <c r="C480" s="181" t="s">
        <v>636</v>
      </c>
      <c r="D480" s="181" t="s">
        <v>636</v>
      </c>
      <c r="E480" s="182">
        <v>1</v>
      </c>
      <c r="F480" s="182">
        <v>1</v>
      </c>
      <c r="G480" s="182">
        <f>+E480-F480</f>
        <v>0</v>
      </c>
      <c r="H480" s="183" t="s">
        <v>1021</v>
      </c>
      <c r="I480" s="182" t="s">
        <v>284</v>
      </c>
      <c r="J480" s="184" t="s">
        <v>342</v>
      </c>
      <c r="K480" s="180"/>
      <c r="L480" s="161"/>
      <c r="M480" s="161"/>
      <c r="N480" s="161"/>
      <c r="O480" s="161"/>
      <c r="P480" s="161"/>
      <c r="Q480" s="161"/>
      <c r="R480" s="161"/>
    </row>
    <row r="481" spans="1:18" s="162" customFormat="1" ht="30" x14ac:dyDescent="0.15">
      <c r="A481" s="173">
        <v>23</v>
      </c>
      <c r="B481" s="185" t="s">
        <v>635</v>
      </c>
      <c r="C481" s="214" t="s">
        <v>639</v>
      </c>
      <c r="D481" s="187" t="s">
        <v>640</v>
      </c>
      <c r="E481" s="173">
        <v>6</v>
      </c>
      <c r="F481" s="173">
        <v>8</v>
      </c>
      <c r="G481" s="173">
        <f t="shared" ref="G481" si="31">+E481-F481</f>
        <v>-2</v>
      </c>
      <c r="H481" s="187" t="s">
        <v>1022</v>
      </c>
      <c r="I481" s="173" t="s">
        <v>284</v>
      </c>
      <c r="J481" s="190" t="s">
        <v>294</v>
      </c>
      <c r="K481" s="180"/>
      <c r="L481" s="161"/>
      <c r="M481" s="161"/>
      <c r="N481" s="161"/>
      <c r="O481" s="161"/>
      <c r="P481" s="161"/>
      <c r="Q481" s="161"/>
      <c r="R481" s="161"/>
    </row>
    <row r="482" spans="1:18" s="162" customFormat="1" ht="15" x14ac:dyDescent="0.15">
      <c r="A482" s="173">
        <v>24</v>
      </c>
      <c r="B482" s="185" t="s">
        <v>635</v>
      </c>
      <c r="C482" s="214"/>
      <c r="D482" s="214"/>
      <c r="E482" s="173"/>
      <c r="F482" s="180"/>
      <c r="G482" s="173"/>
      <c r="H482" s="187" t="s">
        <v>1023</v>
      </c>
      <c r="I482" s="173" t="s">
        <v>284</v>
      </c>
      <c r="J482" s="190" t="s">
        <v>1024</v>
      </c>
      <c r="K482" s="180"/>
      <c r="L482" s="161"/>
      <c r="M482" s="161"/>
      <c r="N482" s="161"/>
      <c r="O482" s="161"/>
      <c r="P482" s="161"/>
      <c r="Q482" s="161"/>
      <c r="R482" s="161"/>
    </row>
    <row r="483" spans="1:18" s="162" customFormat="1" ht="15" x14ac:dyDescent="0.15">
      <c r="A483" s="173">
        <v>25</v>
      </c>
      <c r="B483" s="185" t="s">
        <v>635</v>
      </c>
      <c r="C483" s="214"/>
      <c r="D483" s="214"/>
      <c r="E483" s="173"/>
      <c r="F483" s="173"/>
      <c r="G483" s="173"/>
      <c r="H483" s="187" t="s">
        <v>1025</v>
      </c>
      <c r="I483" s="173" t="s">
        <v>279</v>
      </c>
      <c r="J483" s="190" t="s">
        <v>1026</v>
      </c>
      <c r="K483" s="180"/>
      <c r="L483" s="161"/>
      <c r="M483" s="161"/>
      <c r="N483" s="161"/>
      <c r="O483" s="161"/>
      <c r="P483" s="161"/>
      <c r="Q483" s="161"/>
      <c r="R483" s="161"/>
    </row>
    <row r="484" spans="1:18" s="162" customFormat="1" ht="15" x14ac:dyDescent="0.15">
      <c r="A484" s="173">
        <v>26</v>
      </c>
      <c r="B484" s="185" t="s">
        <v>635</v>
      </c>
      <c r="C484" s="214"/>
      <c r="D484" s="214"/>
      <c r="E484" s="173"/>
      <c r="F484" s="173"/>
      <c r="G484" s="173"/>
      <c r="H484" s="187" t="s">
        <v>1027</v>
      </c>
      <c r="I484" s="173" t="s">
        <v>284</v>
      </c>
      <c r="J484" s="190" t="s">
        <v>397</v>
      </c>
      <c r="K484" s="180"/>
      <c r="L484" s="161"/>
      <c r="M484" s="161"/>
      <c r="N484" s="161"/>
      <c r="O484" s="161"/>
      <c r="P484" s="161"/>
      <c r="Q484" s="161"/>
      <c r="R484" s="161"/>
    </row>
    <row r="485" spans="1:18" s="162" customFormat="1" ht="15" x14ac:dyDescent="0.15">
      <c r="A485" s="173">
        <v>27</v>
      </c>
      <c r="B485" s="185" t="s">
        <v>635</v>
      </c>
      <c r="C485" s="214"/>
      <c r="D485" s="214"/>
      <c r="E485" s="173"/>
      <c r="F485" s="173"/>
      <c r="G485" s="173"/>
      <c r="H485" s="187" t="s">
        <v>1028</v>
      </c>
      <c r="I485" s="173" t="s">
        <v>284</v>
      </c>
      <c r="J485" s="190" t="s">
        <v>882</v>
      </c>
      <c r="K485" s="180"/>
      <c r="L485" s="161"/>
      <c r="M485" s="161"/>
      <c r="N485" s="161"/>
      <c r="O485" s="161"/>
      <c r="P485" s="161"/>
      <c r="Q485" s="161"/>
      <c r="R485" s="161"/>
    </row>
    <row r="486" spans="1:18" s="162" customFormat="1" ht="15" x14ac:dyDescent="0.15">
      <c r="A486" s="173">
        <v>28</v>
      </c>
      <c r="B486" s="185"/>
      <c r="C486" s="214"/>
      <c r="D486" s="214"/>
      <c r="E486" s="173"/>
      <c r="F486" s="173"/>
      <c r="G486" s="173"/>
      <c r="H486" s="187" t="s">
        <v>1029</v>
      </c>
      <c r="I486" s="173" t="s">
        <v>279</v>
      </c>
      <c r="J486" s="190" t="s">
        <v>1030</v>
      </c>
      <c r="K486" s="180"/>
      <c r="L486" s="161"/>
      <c r="M486" s="161"/>
      <c r="N486" s="161"/>
      <c r="O486" s="161"/>
      <c r="P486" s="161"/>
      <c r="Q486" s="161"/>
      <c r="R486" s="161"/>
    </row>
    <row r="487" spans="1:18" s="162" customFormat="1" ht="15" x14ac:dyDescent="0.15">
      <c r="A487" s="173">
        <v>29</v>
      </c>
      <c r="B487" s="185" t="s">
        <v>635</v>
      </c>
      <c r="C487" s="187" t="s">
        <v>143</v>
      </c>
      <c r="D487" s="187" t="s">
        <v>49</v>
      </c>
      <c r="E487" s="173">
        <v>0</v>
      </c>
      <c r="F487" s="173">
        <v>1</v>
      </c>
      <c r="G487" s="173">
        <f t="shared" ref="G487" si="32">+E487-F487</f>
        <v>-1</v>
      </c>
      <c r="H487" s="187"/>
      <c r="I487" s="173"/>
      <c r="J487" s="190"/>
      <c r="K487" s="180"/>
      <c r="L487" s="161"/>
      <c r="M487" s="161"/>
      <c r="N487" s="161"/>
      <c r="O487" s="161"/>
      <c r="P487" s="161"/>
      <c r="Q487" s="161"/>
      <c r="R487" s="161"/>
    </row>
    <row r="488" spans="1:18" s="162" customFormat="1" ht="15" x14ac:dyDescent="0.15">
      <c r="A488" s="173">
        <v>30</v>
      </c>
      <c r="B488" s="181" t="s">
        <v>646</v>
      </c>
      <c r="C488" s="183" t="s">
        <v>567</v>
      </c>
      <c r="D488" s="183" t="s">
        <v>567</v>
      </c>
      <c r="E488" s="182">
        <v>1</v>
      </c>
      <c r="F488" s="182">
        <v>1</v>
      </c>
      <c r="G488" s="182">
        <f>+E488-F488</f>
        <v>0</v>
      </c>
      <c r="H488" s="183" t="s">
        <v>1031</v>
      </c>
      <c r="I488" s="182" t="s">
        <v>284</v>
      </c>
      <c r="J488" s="184" t="s">
        <v>444</v>
      </c>
      <c r="K488" s="180"/>
      <c r="L488" s="161"/>
      <c r="M488" s="161"/>
      <c r="N488" s="161"/>
      <c r="O488" s="161"/>
      <c r="P488" s="161"/>
      <c r="Q488" s="161"/>
      <c r="R488" s="161"/>
    </row>
    <row r="489" spans="1:18" s="162" customFormat="1" ht="15" x14ac:dyDescent="0.15">
      <c r="A489" s="173">
        <v>31</v>
      </c>
      <c r="B489" s="185" t="s">
        <v>646</v>
      </c>
      <c r="C489" s="214" t="s">
        <v>124</v>
      </c>
      <c r="D489" s="187" t="s">
        <v>571</v>
      </c>
      <c r="E489" s="173">
        <v>5</v>
      </c>
      <c r="F489" s="173">
        <v>7</v>
      </c>
      <c r="G489" s="173">
        <f>+E489-F489</f>
        <v>-2</v>
      </c>
      <c r="H489" s="187" t="s">
        <v>1032</v>
      </c>
      <c r="I489" s="173" t="s">
        <v>284</v>
      </c>
      <c r="J489" s="190" t="s">
        <v>494</v>
      </c>
      <c r="K489" s="180"/>
      <c r="L489" s="161"/>
      <c r="M489" s="161"/>
      <c r="N489" s="161"/>
      <c r="O489" s="161"/>
      <c r="P489" s="161"/>
      <c r="Q489" s="161"/>
      <c r="R489" s="161"/>
    </row>
    <row r="490" spans="1:18" s="162" customFormat="1" ht="15" x14ac:dyDescent="0.15">
      <c r="A490" s="173">
        <v>32</v>
      </c>
      <c r="B490" s="185" t="s">
        <v>646</v>
      </c>
      <c r="C490" s="214"/>
      <c r="D490" s="214"/>
      <c r="E490" s="173"/>
      <c r="F490" s="173"/>
      <c r="G490" s="173"/>
      <c r="H490" s="187" t="s">
        <v>1033</v>
      </c>
      <c r="I490" s="173" t="s">
        <v>284</v>
      </c>
      <c r="J490" s="190" t="s">
        <v>494</v>
      </c>
      <c r="K490" s="180"/>
      <c r="L490" s="161"/>
      <c r="M490" s="161"/>
      <c r="N490" s="161"/>
      <c r="O490" s="161"/>
      <c r="P490" s="161"/>
      <c r="Q490" s="161"/>
      <c r="R490" s="161"/>
    </row>
    <row r="491" spans="1:18" s="162" customFormat="1" ht="15" x14ac:dyDescent="0.15">
      <c r="A491" s="173">
        <v>33</v>
      </c>
      <c r="B491" s="185" t="s">
        <v>646</v>
      </c>
      <c r="C491" s="214"/>
      <c r="D491" s="214"/>
      <c r="E491" s="173"/>
      <c r="F491" s="173"/>
      <c r="G491" s="173"/>
      <c r="H491" s="187" t="s">
        <v>1034</v>
      </c>
      <c r="I491" s="173" t="s">
        <v>284</v>
      </c>
      <c r="J491" s="190" t="s">
        <v>444</v>
      </c>
      <c r="K491" s="180"/>
      <c r="L491" s="250"/>
      <c r="M491" s="161"/>
      <c r="N491" s="161"/>
      <c r="O491" s="161"/>
      <c r="P491" s="161"/>
      <c r="Q491" s="161"/>
      <c r="R491" s="161"/>
    </row>
    <row r="492" spans="1:18" s="162" customFormat="1" ht="15" x14ac:dyDescent="0.15">
      <c r="A492" s="173">
        <v>34</v>
      </c>
      <c r="B492" s="185" t="s">
        <v>635</v>
      </c>
      <c r="C492" s="214"/>
      <c r="D492" s="214"/>
      <c r="E492" s="180"/>
      <c r="F492" s="173"/>
      <c r="G492" s="173"/>
      <c r="H492" s="187" t="s">
        <v>1035</v>
      </c>
      <c r="I492" s="173" t="s">
        <v>284</v>
      </c>
      <c r="J492" s="190" t="s">
        <v>477</v>
      </c>
      <c r="K492" s="180"/>
      <c r="L492" s="250"/>
      <c r="M492" s="161"/>
      <c r="N492" s="161"/>
      <c r="O492" s="161"/>
      <c r="P492" s="161"/>
      <c r="Q492" s="161"/>
      <c r="R492" s="161"/>
    </row>
    <row r="493" spans="1:18" s="162" customFormat="1" ht="15" x14ac:dyDescent="0.15">
      <c r="A493" s="173">
        <v>35</v>
      </c>
      <c r="B493" s="185"/>
      <c r="C493" s="214"/>
      <c r="D493" s="214"/>
      <c r="E493" s="180"/>
      <c r="F493" s="173"/>
      <c r="G493" s="173"/>
      <c r="H493" s="232" t="s">
        <v>1036</v>
      </c>
      <c r="I493" s="233" t="s">
        <v>284</v>
      </c>
      <c r="J493" s="236" t="s">
        <v>397</v>
      </c>
      <c r="K493" s="180" t="s">
        <v>364</v>
      </c>
      <c r="L493" s="250"/>
      <c r="M493" s="161"/>
      <c r="N493" s="161"/>
      <c r="O493" s="161"/>
      <c r="P493" s="161"/>
      <c r="Q493" s="161"/>
      <c r="R493" s="161"/>
    </row>
    <row r="494" spans="1:18" s="162" customFormat="1" ht="15" x14ac:dyDescent="0.15">
      <c r="A494" s="173">
        <v>36</v>
      </c>
      <c r="B494" s="185" t="s">
        <v>646</v>
      </c>
      <c r="C494" s="214" t="s">
        <v>125</v>
      </c>
      <c r="D494" s="187" t="s">
        <v>49</v>
      </c>
      <c r="E494" s="173">
        <v>1</v>
      </c>
      <c r="F494" s="173">
        <v>1</v>
      </c>
      <c r="G494" s="173">
        <f>+E494-F494</f>
        <v>0</v>
      </c>
      <c r="H494" s="187" t="s">
        <v>1037</v>
      </c>
      <c r="I494" s="173" t="s">
        <v>292</v>
      </c>
      <c r="J494" s="190"/>
      <c r="K494" s="180"/>
      <c r="L494" s="161"/>
      <c r="M494" s="161"/>
      <c r="N494" s="161"/>
      <c r="O494" s="161"/>
      <c r="P494" s="161"/>
      <c r="Q494" s="161"/>
      <c r="R494" s="161"/>
    </row>
    <row r="495" spans="1:18" s="162" customFormat="1" ht="30" x14ac:dyDescent="0.15">
      <c r="A495" s="173">
        <v>37</v>
      </c>
      <c r="B495" s="181" t="s">
        <v>1038</v>
      </c>
      <c r="C495" s="183" t="s">
        <v>655</v>
      </c>
      <c r="D495" s="183" t="s">
        <v>655</v>
      </c>
      <c r="E495" s="182">
        <v>1</v>
      </c>
      <c r="F495" s="182">
        <v>1</v>
      </c>
      <c r="G495" s="182">
        <f>+E495-F495</f>
        <v>0</v>
      </c>
      <c r="H495" s="183" t="s">
        <v>1039</v>
      </c>
      <c r="I495" s="182" t="s">
        <v>284</v>
      </c>
      <c r="J495" s="182" t="s">
        <v>385</v>
      </c>
      <c r="K495" s="180"/>
      <c r="L495" s="161"/>
      <c r="M495" s="161"/>
      <c r="N495" s="161"/>
      <c r="O495" s="161"/>
      <c r="P495" s="161"/>
      <c r="Q495" s="161"/>
      <c r="R495" s="161"/>
    </row>
    <row r="496" spans="1:18" s="162" customFormat="1" ht="30" x14ac:dyDescent="0.15">
      <c r="A496" s="173">
        <v>38</v>
      </c>
      <c r="B496" s="185" t="s">
        <v>1038</v>
      </c>
      <c r="C496" s="187" t="s">
        <v>658</v>
      </c>
      <c r="D496" s="187" t="s">
        <v>659</v>
      </c>
      <c r="E496" s="173">
        <v>1</v>
      </c>
      <c r="F496" s="173">
        <v>3</v>
      </c>
      <c r="G496" s="173">
        <f>+E496-F496</f>
        <v>-2</v>
      </c>
      <c r="H496" s="187" t="s">
        <v>1040</v>
      </c>
      <c r="I496" s="188" t="s">
        <v>284</v>
      </c>
      <c r="J496" s="190" t="s">
        <v>294</v>
      </c>
      <c r="K496" s="180"/>
      <c r="L496" s="161"/>
      <c r="M496" s="161"/>
      <c r="N496" s="161"/>
      <c r="O496" s="161"/>
      <c r="P496" s="161"/>
      <c r="Q496" s="161"/>
      <c r="R496" s="161"/>
    </row>
    <row r="497" spans="1:18" s="162" customFormat="1" ht="30" x14ac:dyDescent="0.15">
      <c r="A497" s="173">
        <v>39</v>
      </c>
      <c r="B497" s="185" t="s">
        <v>1038</v>
      </c>
      <c r="C497" s="187" t="s">
        <v>151</v>
      </c>
      <c r="D497" s="187" t="s">
        <v>49</v>
      </c>
      <c r="E497" s="173">
        <v>3</v>
      </c>
      <c r="F497" s="173">
        <v>4</v>
      </c>
      <c r="G497" s="173">
        <f>+E497-F497</f>
        <v>-1</v>
      </c>
      <c r="H497" s="187" t="s">
        <v>1041</v>
      </c>
      <c r="I497" s="188" t="s">
        <v>292</v>
      </c>
      <c r="J497" s="190"/>
      <c r="K497" s="180"/>
      <c r="L497" s="161"/>
      <c r="M497" s="161"/>
      <c r="N497" s="161"/>
      <c r="O497" s="161"/>
      <c r="P497" s="161"/>
      <c r="Q497" s="161"/>
      <c r="R497" s="161"/>
    </row>
    <row r="498" spans="1:18" s="162" customFormat="1" ht="30" x14ac:dyDescent="0.15">
      <c r="A498" s="173">
        <v>40</v>
      </c>
      <c r="B498" s="185" t="s">
        <v>1038</v>
      </c>
      <c r="C498" s="187"/>
      <c r="D498" s="187"/>
      <c r="E498" s="173"/>
      <c r="F498" s="173"/>
      <c r="G498" s="173"/>
      <c r="H498" s="187" t="s">
        <v>1042</v>
      </c>
      <c r="I498" s="188" t="s">
        <v>292</v>
      </c>
      <c r="J498" s="190"/>
      <c r="K498" s="180"/>
      <c r="L498" s="161"/>
      <c r="M498" s="161"/>
      <c r="N498" s="161"/>
      <c r="O498" s="161"/>
      <c r="P498" s="161"/>
      <c r="Q498" s="161"/>
      <c r="R498" s="161"/>
    </row>
    <row r="499" spans="1:18" s="162" customFormat="1" ht="30" x14ac:dyDescent="0.15">
      <c r="A499" s="173">
        <v>41</v>
      </c>
      <c r="B499" s="185" t="s">
        <v>1038</v>
      </c>
      <c r="C499" s="187"/>
      <c r="D499" s="187"/>
      <c r="E499" s="173"/>
      <c r="F499" s="173"/>
      <c r="G499" s="173"/>
      <c r="H499" s="187" t="s">
        <v>1043</v>
      </c>
      <c r="I499" s="173" t="s">
        <v>292</v>
      </c>
      <c r="J499" s="190"/>
      <c r="K499" s="180"/>
      <c r="L499" s="161"/>
      <c r="M499" s="161"/>
      <c r="N499" s="161"/>
      <c r="O499" s="161"/>
      <c r="P499" s="161"/>
      <c r="Q499" s="161"/>
      <c r="R499" s="161"/>
    </row>
    <row r="500" spans="1:18" s="162" customFormat="1" ht="30" x14ac:dyDescent="0.15">
      <c r="A500" s="173">
        <v>42</v>
      </c>
      <c r="B500" s="282" t="s">
        <v>1044</v>
      </c>
      <c r="C500" s="183" t="s">
        <v>655</v>
      </c>
      <c r="D500" s="183" t="s">
        <v>655</v>
      </c>
      <c r="E500" s="182">
        <v>1</v>
      </c>
      <c r="F500" s="182">
        <v>1</v>
      </c>
      <c r="G500" s="182">
        <f>+E500-F500</f>
        <v>0</v>
      </c>
      <c r="H500" s="183" t="s">
        <v>1045</v>
      </c>
      <c r="I500" s="182" t="s">
        <v>279</v>
      </c>
      <c r="J500" s="184" t="s">
        <v>1046</v>
      </c>
      <c r="K500" s="180"/>
      <c r="L500" s="161"/>
      <c r="M500" s="161"/>
      <c r="N500" s="161"/>
      <c r="O500" s="161"/>
      <c r="P500" s="161"/>
      <c r="Q500" s="161"/>
      <c r="R500" s="161"/>
    </row>
    <row r="501" spans="1:18" s="162" customFormat="1" ht="30" x14ac:dyDescent="0.15">
      <c r="A501" s="173">
        <v>43</v>
      </c>
      <c r="B501" s="185" t="s">
        <v>1044</v>
      </c>
      <c r="C501" s="187" t="s">
        <v>658</v>
      </c>
      <c r="D501" s="187" t="s">
        <v>659</v>
      </c>
      <c r="E501" s="173">
        <v>1</v>
      </c>
      <c r="F501" s="173">
        <v>3</v>
      </c>
      <c r="G501" s="173">
        <f>+E501-F501</f>
        <v>-2</v>
      </c>
      <c r="H501" s="187" t="s">
        <v>1047</v>
      </c>
      <c r="I501" s="173" t="s">
        <v>537</v>
      </c>
      <c r="J501" s="173" t="s">
        <v>385</v>
      </c>
      <c r="K501" s="180"/>
      <c r="L501" s="161"/>
      <c r="M501" s="161"/>
      <c r="N501" s="161"/>
      <c r="O501" s="161"/>
      <c r="P501" s="161"/>
      <c r="Q501" s="161"/>
      <c r="R501" s="161"/>
    </row>
    <row r="502" spans="1:18" s="162" customFormat="1" ht="30" x14ac:dyDescent="0.15">
      <c r="A502" s="173">
        <v>44</v>
      </c>
      <c r="B502" s="185" t="s">
        <v>1044</v>
      </c>
      <c r="C502" s="187" t="s">
        <v>151</v>
      </c>
      <c r="D502" s="187" t="s">
        <v>49</v>
      </c>
      <c r="E502" s="173">
        <v>2</v>
      </c>
      <c r="F502" s="173">
        <v>4</v>
      </c>
      <c r="G502" s="173">
        <f>+E502-F502</f>
        <v>-2</v>
      </c>
      <c r="H502" s="187" t="s">
        <v>1048</v>
      </c>
      <c r="I502" s="173" t="s">
        <v>292</v>
      </c>
      <c r="J502" s="189"/>
      <c r="K502" s="180"/>
      <c r="L502" s="161"/>
      <c r="M502" s="161"/>
      <c r="N502" s="161"/>
      <c r="O502" s="161"/>
      <c r="P502" s="161"/>
      <c r="Q502" s="161"/>
      <c r="R502" s="161"/>
    </row>
    <row r="503" spans="1:18" s="162" customFormat="1" ht="30" x14ac:dyDescent="0.15">
      <c r="A503" s="173">
        <v>45</v>
      </c>
      <c r="B503" s="185" t="s">
        <v>1044</v>
      </c>
      <c r="C503" s="187"/>
      <c r="D503" s="187"/>
      <c r="E503" s="173"/>
      <c r="F503" s="173"/>
      <c r="G503" s="173"/>
      <c r="H503" s="187" t="s">
        <v>1049</v>
      </c>
      <c r="I503" s="173" t="s">
        <v>284</v>
      </c>
      <c r="J503" s="190" t="s">
        <v>494</v>
      </c>
      <c r="K503" s="180"/>
      <c r="L503" s="161"/>
      <c r="M503" s="161"/>
      <c r="N503" s="161"/>
      <c r="O503" s="161"/>
      <c r="P503" s="161"/>
      <c r="Q503" s="161"/>
      <c r="R503" s="161"/>
    </row>
    <row r="504" spans="1:18" s="162" customFormat="1" ht="30" x14ac:dyDescent="0.15">
      <c r="A504" s="173">
        <v>46</v>
      </c>
      <c r="B504" s="282" t="s">
        <v>1050</v>
      </c>
      <c r="C504" s="183" t="s">
        <v>655</v>
      </c>
      <c r="D504" s="183" t="s">
        <v>655</v>
      </c>
      <c r="E504" s="182">
        <v>1</v>
      </c>
      <c r="F504" s="182">
        <v>1</v>
      </c>
      <c r="G504" s="182">
        <f>+E504-F504</f>
        <v>0</v>
      </c>
      <c r="H504" s="183" t="s">
        <v>1051</v>
      </c>
      <c r="I504" s="182" t="s">
        <v>284</v>
      </c>
      <c r="J504" s="184" t="s">
        <v>336</v>
      </c>
      <c r="K504" s="180"/>
      <c r="L504" s="161"/>
      <c r="M504" s="161"/>
      <c r="N504" s="161"/>
      <c r="O504" s="161"/>
      <c r="P504" s="161"/>
      <c r="Q504" s="161"/>
      <c r="R504" s="161"/>
    </row>
    <row r="505" spans="1:18" s="162" customFormat="1" ht="30" x14ac:dyDescent="0.15">
      <c r="A505" s="173">
        <v>47</v>
      </c>
      <c r="B505" s="185" t="s">
        <v>1050</v>
      </c>
      <c r="C505" s="187" t="s">
        <v>658</v>
      </c>
      <c r="D505" s="187" t="s">
        <v>659</v>
      </c>
      <c r="E505" s="173">
        <v>1</v>
      </c>
      <c r="F505" s="173">
        <v>3</v>
      </c>
      <c r="G505" s="173">
        <f>+E505-F505</f>
        <v>-2</v>
      </c>
      <c r="H505" s="187" t="s">
        <v>1052</v>
      </c>
      <c r="I505" s="173" t="s">
        <v>284</v>
      </c>
      <c r="J505" s="190" t="s">
        <v>294</v>
      </c>
      <c r="K505" s="180"/>
      <c r="L505" s="161"/>
      <c r="M505" s="161"/>
      <c r="N505" s="161"/>
      <c r="O505" s="161"/>
      <c r="P505" s="161"/>
      <c r="Q505" s="161"/>
      <c r="R505" s="161"/>
    </row>
    <row r="506" spans="1:18" s="162" customFormat="1" ht="30" x14ac:dyDescent="0.15">
      <c r="A506" s="173">
        <v>48</v>
      </c>
      <c r="B506" s="185" t="s">
        <v>1050</v>
      </c>
      <c r="C506" s="187" t="s">
        <v>151</v>
      </c>
      <c r="D506" s="187" t="s">
        <v>49</v>
      </c>
      <c r="E506" s="173">
        <v>3</v>
      </c>
      <c r="F506" s="173">
        <v>4</v>
      </c>
      <c r="G506" s="173">
        <f>+E506-F506</f>
        <v>-1</v>
      </c>
      <c r="H506" s="193" t="s">
        <v>1053</v>
      </c>
      <c r="I506" s="173" t="s">
        <v>284</v>
      </c>
      <c r="J506" s="190" t="s">
        <v>1054</v>
      </c>
      <c r="K506" s="180"/>
      <c r="L506" s="161"/>
      <c r="M506" s="161"/>
      <c r="N506" s="161"/>
      <c r="O506" s="161"/>
      <c r="P506" s="161"/>
      <c r="Q506" s="161"/>
      <c r="R506" s="161"/>
    </row>
    <row r="507" spans="1:18" s="162" customFormat="1" ht="30" x14ac:dyDescent="0.15">
      <c r="A507" s="173">
        <v>49</v>
      </c>
      <c r="B507" s="185" t="s">
        <v>1050</v>
      </c>
      <c r="C507" s="187"/>
      <c r="D507" s="187"/>
      <c r="E507" s="173"/>
      <c r="F507" s="173"/>
      <c r="G507" s="173"/>
      <c r="H507" s="284" t="s">
        <v>1055</v>
      </c>
      <c r="I507" s="285" t="s">
        <v>292</v>
      </c>
      <c r="J507" s="286"/>
      <c r="K507" s="180"/>
      <c r="M507" s="161"/>
      <c r="N507" s="161"/>
      <c r="O507" s="161"/>
      <c r="P507" s="161"/>
      <c r="Q507" s="161"/>
      <c r="R507" s="161"/>
    </row>
    <row r="508" spans="1:18" s="162" customFormat="1" ht="30" x14ac:dyDescent="0.15">
      <c r="A508" s="173">
        <v>50</v>
      </c>
      <c r="B508" s="185" t="s">
        <v>1050</v>
      </c>
      <c r="C508" s="187"/>
      <c r="D508" s="187"/>
      <c r="E508" s="173"/>
      <c r="F508" s="173"/>
      <c r="G508" s="173"/>
      <c r="H508" s="187" t="s">
        <v>1056</v>
      </c>
      <c r="I508" s="173" t="s">
        <v>292</v>
      </c>
      <c r="J508" s="190"/>
      <c r="K508" s="180"/>
      <c r="L508" s="161"/>
      <c r="M508" s="161"/>
      <c r="N508" s="161"/>
      <c r="O508" s="161"/>
      <c r="P508" s="161"/>
      <c r="Q508" s="161"/>
      <c r="R508" s="161"/>
    </row>
    <row r="509" spans="1:18" s="162" customFormat="1" ht="30" x14ac:dyDescent="0.15">
      <c r="A509" s="173">
        <v>51</v>
      </c>
      <c r="B509" s="181" t="s">
        <v>1057</v>
      </c>
      <c r="C509" s="183" t="s">
        <v>655</v>
      </c>
      <c r="D509" s="183" t="s">
        <v>655</v>
      </c>
      <c r="E509" s="182">
        <v>1</v>
      </c>
      <c r="F509" s="182">
        <v>1</v>
      </c>
      <c r="G509" s="182">
        <f>+E509-F509</f>
        <v>0</v>
      </c>
      <c r="H509" s="183" t="s">
        <v>1058</v>
      </c>
      <c r="I509" s="182" t="s">
        <v>284</v>
      </c>
      <c r="J509" s="182" t="s">
        <v>1059</v>
      </c>
      <c r="K509" s="180"/>
      <c r="L509" s="161"/>
      <c r="M509" s="161"/>
      <c r="N509" s="161"/>
      <c r="O509" s="161"/>
      <c r="P509" s="161"/>
      <c r="Q509" s="161"/>
      <c r="R509" s="161"/>
    </row>
    <row r="510" spans="1:18" s="162" customFormat="1" ht="30" x14ac:dyDescent="0.15">
      <c r="A510" s="173">
        <v>52</v>
      </c>
      <c r="B510" s="185" t="s">
        <v>1057</v>
      </c>
      <c r="C510" s="187" t="s">
        <v>658</v>
      </c>
      <c r="D510" s="187" t="s">
        <v>659</v>
      </c>
      <c r="E510" s="173">
        <v>0</v>
      </c>
      <c r="F510" s="173">
        <v>3</v>
      </c>
      <c r="G510" s="173">
        <f>+E510-F510</f>
        <v>-3</v>
      </c>
      <c r="H510" s="187"/>
      <c r="I510" s="173"/>
      <c r="J510" s="190"/>
      <c r="K510" s="180"/>
      <c r="L510" s="161"/>
      <c r="M510" s="161"/>
      <c r="N510" s="161"/>
      <c r="O510" s="161"/>
      <c r="P510" s="161"/>
      <c r="Q510" s="161"/>
      <c r="R510" s="161"/>
    </row>
    <row r="511" spans="1:18" s="162" customFormat="1" ht="30" x14ac:dyDescent="0.15">
      <c r="A511" s="173">
        <v>53</v>
      </c>
      <c r="B511" s="214" t="s">
        <v>1057</v>
      </c>
      <c r="C511" s="187" t="s">
        <v>151</v>
      </c>
      <c r="D511" s="187" t="s">
        <v>49</v>
      </c>
      <c r="E511" s="173">
        <v>3</v>
      </c>
      <c r="F511" s="173">
        <v>4</v>
      </c>
      <c r="G511" s="173">
        <f>+E511-F511</f>
        <v>-1</v>
      </c>
      <c r="H511" s="193" t="s">
        <v>1060</v>
      </c>
      <c r="I511" s="188" t="s">
        <v>284</v>
      </c>
      <c r="J511" s="223" t="s">
        <v>1061</v>
      </c>
      <c r="K511" s="180"/>
      <c r="L511" s="161"/>
      <c r="M511" s="161"/>
      <c r="N511" s="161"/>
      <c r="O511" s="161"/>
      <c r="P511" s="161"/>
      <c r="Q511" s="161"/>
      <c r="R511" s="161"/>
    </row>
    <row r="512" spans="1:18" s="162" customFormat="1" ht="30" x14ac:dyDescent="0.15">
      <c r="A512" s="173">
        <v>54</v>
      </c>
      <c r="B512" s="185" t="s">
        <v>1057</v>
      </c>
      <c r="C512" s="187"/>
      <c r="D512" s="187"/>
      <c r="E512" s="173"/>
      <c r="F512" s="173"/>
      <c r="G512" s="173"/>
      <c r="H512" s="187" t="s">
        <v>1062</v>
      </c>
      <c r="I512" s="173" t="s">
        <v>292</v>
      </c>
      <c r="J512" s="190"/>
      <c r="K512" s="256"/>
      <c r="L512" s="161"/>
      <c r="M512" s="161"/>
      <c r="N512" s="161"/>
      <c r="O512" s="161"/>
      <c r="P512" s="161"/>
      <c r="Q512" s="161"/>
      <c r="R512" s="161"/>
    </row>
    <row r="513" spans="1:18" s="162" customFormat="1" ht="30" x14ac:dyDescent="0.15">
      <c r="A513" s="173">
        <v>55</v>
      </c>
      <c r="B513" s="185" t="s">
        <v>1057</v>
      </c>
      <c r="C513" s="187"/>
      <c r="D513" s="187"/>
      <c r="E513" s="173"/>
      <c r="F513" s="173"/>
      <c r="G513" s="173"/>
      <c r="H513" s="187" t="s">
        <v>1063</v>
      </c>
      <c r="I513" s="173" t="s">
        <v>292</v>
      </c>
      <c r="J513" s="190"/>
      <c r="K513" s="180"/>
      <c r="L513" s="161"/>
      <c r="M513" s="161"/>
      <c r="N513" s="161"/>
      <c r="O513" s="161"/>
      <c r="P513" s="161"/>
      <c r="Q513" s="161"/>
      <c r="R513" s="161"/>
    </row>
    <row r="514" spans="1:18" s="162" customFormat="1" ht="30" x14ac:dyDescent="0.15">
      <c r="A514" s="173">
        <v>56</v>
      </c>
      <c r="B514" s="181" t="s">
        <v>1064</v>
      </c>
      <c r="C514" s="183" t="s">
        <v>655</v>
      </c>
      <c r="D514" s="183" t="s">
        <v>655</v>
      </c>
      <c r="E514" s="182">
        <v>1</v>
      </c>
      <c r="F514" s="182">
        <v>1</v>
      </c>
      <c r="G514" s="182">
        <f>+E514-F514</f>
        <v>0</v>
      </c>
      <c r="H514" s="183" t="s">
        <v>1065</v>
      </c>
      <c r="I514" s="182" t="s">
        <v>279</v>
      </c>
      <c r="J514" s="184" t="s">
        <v>1066</v>
      </c>
      <c r="K514" s="180"/>
      <c r="L514" s="161"/>
      <c r="M514" s="161"/>
      <c r="N514" s="161"/>
      <c r="O514" s="161"/>
      <c r="P514" s="161"/>
      <c r="Q514" s="161"/>
      <c r="R514" s="161"/>
    </row>
    <row r="515" spans="1:18" s="162" customFormat="1" ht="30" x14ac:dyDescent="0.15">
      <c r="A515" s="173">
        <v>57</v>
      </c>
      <c r="B515" s="185" t="s">
        <v>1064</v>
      </c>
      <c r="C515" s="187" t="s">
        <v>658</v>
      </c>
      <c r="D515" s="187" t="s">
        <v>659</v>
      </c>
      <c r="E515" s="173">
        <v>2</v>
      </c>
      <c r="F515" s="173">
        <v>3</v>
      </c>
      <c r="G515" s="173">
        <f>+E515-F515</f>
        <v>-1</v>
      </c>
      <c r="H515" s="193" t="s">
        <v>1067</v>
      </c>
      <c r="I515" s="173" t="s">
        <v>279</v>
      </c>
      <c r="J515" s="190" t="s">
        <v>1068</v>
      </c>
      <c r="K515" s="180"/>
      <c r="L515" s="161"/>
      <c r="M515" s="161"/>
      <c r="N515" s="161"/>
      <c r="O515" s="161"/>
      <c r="P515" s="161"/>
      <c r="Q515" s="161"/>
      <c r="R515" s="161"/>
    </row>
    <row r="516" spans="1:18" s="162" customFormat="1" ht="30" x14ac:dyDescent="0.15">
      <c r="A516" s="173">
        <v>58</v>
      </c>
      <c r="B516" s="185" t="s">
        <v>1064</v>
      </c>
      <c r="C516" s="187"/>
      <c r="D516" s="187"/>
      <c r="E516" s="173"/>
      <c r="F516" s="173"/>
      <c r="G516" s="173"/>
      <c r="H516" s="187" t="s">
        <v>1069</v>
      </c>
      <c r="I516" s="173" t="s">
        <v>279</v>
      </c>
      <c r="J516" s="190" t="s">
        <v>1070</v>
      </c>
      <c r="K516" s="180"/>
      <c r="L516" s="161"/>
      <c r="M516" s="161"/>
      <c r="N516" s="161"/>
      <c r="O516" s="161"/>
      <c r="P516" s="161"/>
      <c r="Q516" s="161"/>
      <c r="R516" s="161"/>
    </row>
    <row r="517" spans="1:18" s="162" customFormat="1" ht="30" x14ac:dyDescent="0.15">
      <c r="A517" s="173">
        <v>59</v>
      </c>
      <c r="B517" s="185" t="s">
        <v>1064</v>
      </c>
      <c r="C517" s="187" t="s">
        <v>151</v>
      </c>
      <c r="D517" s="187" t="s">
        <v>49</v>
      </c>
      <c r="E517" s="173">
        <v>1</v>
      </c>
      <c r="F517" s="173">
        <v>4</v>
      </c>
      <c r="G517" s="173">
        <f>+E517-F517</f>
        <v>-3</v>
      </c>
      <c r="H517" s="187" t="s">
        <v>1071</v>
      </c>
      <c r="I517" s="173" t="s">
        <v>292</v>
      </c>
      <c r="J517" s="190"/>
      <c r="K517" s="180"/>
      <c r="L517" s="161"/>
      <c r="M517" s="161"/>
      <c r="N517" s="161"/>
      <c r="O517" s="161"/>
      <c r="P517" s="161"/>
      <c r="Q517" s="161"/>
      <c r="R517" s="161"/>
    </row>
    <row r="518" spans="1:18" s="162" customFormat="1" ht="30" x14ac:dyDescent="0.15">
      <c r="A518" s="173">
        <v>60</v>
      </c>
      <c r="B518" s="181" t="s">
        <v>1072</v>
      </c>
      <c r="C518" s="183" t="s">
        <v>655</v>
      </c>
      <c r="D518" s="183" t="s">
        <v>655</v>
      </c>
      <c r="E518" s="182">
        <v>1</v>
      </c>
      <c r="F518" s="182">
        <v>1</v>
      </c>
      <c r="G518" s="182">
        <f>+E518-F518</f>
        <v>0</v>
      </c>
      <c r="H518" s="183" t="s">
        <v>1073</v>
      </c>
      <c r="I518" s="182" t="s">
        <v>284</v>
      </c>
      <c r="J518" s="184" t="s">
        <v>297</v>
      </c>
      <c r="K518" s="180"/>
      <c r="L518" s="161"/>
      <c r="M518" s="161"/>
      <c r="N518" s="161"/>
      <c r="O518" s="161"/>
      <c r="P518" s="161"/>
      <c r="Q518" s="161"/>
      <c r="R518" s="161"/>
    </row>
    <row r="519" spans="1:18" s="162" customFormat="1" ht="30" x14ac:dyDescent="0.15">
      <c r="A519" s="173">
        <v>61</v>
      </c>
      <c r="B519" s="185" t="s">
        <v>1072</v>
      </c>
      <c r="C519" s="187" t="s">
        <v>658</v>
      </c>
      <c r="D519" s="187" t="s">
        <v>659</v>
      </c>
      <c r="E519" s="173">
        <v>2</v>
      </c>
      <c r="F519" s="173">
        <v>3</v>
      </c>
      <c r="G519" s="173">
        <f>+E519-F519</f>
        <v>-1</v>
      </c>
      <c r="H519" s="187" t="s">
        <v>1074</v>
      </c>
      <c r="I519" s="173" t="s">
        <v>537</v>
      </c>
      <c r="J519" s="190" t="s">
        <v>825</v>
      </c>
      <c r="K519" s="180"/>
      <c r="L519" s="161"/>
      <c r="M519" s="161"/>
      <c r="N519" s="161"/>
      <c r="O519" s="161"/>
      <c r="P519" s="161"/>
      <c r="Q519" s="161"/>
      <c r="R519" s="161"/>
    </row>
    <row r="520" spans="1:18" s="162" customFormat="1" ht="30" x14ac:dyDescent="0.15">
      <c r="A520" s="173">
        <v>62</v>
      </c>
      <c r="B520" s="185" t="s">
        <v>1072</v>
      </c>
      <c r="C520" s="187"/>
      <c r="D520" s="187"/>
      <c r="E520" s="173"/>
      <c r="F520" s="173"/>
      <c r="G520" s="173"/>
      <c r="H520" s="187" t="s">
        <v>1075</v>
      </c>
      <c r="I520" s="173" t="s">
        <v>537</v>
      </c>
      <c r="J520" s="173" t="s">
        <v>385</v>
      </c>
      <c r="K520" s="180"/>
      <c r="L520" s="161"/>
      <c r="M520" s="161"/>
      <c r="N520" s="161"/>
      <c r="O520" s="161"/>
      <c r="P520" s="161"/>
      <c r="Q520" s="161"/>
      <c r="R520" s="161"/>
    </row>
    <row r="521" spans="1:18" s="162" customFormat="1" ht="30" x14ac:dyDescent="0.15">
      <c r="A521" s="173">
        <v>63</v>
      </c>
      <c r="B521" s="185" t="s">
        <v>1072</v>
      </c>
      <c r="C521" s="187" t="s">
        <v>151</v>
      </c>
      <c r="D521" s="187" t="s">
        <v>49</v>
      </c>
      <c r="E521" s="173">
        <v>2</v>
      </c>
      <c r="F521" s="173">
        <v>4</v>
      </c>
      <c r="G521" s="173">
        <f>+E521-F521</f>
        <v>-2</v>
      </c>
      <c r="H521" s="187" t="s">
        <v>1076</v>
      </c>
      <c r="I521" s="173" t="s">
        <v>537</v>
      </c>
      <c r="J521" s="173" t="s">
        <v>959</v>
      </c>
      <c r="K521" s="180"/>
      <c r="L521" s="161"/>
      <c r="M521" s="161"/>
      <c r="N521" s="161"/>
      <c r="O521" s="161"/>
      <c r="P521" s="161"/>
      <c r="Q521" s="161"/>
      <c r="R521" s="161"/>
    </row>
    <row r="522" spans="1:18" s="162" customFormat="1" ht="30" x14ac:dyDescent="0.15">
      <c r="A522" s="173">
        <v>64</v>
      </c>
      <c r="B522" s="185" t="s">
        <v>1072</v>
      </c>
      <c r="C522" s="187"/>
      <c r="D522" s="187"/>
      <c r="E522" s="173"/>
      <c r="F522" s="173"/>
      <c r="G522" s="173"/>
      <c r="H522" s="187" t="s">
        <v>1077</v>
      </c>
      <c r="I522" s="173" t="s">
        <v>284</v>
      </c>
      <c r="J522" s="190" t="s">
        <v>1078</v>
      </c>
      <c r="K522" s="180"/>
      <c r="L522" s="161"/>
      <c r="M522" s="161"/>
      <c r="N522" s="161"/>
      <c r="O522" s="161"/>
      <c r="P522" s="161"/>
      <c r="Q522" s="161"/>
      <c r="R522" s="161"/>
    </row>
    <row r="523" spans="1:18" s="162" customFormat="1" ht="30" x14ac:dyDescent="0.15">
      <c r="A523" s="173">
        <v>65</v>
      </c>
      <c r="B523" s="181" t="s">
        <v>1079</v>
      </c>
      <c r="C523" s="183" t="s">
        <v>655</v>
      </c>
      <c r="D523" s="183" t="s">
        <v>655</v>
      </c>
      <c r="E523" s="182">
        <v>1</v>
      </c>
      <c r="F523" s="182">
        <v>1</v>
      </c>
      <c r="G523" s="182">
        <f>+E523-F523</f>
        <v>0</v>
      </c>
      <c r="H523" s="183" t="s">
        <v>1080</v>
      </c>
      <c r="I523" s="182" t="s">
        <v>284</v>
      </c>
      <c r="J523" s="182" t="s">
        <v>911</v>
      </c>
      <c r="K523" s="180"/>
      <c r="L523" s="161"/>
      <c r="M523" s="161"/>
      <c r="N523" s="161"/>
      <c r="O523" s="161"/>
      <c r="P523" s="161"/>
      <c r="Q523" s="161"/>
      <c r="R523" s="161"/>
    </row>
    <row r="524" spans="1:18" s="162" customFormat="1" ht="30" x14ac:dyDescent="0.15">
      <c r="A524" s="173">
        <v>66</v>
      </c>
      <c r="B524" s="185" t="s">
        <v>1079</v>
      </c>
      <c r="C524" s="187" t="s">
        <v>658</v>
      </c>
      <c r="D524" s="187" t="s">
        <v>659</v>
      </c>
      <c r="E524" s="173">
        <v>1</v>
      </c>
      <c r="F524" s="173">
        <v>3</v>
      </c>
      <c r="G524" s="173">
        <f>+E524-F524</f>
        <v>-2</v>
      </c>
      <c r="H524" s="187" t="s">
        <v>1081</v>
      </c>
      <c r="I524" s="173" t="s">
        <v>537</v>
      </c>
      <c r="J524" s="190" t="s">
        <v>342</v>
      </c>
      <c r="K524" s="180"/>
      <c r="L524" s="161"/>
      <c r="M524" s="161"/>
      <c r="N524" s="161"/>
      <c r="O524" s="161"/>
      <c r="P524" s="161"/>
      <c r="Q524" s="161"/>
      <c r="R524" s="161"/>
    </row>
    <row r="525" spans="1:18" s="162" customFormat="1" ht="30" x14ac:dyDescent="0.15">
      <c r="A525" s="173">
        <v>67</v>
      </c>
      <c r="B525" s="185" t="s">
        <v>1079</v>
      </c>
      <c r="C525" s="187" t="s">
        <v>151</v>
      </c>
      <c r="D525" s="187" t="s">
        <v>49</v>
      </c>
      <c r="E525" s="173">
        <v>3</v>
      </c>
      <c r="F525" s="173">
        <v>4</v>
      </c>
      <c r="G525" s="173">
        <f>+E525-F525</f>
        <v>-1</v>
      </c>
      <c r="H525" s="187" t="s">
        <v>1082</v>
      </c>
      <c r="I525" s="173" t="s">
        <v>284</v>
      </c>
      <c r="J525" s="190" t="s">
        <v>1083</v>
      </c>
      <c r="K525" s="180"/>
      <c r="L525" s="161"/>
      <c r="M525" s="161"/>
      <c r="N525" s="161"/>
      <c r="O525" s="161"/>
      <c r="P525" s="161"/>
      <c r="Q525" s="161"/>
      <c r="R525" s="161"/>
    </row>
    <row r="526" spans="1:18" s="162" customFormat="1" ht="30" x14ac:dyDescent="0.15">
      <c r="A526" s="173">
        <v>68</v>
      </c>
      <c r="B526" s="185" t="s">
        <v>1079</v>
      </c>
      <c r="C526" s="187"/>
      <c r="D526" s="187"/>
      <c r="E526" s="173"/>
      <c r="F526" s="173"/>
      <c r="G526" s="173"/>
      <c r="H526" s="187" t="s">
        <v>1084</v>
      </c>
      <c r="I526" s="173" t="s">
        <v>292</v>
      </c>
      <c r="J526" s="190"/>
      <c r="K526" s="180"/>
      <c r="L526" s="161"/>
      <c r="M526" s="161"/>
      <c r="N526" s="161"/>
      <c r="O526" s="161"/>
      <c r="P526" s="161"/>
      <c r="Q526" s="161"/>
      <c r="R526" s="161"/>
    </row>
    <row r="527" spans="1:18" s="162" customFormat="1" ht="30" x14ac:dyDescent="0.15">
      <c r="A527" s="173">
        <v>69</v>
      </c>
      <c r="B527" s="185" t="s">
        <v>1079</v>
      </c>
      <c r="C527" s="187"/>
      <c r="D527" s="187"/>
      <c r="E527" s="173"/>
      <c r="F527" s="173"/>
      <c r="G527" s="173"/>
      <c r="H527" s="187" t="s">
        <v>1085</v>
      </c>
      <c r="I527" s="173" t="s">
        <v>292</v>
      </c>
      <c r="J527" s="190"/>
      <c r="K527" s="180"/>
      <c r="L527" s="161"/>
      <c r="M527" s="161"/>
      <c r="N527" s="161"/>
      <c r="O527" s="161"/>
      <c r="P527" s="161"/>
      <c r="Q527" s="161"/>
      <c r="R527" s="161"/>
    </row>
    <row r="528" spans="1:18" s="162" customFormat="1" ht="30" x14ac:dyDescent="0.15">
      <c r="A528" s="173">
        <v>70</v>
      </c>
      <c r="B528" s="181" t="s">
        <v>1086</v>
      </c>
      <c r="C528" s="183" t="s">
        <v>655</v>
      </c>
      <c r="D528" s="183" t="s">
        <v>655</v>
      </c>
      <c r="E528" s="182">
        <v>1</v>
      </c>
      <c r="F528" s="182">
        <v>1</v>
      </c>
      <c r="G528" s="182">
        <f>+E528-F528</f>
        <v>0</v>
      </c>
      <c r="H528" s="183" t="s">
        <v>1087</v>
      </c>
      <c r="I528" s="182" t="s">
        <v>284</v>
      </c>
      <c r="J528" s="184" t="s">
        <v>340</v>
      </c>
      <c r="K528" s="180"/>
      <c r="L528" s="161"/>
      <c r="M528" s="161"/>
      <c r="N528" s="161"/>
      <c r="O528" s="161"/>
      <c r="P528" s="161"/>
      <c r="Q528" s="161"/>
      <c r="R528" s="161"/>
    </row>
    <row r="529" spans="1:18" s="162" customFormat="1" ht="30" x14ac:dyDescent="0.15">
      <c r="A529" s="173">
        <v>71</v>
      </c>
      <c r="B529" s="185" t="s">
        <v>1086</v>
      </c>
      <c r="C529" s="187" t="s">
        <v>658</v>
      </c>
      <c r="D529" s="187" t="s">
        <v>659</v>
      </c>
      <c r="E529" s="173">
        <v>2</v>
      </c>
      <c r="F529" s="173">
        <v>3</v>
      </c>
      <c r="G529" s="173">
        <f>+E529-F529</f>
        <v>-1</v>
      </c>
      <c r="H529" s="187" t="s">
        <v>1088</v>
      </c>
      <c r="I529" s="173" t="s">
        <v>537</v>
      </c>
      <c r="J529" s="190" t="s">
        <v>1089</v>
      </c>
      <c r="K529" s="221"/>
      <c r="L529" s="161"/>
      <c r="M529" s="161"/>
      <c r="N529" s="161"/>
      <c r="O529" s="161"/>
      <c r="P529" s="161"/>
      <c r="Q529" s="161"/>
      <c r="R529" s="161"/>
    </row>
    <row r="530" spans="1:18" s="162" customFormat="1" ht="30" x14ac:dyDescent="0.15">
      <c r="A530" s="173">
        <v>72</v>
      </c>
      <c r="B530" s="185" t="s">
        <v>1086</v>
      </c>
      <c r="C530" s="187"/>
      <c r="D530" s="187"/>
      <c r="E530" s="173"/>
      <c r="F530" s="173"/>
      <c r="G530" s="173"/>
      <c r="H530" s="187" t="s">
        <v>1090</v>
      </c>
      <c r="I530" s="173" t="s">
        <v>537</v>
      </c>
      <c r="J530" s="190" t="s">
        <v>1091</v>
      </c>
      <c r="K530" s="180"/>
      <c r="L530" s="161"/>
      <c r="M530" s="161"/>
      <c r="N530" s="161"/>
      <c r="O530" s="161"/>
      <c r="P530" s="161"/>
      <c r="Q530" s="161"/>
    </row>
    <row r="531" spans="1:18" s="162" customFormat="1" ht="30" x14ac:dyDescent="0.15">
      <c r="A531" s="173">
        <v>73</v>
      </c>
      <c r="B531" s="185" t="s">
        <v>1086</v>
      </c>
      <c r="C531" s="187" t="s">
        <v>151</v>
      </c>
      <c r="D531" s="187" t="s">
        <v>49</v>
      </c>
      <c r="E531" s="173">
        <v>3</v>
      </c>
      <c r="F531" s="173">
        <v>4</v>
      </c>
      <c r="G531" s="173">
        <f>+E531-F531</f>
        <v>-1</v>
      </c>
      <c r="H531" s="187" t="s">
        <v>1092</v>
      </c>
      <c r="I531" s="173" t="s">
        <v>292</v>
      </c>
      <c r="J531" s="190"/>
      <c r="K531" s="180"/>
      <c r="L531" s="161"/>
      <c r="M531" s="161"/>
      <c r="N531" s="161"/>
      <c r="O531" s="161"/>
      <c r="P531" s="161"/>
      <c r="Q531" s="161"/>
      <c r="R531" s="161"/>
    </row>
    <row r="532" spans="1:18" s="162" customFormat="1" ht="30" x14ac:dyDescent="0.15">
      <c r="A532" s="173">
        <v>74</v>
      </c>
      <c r="B532" s="185" t="s">
        <v>1072</v>
      </c>
      <c r="C532" s="187"/>
      <c r="D532" s="187"/>
      <c r="E532" s="173"/>
      <c r="F532" s="173"/>
      <c r="G532" s="173"/>
      <c r="H532" s="187" t="s">
        <v>1093</v>
      </c>
      <c r="I532" s="173" t="s">
        <v>284</v>
      </c>
      <c r="J532" s="190" t="s">
        <v>294</v>
      </c>
      <c r="K532" s="180"/>
      <c r="L532" s="161"/>
      <c r="M532" s="161"/>
      <c r="N532" s="161"/>
      <c r="O532" s="161"/>
      <c r="P532" s="161"/>
      <c r="Q532" s="161"/>
      <c r="R532" s="161"/>
    </row>
    <row r="533" spans="1:18" s="162" customFormat="1" ht="30" x14ac:dyDescent="0.15">
      <c r="A533" s="173">
        <v>75</v>
      </c>
      <c r="B533" s="185" t="s">
        <v>1086</v>
      </c>
      <c r="C533" s="187"/>
      <c r="D533" s="187"/>
      <c r="E533" s="173"/>
      <c r="F533" s="173"/>
      <c r="G533" s="173"/>
      <c r="H533" s="187" t="s">
        <v>1094</v>
      </c>
      <c r="I533" s="173" t="s">
        <v>292</v>
      </c>
      <c r="J533" s="190"/>
      <c r="K533" s="180"/>
      <c r="L533" s="161"/>
      <c r="M533" s="161"/>
      <c r="N533" s="161"/>
      <c r="O533" s="161"/>
      <c r="P533" s="161"/>
      <c r="Q533" s="161"/>
      <c r="R533" s="161"/>
    </row>
    <row r="534" spans="1:18" s="162" customFormat="1" ht="30" x14ac:dyDescent="0.15">
      <c r="A534" s="173">
        <v>76</v>
      </c>
      <c r="B534" s="181" t="s">
        <v>1095</v>
      </c>
      <c r="C534" s="183" t="s">
        <v>655</v>
      </c>
      <c r="D534" s="183" t="s">
        <v>655</v>
      </c>
      <c r="E534" s="182">
        <v>1</v>
      </c>
      <c r="F534" s="182">
        <v>1</v>
      </c>
      <c r="G534" s="182">
        <f>+E534-F534</f>
        <v>0</v>
      </c>
      <c r="H534" s="183" t="s">
        <v>1096</v>
      </c>
      <c r="I534" s="182" t="s">
        <v>284</v>
      </c>
      <c r="J534" s="184" t="s">
        <v>494</v>
      </c>
      <c r="K534" s="180"/>
      <c r="L534" s="161"/>
      <c r="M534" s="161"/>
      <c r="N534" s="161"/>
      <c r="O534" s="161"/>
      <c r="P534" s="161"/>
      <c r="Q534" s="161"/>
      <c r="R534" s="161"/>
    </row>
    <row r="535" spans="1:18" s="162" customFormat="1" ht="30" x14ac:dyDescent="0.15">
      <c r="A535" s="173">
        <v>77</v>
      </c>
      <c r="B535" s="185" t="s">
        <v>1095</v>
      </c>
      <c r="C535" s="187" t="s">
        <v>658</v>
      </c>
      <c r="D535" s="187" t="s">
        <v>659</v>
      </c>
      <c r="E535" s="173">
        <v>0</v>
      </c>
      <c r="F535" s="173">
        <v>3</v>
      </c>
      <c r="G535" s="173">
        <f>+E535-F535</f>
        <v>-3</v>
      </c>
      <c r="H535" s="187"/>
      <c r="I535" s="173"/>
      <c r="J535" s="190"/>
      <c r="K535" s="180"/>
      <c r="L535" s="161"/>
      <c r="M535" s="161"/>
      <c r="N535" s="161"/>
      <c r="O535" s="161"/>
      <c r="P535" s="161"/>
      <c r="Q535" s="161"/>
      <c r="R535" s="161"/>
    </row>
    <row r="536" spans="1:18" s="162" customFormat="1" ht="30" x14ac:dyDescent="0.15">
      <c r="A536" s="173">
        <v>78</v>
      </c>
      <c r="B536" s="185" t="s">
        <v>1095</v>
      </c>
      <c r="C536" s="187" t="s">
        <v>151</v>
      </c>
      <c r="D536" s="187" t="s">
        <v>49</v>
      </c>
      <c r="E536" s="173">
        <v>3</v>
      </c>
      <c r="F536" s="173">
        <v>4</v>
      </c>
      <c r="G536" s="173">
        <f>+E536-F536</f>
        <v>-1</v>
      </c>
      <c r="H536" s="187" t="s">
        <v>1097</v>
      </c>
      <c r="I536" s="173" t="s">
        <v>292</v>
      </c>
      <c r="J536" s="190"/>
      <c r="K536" s="180"/>
      <c r="L536" s="161"/>
      <c r="M536" s="161"/>
      <c r="N536" s="161"/>
      <c r="O536" s="161"/>
      <c r="P536" s="161"/>
      <c r="Q536" s="161"/>
      <c r="R536" s="161"/>
    </row>
    <row r="537" spans="1:18" s="162" customFormat="1" ht="30" x14ac:dyDescent="0.15">
      <c r="A537" s="173">
        <v>79</v>
      </c>
      <c r="B537" s="185" t="s">
        <v>1095</v>
      </c>
      <c r="C537" s="187"/>
      <c r="D537" s="187"/>
      <c r="E537" s="173"/>
      <c r="F537" s="173"/>
      <c r="G537" s="173"/>
      <c r="H537" s="187" t="s">
        <v>1098</v>
      </c>
      <c r="I537" s="173" t="s">
        <v>292</v>
      </c>
      <c r="J537" s="190"/>
      <c r="K537" s="180"/>
      <c r="L537" s="161"/>
      <c r="M537" s="161"/>
      <c r="N537" s="161"/>
      <c r="O537" s="161"/>
      <c r="P537" s="161"/>
      <c r="Q537" s="161"/>
      <c r="R537" s="161"/>
    </row>
    <row r="538" spans="1:18" s="162" customFormat="1" ht="30" x14ac:dyDescent="0.15">
      <c r="A538" s="173">
        <v>80</v>
      </c>
      <c r="B538" s="185" t="s">
        <v>1095</v>
      </c>
      <c r="C538" s="187"/>
      <c r="D538" s="187"/>
      <c r="E538" s="173"/>
      <c r="F538" s="173"/>
      <c r="G538" s="173"/>
      <c r="H538" s="187" t="s">
        <v>1099</v>
      </c>
      <c r="I538" s="173" t="s">
        <v>292</v>
      </c>
      <c r="J538" s="190"/>
      <c r="K538" s="180"/>
      <c r="L538" s="161"/>
      <c r="M538" s="161"/>
      <c r="N538" s="161"/>
      <c r="O538" s="161"/>
      <c r="P538" s="161"/>
      <c r="Q538" s="161"/>
      <c r="R538" s="161"/>
    </row>
    <row r="539" spans="1:18" s="162" customFormat="1" ht="30" x14ac:dyDescent="0.15">
      <c r="A539" s="173">
        <v>81</v>
      </c>
      <c r="B539" s="181" t="s">
        <v>1100</v>
      </c>
      <c r="C539" s="183" t="s">
        <v>655</v>
      </c>
      <c r="D539" s="183" t="s">
        <v>655</v>
      </c>
      <c r="E539" s="182">
        <v>1</v>
      </c>
      <c r="F539" s="182">
        <v>1</v>
      </c>
      <c r="G539" s="182">
        <f>+E539-F539</f>
        <v>0</v>
      </c>
      <c r="H539" s="229" t="s">
        <v>1101</v>
      </c>
      <c r="I539" s="230" t="s">
        <v>279</v>
      </c>
      <c r="J539" s="255" t="s">
        <v>1102</v>
      </c>
      <c r="K539" s="180"/>
      <c r="L539" s="161"/>
      <c r="M539" s="161"/>
      <c r="N539" s="161"/>
      <c r="O539" s="161"/>
      <c r="P539" s="161"/>
      <c r="Q539" s="161"/>
      <c r="R539" s="161"/>
    </row>
    <row r="540" spans="1:18" s="162" customFormat="1" ht="30" x14ac:dyDescent="0.15">
      <c r="A540" s="173">
        <v>82</v>
      </c>
      <c r="B540" s="185" t="s">
        <v>1100</v>
      </c>
      <c r="C540" s="187" t="s">
        <v>658</v>
      </c>
      <c r="D540" s="187" t="s">
        <v>659</v>
      </c>
      <c r="E540" s="173">
        <v>1</v>
      </c>
      <c r="F540" s="173">
        <v>3</v>
      </c>
      <c r="G540" s="173">
        <f>+E540-F540</f>
        <v>-2</v>
      </c>
      <c r="H540" s="187" t="s">
        <v>1103</v>
      </c>
      <c r="I540" s="173" t="s">
        <v>537</v>
      </c>
      <c r="J540" s="190" t="s">
        <v>1104</v>
      </c>
      <c r="K540" s="180"/>
      <c r="L540" s="161"/>
      <c r="M540" s="161"/>
      <c r="N540" s="161"/>
      <c r="O540" s="161"/>
      <c r="P540" s="161"/>
      <c r="Q540" s="161"/>
      <c r="R540" s="161"/>
    </row>
    <row r="541" spans="1:18" s="162" customFormat="1" ht="30" x14ac:dyDescent="0.15">
      <c r="A541" s="173">
        <v>83</v>
      </c>
      <c r="B541" s="185" t="s">
        <v>1100</v>
      </c>
      <c r="C541" s="187" t="s">
        <v>151</v>
      </c>
      <c r="D541" s="187" t="s">
        <v>49</v>
      </c>
      <c r="E541" s="173">
        <v>2</v>
      </c>
      <c r="F541" s="173">
        <v>4</v>
      </c>
      <c r="G541" s="173">
        <f>+E541-F541</f>
        <v>-2</v>
      </c>
      <c r="H541" s="193" t="s">
        <v>1105</v>
      </c>
      <c r="I541" s="173" t="s">
        <v>284</v>
      </c>
      <c r="J541" s="173" t="s">
        <v>1078</v>
      </c>
      <c r="K541" s="180"/>
      <c r="L541" s="161"/>
      <c r="M541" s="161"/>
      <c r="N541" s="161"/>
      <c r="O541" s="161"/>
      <c r="P541" s="161"/>
      <c r="Q541" s="161"/>
      <c r="R541" s="161"/>
    </row>
    <row r="542" spans="1:18" s="162" customFormat="1" ht="31" thickBot="1" x14ac:dyDescent="0.2">
      <c r="A542" s="238">
        <v>84</v>
      </c>
      <c r="B542" s="257" t="s">
        <v>1100</v>
      </c>
      <c r="C542" s="241"/>
      <c r="D542" s="241"/>
      <c r="E542" s="238"/>
      <c r="F542" s="238"/>
      <c r="G542" s="238"/>
      <c r="H542" s="241" t="s">
        <v>1106</v>
      </c>
      <c r="I542" s="242" t="s">
        <v>662</v>
      </c>
      <c r="J542" s="276" t="s">
        <v>1107</v>
      </c>
      <c r="K542" s="244"/>
      <c r="L542" s="161"/>
      <c r="M542" s="161"/>
      <c r="N542" s="161"/>
      <c r="O542" s="161"/>
      <c r="P542" s="161"/>
      <c r="Q542" s="161"/>
      <c r="R542" s="161"/>
    </row>
    <row r="543" spans="1:18" s="162" customFormat="1" ht="15" thickBot="1" x14ac:dyDescent="0.2">
      <c r="A543" s="161"/>
      <c r="B543" s="161"/>
      <c r="C543" s="245"/>
      <c r="D543" s="245"/>
      <c r="E543" s="245">
        <f>SUM(E459:E542)</f>
        <v>81</v>
      </c>
      <c r="F543" s="245">
        <f>SUM(F459:F542)</f>
        <v>125</v>
      </c>
      <c r="G543" s="245">
        <f>SUM(G459:G542)</f>
        <v>-44</v>
      </c>
      <c r="H543" s="161"/>
      <c r="I543" s="245"/>
      <c r="J543" s="245"/>
      <c r="K543" s="245"/>
      <c r="L543" s="161"/>
      <c r="M543" s="161"/>
      <c r="N543" s="161"/>
      <c r="O543" s="161"/>
      <c r="P543" s="161"/>
      <c r="Q543" s="161"/>
    </row>
    <row r="544" spans="1:18" s="162" customFormat="1" ht="30" x14ac:dyDescent="0.15">
      <c r="A544" s="173">
        <v>1</v>
      </c>
      <c r="B544" s="265" t="s">
        <v>1108</v>
      </c>
      <c r="C544" s="247" t="s">
        <v>596</v>
      </c>
      <c r="D544" s="247" t="s">
        <v>596</v>
      </c>
      <c r="E544" s="248">
        <v>1</v>
      </c>
      <c r="F544" s="248">
        <v>1</v>
      </c>
      <c r="G544" s="248">
        <f>+E544-F544</f>
        <v>0</v>
      </c>
      <c r="H544" s="247" t="s">
        <v>1109</v>
      </c>
      <c r="I544" s="248" t="s">
        <v>279</v>
      </c>
      <c r="J544" s="249" t="s">
        <v>996</v>
      </c>
      <c r="K544" s="172"/>
      <c r="L544" s="161"/>
      <c r="M544" s="161"/>
      <c r="N544" s="161"/>
      <c r="O544" s="161"/>
      <c r="P544" s="161"/>
      <c r="Q544" s="161"/>
      <c r="R544" s="161"/>
    </row>
    <row r="545" spans="1:18" s="162" customFormat="1" ht="15" x14ac:dyDescent="0.15">
      <c r="A545" s="173">
        <v>2</v>
      </c>
      <c r="B545" s="181" t="s">
        <v>598</v>
      </c>
      <c r="C545" s="183" t="s">
        <v>599</v>
      </c>
      <c r="D545" s="183" t="s">
        <v>599</v>
      </c>
      <c r="E545" s="182">
        <v>1</v>
      </c>
      <c r="F545" s="182">
        <v>1</v>
      </c>
      <c r="G545" s="182">
        <f>+E545-F545</f>
        <v>0</v>
      </c>
      <c r="H545" s="183" t="s">
        <v>1110</v>
      </c>
      <c r="I545" s="182" t="s">
        <v>284</v>
      </c>
      <c r="J545" s="184" t="s">
        <v>323</v>
      </c>
      <c r="K545" s="180"/>
      <c r="L545" s="161"/>
      <c r="M545" s="161"/>
      <c r="N545" s="161"/>
      <c r="O545" s="161"/>
      <c r="P545" s="161"/>
      <c r="Q545" s="161"/>
      <c r="R545" s="161"/>
    </row>
    <row r="546" spans="1:18" s="162" customFormat="1" ht="15" x14ac:dyDescent="0.15">
      <c r="A546" s="173">
        <v>3</v>
      </c>
      <c r="B546" s="185" t="s">
        <v>598</v>
      </c>
      <c r="C546" s="187" t="s">
        <v>230</v>
      </c>
      <c r="D546" s="187" t="s">
        <v>321</v>
      </c>
      <c r="E546" s="173">
        <v>1</v>
      </c>
      <c r="F546" s="173">
        <v>1</v>
      </c>
      <c r="G546" s="173">
        <f>+E546-F546</f>
        <v>0</v>
      </c>
      <c r="H546" s="194" t="s">
        <v>1111</v>
      </c>
      <c r="I546" s="173" t="s">
        <v>284</v>
      </c>
      <c r="J546" s="190" t="s">
        <v>323</v>
      </c>
      <c r="K546" s="180"/>
      <c r="L546" s="161"/>
      <c r="M546" s="161"/>
      <c r="N546" s="161"/>
      <c r="O546" s="161"/>
      <c r="P546" s="161"/>
      <c r="Q546" s="161"/>
      <c r="R546" s="161"/>
    </row>
    <row r="547" spans="1:18" s="162" customFormat="1" ht="30" x14ac:dyDescent="0.15">
      <c r="A547" s="173">
        <v>4</v>
      </c>
      <c r="B547" s="185" t="s">
        <v>598</v>
      </c>
      <c r="C547" s="187" t="s">
        <v>131</v>
      </c>
      <c r="D547" s="187" t="s">
        <v>290</v>
      </c>
      <c r="E547" s="173">
        <v>1</v>
      </c>
      <c r="F547" s="173">
        <v>1</v>
      </c>
      <c r="G547" s="173">
        <f t="shared" ref="G547:G549" si="33">+E547-F547</f>
        <v>0</v>
      </c>
      <c r="H547" s="194" t="s">
        <v>1112</v>
      </c>
      <c r="I547" s="173" t="s">
        <v>284</v>
      </c>
      <c r="J547" s="190" t="s">
        <v>323</v>
      </c>
      <c r="K547" s="180"/>
      <c r="L547" s="161"/>
      <c r="M547" s="161"/>
      <c r="N547" s="161"/>
      <c r="O547" s="161"/>
      <c r="P547" s="161"/>
      <c r="Q547" s="161"/>
      <c r="R547" s="161"/>
    </row>
    <row r="548" spans="1:18" s="162" customFormat="1" ht="15" x14ac:dyDescent="0.15">
      <c r="A548" s="173">
        <v>5</v>
      </c>
      <c r="B548" s="185" t="s">
        <v>598</v>
      </c>
      <c r="C548" s="187" t="s">
        <v>605</v>
      </c>
      <c r="D548" s="187" t="s">
        <v>606</v>
      </c>
      <c r="E548" s="173">
        <v>1</v>
      </c>
      <c r="F548" s="173">
        <v>1</v>
      </c>
      <c r="G548" s="173">
        <f t="shared" si="33"/>
        <v>0</v>
      </c>
      <c r="H548" s="187" t="s">
        <v>1113</v>
      </c>
      <c r="I548" s="173" t="s">
        <v>284</v>
      </c>
      <c r="J548" s="173" t="s">
        <v>315</v>
      </c>
      <c r="K548" s="180"/>
      <c r="L548" s="161"/>
      <c r="M548" s="161"/>
      <c r="N548" s="161"/>
      <c r="O548" s="161"/>
      <c r="P548" s="161"/>
      <c r="Q548" s="161"/>
      <c r="R548" s="161"/>
    </row>
    <row r="549" spans="1:18" s="162" customFormat="1" ht="15" x14ac:dyDescent="0.15">
      <c r="A549" s="173">
        <v>6</v>
      </c>
      <c r="B549" s="185" t="s">
        <v>598</v>
      </c>
      <c r="C549" s="187" t="s">
        <v>49</v>
      </c>
      <c r="D549" s="187" t="s">
        <v>299</v>
      </c>
      <c r="E549" s="173">
        <v>1</v>
      </c>
      <c r="F549" s="173">
        <v>2</v>
      </c>
      <c r="G549" s="173">
        <f t="shared" si="33"/>
        <v>-1</v>
      </c>
      <c r="H549" s="187" t="s">
        <v>1114</v>
      </c>
      <c r="I549" s="173" t="s">
        <v>292</v>
      </c>
      <c r="J549" s="190"/>
      <c r="K549" s="180"/>
      <c r="L549" s="161"/>
      <c r="M549" s="161"/>
      <c r="N549" s="161"/>
      <c r="O549" s="161"/>
      <c r="P549" s="161"/>
      <c r="Q549" s="161"/>
      <c r="R549" s="161"/>
    </row>
    <row r="550" spans="1:18" s="162" customFormat="1" ht="45" x14ac:dyDescent="0.15">
      <c r="A550" s="173">
        <v>7</v>
      </c>
      <c r="B550" s="181" t="s">
        <v>1115</v>
      </c>
      <c r="C550" s="181" t="s">
        <v>1116</v>
      </c>
      <c r="D550" s="181" t="s">
        <v>1116</v>
      </c>
      <c r="E550" s="182">
        <v>1</v>
      </c>
      <c r="F550" s="182">
        <v>1</v>
      </c>
      <c r="G550" s="182">
        <f>+E550-F550</f>
        <v>0</v>
      </c>
      <c r="H550" s="183" t="s">
        <v>1117</v>
      </c>
      <c r="I550" s="182" t="s">
        <v>284</v>
      </c>
      <c r="J550" s="184" t="s">
        <v>1118</v>
      </c>
      <c r="K550" s="180"/>
      <c r="L550" s="161"/>
      <c r="M550" s="161"/>
      <c r="N550" s="161"/>
      <c r="O550" s="161"/>
      <c r="P550" s="161"/>
      <c r="Q550" s="161"/>
      <c r="R550" s="161"/>
    </row>
    <row r="551" spans="1:18" s="162" customFormat="1" ht="45" x14ac:dyDescent="0.15">
      <c r="A551" s="173">
        <v>8</v>
      </c>
      <c r="B551" s="185" t="s">
        <v>1115</v>
      </c>
      <c r="C551" s="214" t="s">
        <v>1119</v>
      </c>
      <c r="D551" s="187" t="s">
        <v>722</v>
      </c>
      <c r="E551" s="173">
        <v>2</v>
      </c>
      <c r="F551" s="173">
        <v>2</v>
      </c>
      <c r="G551" s="173">
        <f>+E551-F551</f>
        <v>0</v>
      </c>
      <c r="H551" s="187" t="s">
        <v>1120</v>
      </c>
      <c r="I551" s="173" t="s">
        <v>284</v>
      </c>
      <c r="J551" s="173" t="s">
        <v>336</v>
      </c>
      <c r="K551" s="180"/>
      <c r="L551" s="161"/>
      <c r="M551" s="161"/>
      <c r="N551" s="161"/>
      <c r="O551" s="161"/>
      <c r="P551" s="161"/>
      <c r="Q551" s="161"/>
      <c r="R551" s="161"/>
    </row>
    <row r="552" spans="1:18" s="162" customFormat="1" ht="30" x14ac:dyDescent="0.15">
      <c r="A552" s="173">
        <v>9</v>
      </c>
      <c r="B552" s="185" t="s">
        <v>1115</v>
      </c>
      <c r="C552" s="214"/>
      <c r="D552" s="214"/>
      <c r="E552" s="173"/>
      <c r="F552" s="173"/>
      <c r="G552" s="173"/>
      <c r="H552" s="187" t="s">
        <v>1121</v>
      </c>
      <c r="I552" s="173" t="s">
        <v>284</v>
      </c>
      <c r="J552" s="173" t="s">
        <v>320</v>
      </c>
      <c r="K552" s="180"/>
      <c r="L552" s="161"/>
      <c r="M552" s="161"/>
      <c r="N552" s="161"/>
      <c r="O552" s="161"/>
      <c r="P552" s="161"/>
      <c r="Q552" s="161"/>
      <c r="R552" s="161"/>
    </row>
    <row r="553" spans="1:18" s="162" customFormat="1" ht="45" x14ac:dyDescent="0.15">
      <c r="A553" s="173">
        <v>10</v>
      </c>
      <c r="B553" s="185" t="s">
        <v>1115</v>
      </c>
      <c r="C553" s="214" t="s">
        <v>1122</v>
      </c>
      <c r="D553" s="187" t="s">
        <v>49</v>
      </c>
      <c r="E553" s="173">
        <v>1</v>
      </c>
      <c r="F553" s="173">
        <v>1</v>
      </c>
      <c r="G553" s="173">
        <f>+E553-F553</f>
        <v>0</v>
      </c>
      <c r="H553" s="193" t="s">
        <v>1123</v>
      </c>
      <c r="I553" s="173" t="s">
        <v>388</v>
      </c>
      <c r="J553" s="190"/>
      <c r="K553" s="180"/>
      <c r="L553" s="161"/>
      <c r="M553" s="161"/>
      <c r="N553" s="161"/>
      <c r="O553" s="161"/>
      <c r="P553" s="161"/>
      <c r="Q553" s="161"/>
      <c r="R553" s="161"/>
    </row>
    <row r="554" spans="1:18" s="162" customFormat="1" ht="30" x14ac:dyDescent="0.15">
      <c r="A554" s="173">
        <v>11</v>
      </c>
      <c r="B554" s="181" t="s">
        <v>1124</v>
      </c>
      <c r="C554" s="181" t="s">
        <v>1125</v>
      </c>
      <c r="D554" s="181" t="s">
        <v>1125</v>
      </c>
      <c r="E554" s="182">
        <v>1</v>
      </c>
      <c r="F554" s="182">
        <v>1</v>
      </c>
      <c r="G554" s="182">
        <f>+E554-F554</f>
        <v>0</v>
      </c>
      <c r="H554" s="183" t="s">
        <v>1126</v>
      </c>
      <c r="I554" s="278" t="s">
        <v>279</v>
      </c>
      <c r="J554" s="182" t="s">
        <v>1127</v>
      </c>
      <c r="K554" s="180"/>
      <c r="L554" s="161"/>
      <c r="M554" s="161"/>
      <c r="N554" s="161"/>
      <c r="O554" s="161"/>
      <c r="P554" s="161"/>
      <c r="Q554" s="161"/>
      <c r="R554" s="161"/>
    </row>
    <row r="555" spans="1:18" s="162" customFormat="1" ht="15" x14ac:dyDescent="0.15">
      <c r="A555" s="173">
        <v>12</v>
      </c>
      <c r="B555" s="185" t="s">
        <v>1124</v>
      </c>
      <c r="C555" s="214" t="s">
        <v>212</v>
      </c>
      <c r="D555" s="226" t="s">
        <v>510</v>
      </c>
      <c r="E555" s="173">
        <v>4</v>
      </c>
      <c r="F555" s="173">
        <v>4</v>
      </c>
      <c r="G555" s="173">
        <f>+E555-F555</f>
        <v>0</v>
      </c>
      <c r="H555" s="187" t="s">
        <v>1128</v>
      </c>
      <c r="I555" s="173" t="s">
        <v>284</v>
      </c>
      <c r="J555" s="173" t="s">
        <v>336</v>
      </c>
      <c r="K555" s="180"/>
      <c r="L555" s="161"/>
      <c r="M555" s="161"/>
      <c r="N555" s="161"/>
      <c r="O555" s="161"/>
      <c r="P555" s="161"/>
      <c r="Q555" s="161"/>
      <c r="R555" s="161"/>
    </row>
    <row r="556" spans="1:18" s="162" customFormat="1" ht="15" x14ac:dyDescent="0.15">
      <c r="A556" s="173">
        <v>13</v>
      </c>
      <c r="B556" s="185"/>
      <c r="C556" s="214"/>
      <c r="D556" s="226"/>
      <c r="E556" s="173"/>
      <c r="F556" s="173"/>
      <c r="G556" s="173"/>
      <c r="H556" s="187" t="s">
        <v>1129</v>
      </c>
      <c r="I556" s="173" t="s">
        <v>284</v>
      </c>
      <c r="J556" s="190" t="s">
        <v>297</v>
      </c>
      <c r="K556" s="180"/>
      <c r="L556" s="161"/>
      <c r="M556" s="161"/>
      <c r="N556" s="161"/>
      <c r="O556" s="161"/>
      <c r="P556" s="161"/>
      <c r="Q556" s="161"/>
      <c r="R556" s="161"/>
    </row>
    <row r="557" spans="1:18" s="162" customFormat="1" ht="15" x14ac:dyDescent="0.15">
      <c r="A557" s="173">
        <v>14</v>
      </c>
      <c r="B557" s="185"/>
      <c r="C557" s="214"/>
      <c r="D557" s="226"/>
      <c r="E557" s="173"/>
      <c r="F557" s="173"/>
      <c r="G557" s="173"/>
      <c r="H557" s="187" t="s">
        <v>1130</v>
      </c>
      <c r="I557" s="173" t="s">
        <v>284</v>
      </c>
      <c r="J557" s="173" t="s">
        <v>363</v>
      </c>
      <c r="K557" s="180"/>
      <c r="L557" s="161"/>
      <c r="M557" s="161"/>
      <c r="N557" s="161"/>
      <c r="O557" s="161"/>
      <c r="P557" s="161"/>
      <c r="Q557" s="161"/>
      <c r="R557" s="161"/>
    </row>
    <row r="558" spans="1:18" s="162" customFormat="1" ht="15" x14ac:dyDescent="0.15">
      <c r="A558" s="173">
        <v>15</v>
      </c>
      <c r="B558" s="185" t="s">
        <v>1124</v>
      </c>
      <c r="C558" s="214"/>
      <c r="D558" s="214"/>
      <c r="E558" s="173"/>
      <c r="F558" s="173"/>
      <c r="G558" s="173"/>
      <c r="H558" s="232" t="s">
        <v>1131</v>
      </c>
      <c r="I558" s="233" t="s">
        <v>537</v>
      </c>
      <c r="J558" s="236" t="s">
        <v>323</v>
      </c>
      <c r="K558" s="180" t="s">
        <v>243</v>
      </c>
      <c r="L558" s="161"/>
      <c r="M558" s="161"/>
      <c r="N558" s="161"/>
      <c r="O558" s="161"/>
      <c r="P558" s="161"/>
      <c r="Q558" s="161"/>
      <c r="R558" s="161"/>
    </row>
    <row r="559" spans="1:18" s="273" customFormat="1" ht="31" thickBot="1" x14ac:dyDescent="0.25">
      <c r="A559" s="238">
        <v>16</v>
      </c>
      <c r="B559" s="257" t="s">
        <v>1124</v>
      </c>
      <c r="C559" s="239" t="s">
        <v>1132</v>
      </c>
      <c r="D559" s="241" t="s">
        <v>49</v>
      </c>
      <c r="E559" s="238">
        <v>1</v>
      </c>
      <c r="F559" s="238">
        <v>1</v>
      </c>
      <c r="G559" s="238">
        <f>+E559-F559</f>
        <v>0</v>
      </c>
      <c r="H559" s="241" t="s">
        <v>1133</v>
      </c>
      <c r="I559" s="238" t="s">
        <v>292</v>
      </c>
      <c r="J559" s="243"/>
      <c r="K559" s="244"/>
      <c r="L559" s="245"/>
      <c r="M559" s="245"/>
      <c r="N559" s="245"/>
      <c r="O559" s="245"/>
      <c r="P559" s="245"/>
      <c r="Q559" s="245"/>
      <c r="R559" s="245"/>
    </row>
    <row r="560" spans="1:18" s="162" customFormat="1" ht="15" thickBot="1" x14ac:dyDescent="0.2">
      <c r="A560" s="161"/>
      <c r="B560" s="161"/>
      <c r="C560" s="245"/>
      <c r="D560" s="245"/>
      <c r="E560" s="245">
        <f>SUM(E544:E559)</f>
        <v>16</v>
      </c>
      <c r="F560" s="245">
        <f>SUM(F544:F559)</f>
        <v>17</v>
      </c>
      <c r="G560" s="245">
        <f>SUM(G544:G559)</f>
        <v>-1</v>
      </c>
      <c r="H560" s="161"/>
      <c r="I560" s="245"/>
      <c r="J560" s="245"/>
      <c r="K560" s="245"/>
      <c r="L560" s="161"/>
      <c r="M560" s="161"/>
      <c r="N560" s="161"/>
      <c r="O560" s="161"/>
      <c r="P560" s="161"/>
      <c r="Q560" s="161"/>
    </row>
    <row r="561" spans="1:19" s="273" customFormat="1" ht="30" x14ac:dyDescent="0.2">
      <c r="A561" s="173">
        <v>1</v>
      </c>
      <c r="B561" s="265" t="s">
        <v>1134</v>
      </c>
      <c r="C561" s="247" t="s">
        <v>1135</v>
      </c>
      <c r="D561" s="247" t="s">
        <v>1135</v>
      </c>
      <c r="E561" s="287">
        <v>1</v>
      </c>
      <c r="F561" s="248">
        <v>1</v>
      </c>
      <c r="G561" s="248">
        <f>+E561-F561</f>
        <v>0</v>
      </c>
      <c r="H561" s="247" t="s">
        <v>1136</v>
      </c>
      <c r="I561" s="248" t="s">
        <v>279</v>
      </c>
      <c r="J561" s="249" t="s">
        <v>1137</v>
      </c>
      <c r="K561" s="172"/>
      <c r="L561" s="245"/>
      <c r="M561" s="245"/>
      <c r="N561" s="245"/>
      <c r="O561" s="245"/>
      <c r="P561" s="245"/>
      <c r="Q561" s="245"/>
      <c r="R561" s="245"/>
      <c r="S561" s="245"/>
    </row>
    <row r="562" spans="1:19" s="162" customFormat="1" ht="15" x14ac:dyDescent="0.15">
      <c r="A562" s="173">
        <v>2</v>
      </c>
      <c r="B562" s="183" t="s">
        <v>598</v>
      </c>
      <c r="C562" s="183" t="s">
        <v>599</v>
      </c>
      <c r="D562" s="183" t="s">
        <v>599</v>
      </c>
      <c r="E562" s="278">
        <v>1</v>
      </c>
      <c r="F562" s="182">
        <v>1</v>
      </c>
      <c r="G562" s="182">
        <f>+E562-F562</f>
        <v>0</v>
      </c>
      <c r="H562" s="183" t="s">
        <v>1138</v>
      </c>
      <c r="I562" s="182" t="s">
        <v>284</v>
      </c>
      <c r="J562" s="182" t="s">
        <v>1139</v>
      </c>
      <c r="K562" s="180"/>
      <c r="L562" s="161"/>
      <c r="M562" s="161"/>
      <c r="N562" s="161"/>
      <c r="O562" s="161"/>
      <c r="P562" s="161"/>
      <c r="Q562" s="161"/>
      <c r="R562" s="161"/>
      <c r="S562" s="161"/>
    </row>
    <row r="563" spans="1:19" s="162" customFormat="1" ht="15" x14ac:dyDescent="0.15">
      <c r="A563" s="173">
        <v>3</v>
      </c>
      <c r="B563" s="185" t="s">
        <v>598</v>
      </c>
      <c r="C563" s="187" t="s">
        <v>230</v>
      </c>
      <c r="D563" s="187" t="s">
        <v>321</v>
      </c>
      <c r="E563" s="173">
        <v>1</v>
      </c>
      <c r="F563" s="173">
        <v>1</v>
      </c>
      <c r="G563" s="173">
        <f>+E563-F563</f>
        <v>0</v>
      </c>
      <c r="H563" s="187" t="s">
        <v>1140</v>
      </c>
      <c r="I563" s="173" t="s">
        <v>284</v>
      </c>
      <c r="J563" s="190" t="s">
        <v>323</v>
      </c>
      <c r="K563" s="180"/>
      <c r="L563" s="161"/>
      <c r="M563" s="161"/>
      <c r="N563" s="161"/>
      <c r="O563" s="161"/>
      <c r="P563" s="161"/>
      <c r="Q563" s="161"/>
      <c r="R563" s="161"/>
      <c r="S563" s="161"/>
    </row>
    <row r="564" spans="1:19" s="273" customFormat="1" ht="30" x14ac:dyDescent="0.2">
      <c r="A564" s="173">
        <v>4</v>
      </c>
      <c r="B564" s="185" t="s">
        <v>598</v>
      </c>
      <c r="C564" s="187" t="s">
        <v>131</v>
      </c>
      <c r="D564" s="187" t="s">
        <v>290</v>
      </c>
      <c r="E564" s="173">
        <v>1</v>
      </c>
      <c r="F564" s="173">
        <v>1</v>
      </c>
      <c r="G564" s="173">
        <f t="shared" ref="G564:G568" si="34">+E564-F564</f>
        <v>0</v>
      </c>
      <c r="H564" s="217" t="s">
        <v>1141</v>
      </c>
      <c r="I564" s="218" t="s">
        <v>284</v>
      </c>
      <c r="J564" s="218" t="s">
        <v>315</v>
      </c>
      <c r="K564" s="180"/>
      <c r="L564" s="245"/>
      <c r="M564" s="245"/>
      <c r="N564" s="245"/>
      <c r="O564" s="245"/>
      <c r="P564" s="245"/>
      <c r="Q564" s="245"/>
      <c r="R564" s="245"/>
      <c r="S564" s="245"/>
    </row>
    <row r="565" spans="1:19" s="162" customFormat="1" ht="15" x14ac:dyDescent="0.15">
      <c r="A565" s="173">
        <v>5</v>
      </c>
      <c r="B565" s="185" t="s">
        <v>598</v>
      </c>
      <c r="C565" s="187" t="s">
        <v>605</v>
      </c>
      <c r="D565" s="187" t="s">
        <v>606</v>
      </c>
      <c r="E565" s="180">
        <v>0</v>
      </c>
      <c r="F565" s="173">
        <v>1</v>
      </c>
      <c r="G565" s="173">
        <f t="shared" si="34"/>
        <v>-1</v>
      </c>
      <c r="H565" s="187"/>
      <c r="I565" s="173"/>
      <c r="J565" s="190"/>
      <c r="K565" s="180"/>
      <c r="L565" s="161"/>
      <c r="M565" s="161"/>
      <c r="N565" s="161"/>
      <c r="O565" s="161"/>
      <c r="P565" s="161"/>
      <c r="Q565" s="161"/>
      <c r="R565" s="161"/>
      <c r="S565" s="161"/>
    </row>
    <row r="566" spans="1:19" s="162" customFormat="1" ht="15" x14ac:dyDescent="0.15">
      <c r="A566" s="173">
        <v>6</v>
      </c>
      <c r="B566" s="185" t="s">
        <v>598</v>
      </c>
      <c r="C566" s="187" t="s">
        <v>49</v>
      </c>
      <c r="D566" s="187" t="s">
        <v>299</v>
      </c>
      <c r="E566" s="180">
        <v>1</v>
      </c>
      <c r="F566" s="173">
        <v>2</v>
      </c>
      <c r="G566" s="173">
        <f t="shared" si="34"/>
        <v>-1</v>
      </c>
      <c r="H566" s="187" t="s">
        <v>1142</v>
      </c>
      <c r="I566" s="173" t="s">
        <v>284</v>
      </c>
      <c r="J566" s="190" t="s">
        <v>1143</v>
      </c>
      <c r="K566" s="180"/>
      <c r="L566" s="161"/>
      <c r="M566" s="161"/>
      <c r="N566" s="161"/>
      <c r="O566" s="161"/>
      <c r="P566" s="161"/>
      <c r="Q566" s="161"/>
      <c r="R566" s="161"/>
      <c r="S566" s="161"/>
    </row>
    <row r="567" spans="1:19" s="162" customFormat="1" ht="30" x14ac:dyDescent="0.15">
      <c r="A567" s="173">
        <v>7</v>
      </c>
      <c r="B567" s="288" t="s">
        <v>1144</v>
      </c>
      <c r="C567" s="288" t="s">
        <v>1145</v>
      </c>
      <c r="D567" s="288" t="s">
        <v>1145</v>
      </c>
      <c r="E567" s="289">
        <v>1</v>
      </c>
      <c r="F567" s="289">
        <v>1</v>
      </c>
      <c r="G567" s="289">
        <f t="shared" si="34"/>
        <v>0</v>
      </c>
      <c r="H567" s="288" t="s">
        <v>1146</v>
      </c>
      <c r="I567" s="289" t="s">
        <v>284</v>
      </c>
      <c r="J567" s="290" t="s">
        <v>285</v>
      </c>
      <c r="K567" s="180"/>
      <c r="L567" s="161"/>
      <c r="M567" s="161"/>
      <c r="N567" s="161"/>
      <c r="O567" s="161"/>
      <c r="P567" s="161"/>
      <c r="Q567" s="161"/>
      <c r="R567" s="161"/>
      <c r="S567" s="161"/>
    </row>
    <row r="568" spans="1:19" s="162" customFormat="1" ht="15" x14ac:dyDescent="0.15">
      <c r="A568" s="173">
        <v>8</v>
      </c>
      <c r="B568" s="187" t="s">
        <v>1144</v>
      </c>
      <c r="C568" s="187" t="s">
        <v>217</v>
      </c>
      <c r="D568" s="187" t="s">
        <v>1147</v>
      </c>
      <c r="E568" s="173">
        <v>3</v>
      </c>
      <c r="F568" s="173">
        <v>5</v>
      </c>
      <c r="G568" s="173">
        <f t="shared" si="34"/>
        <v>-2</v>
      </c>
      <c r="H568" s="187" t="s">
        <v>1148</v>
      </c>
      <c r="I568" s="173" t="s">
        <v>284</v>
      </c>
      <c r="J568" s="190" t="s">
        <v>303</v>
      </c>
      <c r="K568" s="180"/>
      <c r="L568" s="161"/>
      <c r="M568" s="161"/>
      <c r="N568" s="161"/>
      <c r="O568" s="161"/>
      <c r="P568" s="161"/>
      <c r="Q568" s="161"/>
      <c r="R568" s="161"/>
      <c r="S568" s="161"/>
    </row>
    <row r="569" spans="1:19" s="162" customFormat="1" ht="15" x14ac:dyDescent="0.15">
      <c r="A569" s="173">
        <v>9</v>
      </c>
      <c r="B569" s="187" t="s">
        <v>1144</v>
      </c>
      <c r="C569" s="187"/>
      <c r="D569" s="187"/>
      <c r="E569" s="173"/>
      <c r="F569" s="173"/>
      <c r="G569" s="173"/>
      <c r="H569" s="187" t="s">
        <v>1149</v>
      </c>
      <c r="I569" s="173" t="s">
        <v>284</v>
      </c>
      <c r="J569" s="173" t="s">
        <v>1139</v>
      </c>
      <c r="K569" s="180"/>
      <c r="L569" s="161"/>
      <c r="M569" s="161"/>
      <c r="N569" s="161"/>
      <c r="O569" s="161"/>
      <c r="P569" s="161"/>
      <c r="Q569" s="161"/>
      <c r="R569" s="161"/>
      <c r="S569" s="161"/>
    </row>
    <row r="570" spans="1:19" s="273" customFormat="1" ht="15" x14ac:dyDescent="0.2">
      <c r="A570" s="173">
        <v>10</v>
      </c>
      <c r="B570" s="187" t="s">
        <v>1144</v>
      </c>
      <c r="C570" s="187"/>
      <c r="D570" s="187"/>
      <c r="E570" s="173"/>
      <c r="F570" s="180"/>
      <c r="G570" s="173"/>
      <c r="H570" s="217" t="s">
        <v>1150</v>
      </c>
      <c r="I570" s="218" t="s">
        <v>284</v>
      </c>
      <c r="J570" s="219" t="s">
        <v>734</v>
      </c>
      <c r="K570" s="180"/>
      <c r="L570" s="245"/>
      <c r="M570" s="245"/>
      <c r="N570" s="245"/>
      <c r="O570" s="245"/>
      <c r="P570" s="245"/>
      <c r="Q570" s="245"/>
      <c r="R570" s="245"/>
      <c r="S570" s="245"/>
    </row>
    <row r="571" spans="1:19" s="162" customFormat="1" ht="15" x14ac:dyDescent="0.15">
      <c r="A571" s="173">
        <v>11</v>
      </c>
      <c r="B571" s="187" t="s">
        <v>1144</v>
      </c>
      <c r="C571" s="187" t="s">
        <v>218</v>
      </c>
      <c r="D571" s="187" t="s">
        <v>49</v>
      </c>
      <c r="E571" s="180">
        <v>1</v>
      </c>
      <c r="F571" s="173">
        <v>1</v>
      </c>
      <c r="G571" s="173">
        <f t="shared" ref="G571:G573" si="35">+E571-F571</f>
        <v>0</v>
      </c>
      <c r="H571" s="187" t="s">
        <v>1151</v>
      </c>
      <c r="I571" s="173" t="s">
        <v>292</v>
      </c>
      <c r="J571" s="190"/>
      <c r="K571" s="180"/>
      <c r="L571" s="161"/>
      <c r="M571" s="161"/>
      <c r="N571" s="161"/>
      <c r="O571" s="161"/>
      <c r="P571" s="161"/>
      <c r="Q571" s="161"/>
      <c r="R571" s="161"/>
      <c r="S571" s="161"/>
    </row>
    <row r="572" spans="1:19" s="162" customFormat="1" ht="30" x14ac:dyDescent="0.15">
      <c r="A572" s="173">
        <v>12</v>
      </c>
      <c r="B572" s="291" t="s">
        <v>1152</v>
      </c>
      <c r="C572" s="288" t="s">
        <v>1153</v>
      </c>
      <c r="D572" s="288" t="s">
        <v>1153</v>
      </c>
      <c r="E572" s="292">
        <v>1</v>
      </c>
      <c r="F572" s="289">
        <v>1</v>
      </c>
      <c r="G572" s="289">
        <f t="shared" si="35"/>
        <v>0</v>
      </c>
      <c r="H572" s="288" t="s">
        <v>1154</v>
      </c>
      <c r="I572" s="289" t="s">
        <v>284</v>
      </c>
      <c r="J572" s="290" t="s">
        <v>303</v>
      </c>
      <c r="K572" s="180"/>
      <c r="L572" s="161"/>
      <c r="M572" s="161"/>
      <c r="N572" s="161"/>
      <c r="O572" s="161"/>
      <c r="P572" s="161"/>
      <c r="Q572" s="161"/>
      <c r="R572" s="161"/>
      <c r="S572" s="161"/>
    </row>
    <row r="573" spans="1:19" s="162" customFormat="1" ht="15" x14ac:dyDescent="0.15">
      <c r="A573" s="173">
        <v>13</v>
      </c>
      <c r="B573" s="185" t="s">
        <v>1152</v>
      </c>
      <c r="C573" s="193" t="s">
        <v>1155</v>
      </c>
      <c r="D573" s="187" t="s">
        <v>1147</v>
      </c>
      <c r="E573" s="173">
        <v>2</v>
      </c>
      <c r="F573" s="173">
        <v>4</v>
      </c>
      <c r="G573" s="173">
        <f t="shared" si="35"/>
        <v>-2</v>
      </c>
      <c r="H573" s="187" t="s">
        <v>1156</v>
      </c>
      <c r="I573" s="173" t="s">
        <v>284</v>
      </c>
      <c r="J573" s="190" t="s">
        <v>303</v>
      </c>
      <c r="K573" s="180"/>
      <c r="L573" s="161"/>
      <c r="M573" s="161"/>
      <c r="N573" s="161"/>
      <c r="O573" s="161"/>
      <c r="P573" s="161"/>
      <c r="Q573" s="161"/>
      <c r="R573" s="161"/>
      <c r="S573" s="161"/>
    </row>
    <row r="574" spans="1:19" s="162" customFormat="1" ht="15" x14ac:dyDescent="0.15">
      <c r="A574" s="173">
        <v>14</v>
      </c>
      <c r="B574" s="185" t="s">
        <v>1152</v>
      </c>
      <c r="C574" s="193"/>
      <c r="D574" s="193"/>
      <c r="E574" s="173"/>
      <c r="F574" s="173"/>
      <c r="G574" s="173"/>
      <c r="H574" s="187" t="s">
        <v>1157</v>
      </c>
      <c r="I574" s="173" t="s">
        <v>284</v>
      </c>
      <c r="J574" s="190" t="s">
        <v>303</v>
      </c>
      <c r="K574" s="180"/>
      <c r="L574" s="161"/>
      <c r="M574" s="161"/>
      <c r="N574" s="161"/>
      <c r="O574" s="161"/>
      <c r="P574" s="161"/>
      <c r="Q574" s="161"/>
      <c r="R574" s="161"/>
      <c r="S574" s="161"/>
    </row>
    <row r="575" spans="1:19" s="162" customFormat="1" ht="16" thickBot="1" x14ac:dyDescent="0.2">
      <c r="A575" s="173">
        <v>15</v>
      </c>
      <c r="B575" s="257" t="s">
        <v>1152</v>
      </c>
      <c r="C575" s="241" t="s">
        <v>221</v>
      </c>
      <c r="D575" s="241" t="s">
        <v>49</v>
      </c>
      <c r="E575" s="244">
        <v>1</v>
      </c>
      <c r="F575" s="238">
        <v>1</v>
      </c>
      <c r="G575" s="238">
        <f t="shared" ref="G575" si="36">+E575-F575</f>
        <v>0</v>
      </c>
      <c r="H575" s="293" t="s">
        <v>1158</v>
      </c>
      <c r="I575" s="238" t="s">
        <v>537</v>
      </c>
      <c r="J575" s="243" t="s">
        <v>1159</v>
      </c>
      <c r="K575" s="294"/>
      <c r="L575" s="161"/>
      <c r="M575" s="161"/>
      <c r="N575" s="161"/>
      <c r="O575" s="161"/>
      <c r="P575" s="161"/>
      <c r="Q575" s="161"/>
      <c r="R575" s="161"/>
      <c r="S575" s="161"/>
    </row>
    <row r="576" spans="1:19" s="162" customFormat="1" ht="15" thickBot="1" x14ac:dyDescent="0.2">
      <c r="A576" s="161"/>
      <c r="B576" s="161"/>
      <c r="C576" s="245"/>
      <c r="D576" s="245"/>
      <c r="E576" s="245">
        <f>SUM(E561:E575)</f>
        <v>14</v>
      </c>
      <c r="F576" s="245">
        <f>SUM(F561:F575)</f>
        <v>20</v>
      </c>
      <c r="G576" s="245">
        <f>SUM(G561:G575)</f>
        <v>-6</v>
      </c>
      <c r="H576" s="161"/>
      <c r="I576" s="245"/>
      <c r="J576" s="245"/>
      <c r="K576" s="245"/>
      <c r="L576" s="161"/>
      <c r="M576" s="161"/>
      <c r="N576" s="161"/>
      <c r="O576" s="161"/>
      <c r="P576" s="161"/>
      <c r="Q576" s="161"/>
      <c r="R576" s="161"/>
    </row>
    <row r="577" spans="1:19" s="273" customFormat="1" ht="30" x14ac:dyDescent="0.2">
      <c r="A577" s="173">
        <v>1</v>
      </c>
      <c r="B577" s="265" t="s">
        <v>1160</v>
      </c>
      <c r="C577" s="265" t="s">
        <v>1161</v>
      </c>
      <c r="D577" s="265" t="s">
        <v>1161</v>
      </c>
      <c r="E577" s="287">
        <v>0</v>
      </c>
      <c r="F577" s="248">
        <v>1</v>
      </c>
      <c r="G577" s="248">
        <f>+E577-F577</f>
        <v>-1</v>
      </c>
      <c r="H577" s="247"/>
      <c r="I577" s="248"/>
      <c r="J577" s="249"/>
      <c r="K577" s="172"/>
      <c r="L577" s="245"/>
      <c r="M577" s="245"/>
      <c r="N577" s="245"/>
      <c r="O577" s="245"/>
      <c r="P577" s="245"/>
      <c r="Q577" s="245"/>
      <c r="R577" s="245"/>
    </row>
    <row r="578" spans="1:19" s="162" customFormat="1" ht="15" x14ac:dyDescent="0.15">
      <c r="A578" s="173">
        <v>2</v>
      </c>
      <c r="B578" s="183" t="s">
        <v>598</v>
      </c>
      <c r="C578" s="183" t="s">
        <v>599</v>
      </c>
      <c r="D578" s="183" t="s">
        <v>599</v>
      </c>
      <c r="E578" s="278">
        <v>1</v>
      </c>
      <c r="F578" s="182">
        <v>1</v>
      </c>
      <c r="G578" s="182">
        <f>+E578-F578</f>
        <v>0</v>
      </c>
      <c r="H578" s="183" t="s">
        <v>1162</v>
      </c>
      <c r="I578" s="182" t="s">
        <v>284</v>
      </c>
      <c r="J578" s="182" t="s">
        <v>1163</v>
      </c>
      <c r="K578" s="180"/>
      <c r="L578" s="161"/>
      <c r="M578" s="161"/>
      <c r="N578" s="161"/>
      <c r="O578" s="161"/>
      <c r="P578" s="161"/>
      <c r="Q578" s="161"/>
      <c r="R578" s="161"/>
      <c r="S578" s="161"/>
    </row>
    <row r="579" spans="1:19" s="162" customFormat="1" ht="15" x14ac:dyDescent="0.15">
      <c r="A579" s="173">
        <v>3</v>
      </c>
      <c r="B579" s="185" t="s">
        <v>598</v>
      </c>
      <c r="C579" s="187" t="s">
        <v>230</v>
      </c>
      <c r="D579" s="295" t="s">
        <v>1164</v>
      </c>
      <c r="E579" s="173">
        <v>0</v>
      </c>
      <c r="F579" s="173">
        <v>1</v>
      </c>
      <c r="G579" s="173">
        <f>+E579-F579</f>
        <v>-1</v>
      </c>
      <c r="H579" s="187"/>
      <c r="I579" s="173"/>
      <c r="J579" s="190"/>
      <c r="K579" s="180"/>
      <c r="L579" s="161"/>
      <c r="M579" s="161"/>
      <c r="N579" s="161"/>
      <c r="O579" s="161"/>
      <c r="P579" s="161"/>
      <c r="Q579" s="161"/>
      <c r="R579" s="161"/>
      <c r="S579" s="161"/>
    </row>
    <row r="580" spans="1:19" s="273" customFormat="1" ht="15" x14ac:dyDescent="0.2">
      <c r="A580" s="173">
        <v>4</v>
      </c>
      <c r="B580" s="185" t="s">
        <v>598</v>
      </c>
      <c r="C580" s="187" t="s">
        <v>131</v>
      </c>
      <c r="D580" s="296" t="s">
        <v>1165</v>
      </c>
      <c r="E580" s="173">
        <v>0</v>
      </c>
      <c r="F580" s="173">
        <v>1</v>
      </c>
      <c r="G580" s="173">
        <f t="shared" ref="G580:G585" si="37">+E580-F580</f>
        <v>-1</v>
      </c>
      <c r="H580" s="193"/>
      <c r="I580" s="173"/>
      <c r="J580" s="173"/>
      <c r="K580" s="180"/>
      <c r="L580" s="245"/>
      <c r="M580" s="245"/>
      <c r="N580" s="245"/>
      <c r="O580" s="245"/>
      <c r="P580" s="245"/>
      <c r="Q580" s="245"/>
      <c r="R580" s="245"/>
      <c r="S580" s="245"/>
    </row>
    <row r="581" spans="1:19" s="162" customFormat="1" ht="15" x14ac:dyDescent="0.15">
      <c r="A581" s="173">
        <v>5</v>
      </c>
      <c r="B581" s="185" t="s">
        <v>598</v>
      </c>
      <c r="C581" s="187" t="s">
        <v>605</v>
      </c>
      <c r="D581" s="295" t="s">
        <v>59</v>
      </c>
      <c r="E581" s="180">
        <v>0</v>
      </c>
      <c r="F581" s="173">
        <v>1</v>
      </c>
      <c r="G581" s="173">
        <f t="shared" si="37"/>
        <v>-1</v>
      </c>
      <c r="H581" s="187"/>
      <c r="I581" s="173"/>
      <c r="J581" s="190"/>
      <c r="K581" s="180"/>
      <c r="L581" s="161"/>
      <c r="M581" s="161"/>
      <c r="N581" s="161"/>
      <c r="O581" s="161"/>
      <c r="P581" s="161"/>
      <c r="Q581" s="161"/>
      <c r="R581" s="161"/>
      <c r="S581" s="161"/>
    </row>
    <row r="582" spans="1:19" s="162" customFormat="1" ht="15" x14ac:dyDescent="0.15">
      <c r="A582" s="173">
        <v>6</v>
      </c>
      <c r="B582" s="185" t="s">
        <v>598</v>
      </c>
      <c r="C582" s="296" t="s">
        <v>1166</v>
      </c>
      <c r="D582" s="296" t="s">
        <v>1166</v>
      </c>
      <c r="E582" s="180">
        <v>0</v>
      </c>
      <c r="F582" s="173">
        <v>1</v>
      </c>
      <c r="G582" s="173">
        <f t="shared" si="37"/>
        <v>-1</v>
      </c>
      <c r="H582" s="187"/>
      <c r="I582" s="173"/>
      <c r="J582" s="190"/>
      <c r="K582" s="180"/>
      <c r="L582" s="161"/>
      <c r="M582" s="161"/>
      <c r="N582" s="161"/>
      <c r="O582" s="161"/>
      <c r="P582" s="161"/>
      <c r="Q582" s="161"/>
      <c r="R582" s="161"/>
      <c r="S582" s="161"/>
    </row>
    <row r="583" spans="1:19" s="162" customFormat="1" ht="15" x14ac:dyDescent="0.15">
      <c r="A583" s="173">
        <v>7</v>
      </c>
      <c r="B583" s="185"/>
      <c r="C583" s="187" t="s">
        <v>49</v>
      </c>
      <c r="D583" s="295" t="s">
        <v>49</v>
      </c>
      <c r="E583" s="180">
        <v>0</v>
      </c>
      <c r="F583" s="173">
        <v>2</v>
      </c>
      <c r="G583" s="173"/>
      <c r="H583" s="187"/>
      <c r="I583" s="173"/>
      <c r="J583" s="190"/>
      <c r="K583" s="180"/>
      <c r="L583" s="161"/>
      <c r="M583" s="161"/>
      <c r="N583" s="161"/>
      <c r="O583" s="161"/>
      <c r="P583" s="161"/>
      <c r="Q583" s="161"/>
      <c r="R583" s="161"/>
      <c r="S583" s="161"/>
    </row>
    <row r="584" spans="1:19" s="162" customFormat="1" ht="30" x14ac:dyDescent="0.15">
      <c r="A584" s="173">
        <v>8</v>
      </c>
      <c r="B584" s="288" t="s">
        <v>1144</v>
      </c>
      <c r="C584" s="288" t="s">
        <v>1167</v>
      </c>
      <c r="D584" s="288" t="s">
        <v>1167</v>
      </c>
      <c r="E584" s="289">
        <v>1</v>
      </c>
      <c r="F584" s="297">
        <v>1</v>
      </c>
      <c r="G584" s="289">
        <f t="shared" si="37"/>
        <v>0</v>
      </c>
      <c r="H584" s="288" t="s">
        <v>1168</v>
      </c>
      <c r="I584" s="289" t="s">
        <v>284</v>
      </c>
      <c r="J584" s="290" t="s">
        <v>342</v>
      </c>
      <c r="K584" s="180"/>
      <c r="L584" s="161"/>
      <c r="M584" s="161"/>
      <c r="N584" s="161"/>
      <c r="O584" s="161"/>
      <c r="P584" s="161"/>
      <c r="Q584" s="161"/>
      <c r="R584" s="161"/>
      <c r="S584" s="161"/>
    </row>
    <row r="585" spans="1:19" s="162" customFormat="1" ht="15" x14ac:dyDescent="0.15">
      <c r="A585" s="173">
        <v>9</v>
      </c>
      <c r="B585" s="187" t="s">
        <v>1144</v>
      </c>
      <c r="C585" s="187" t="s">
        <v>1169</v>
      </c>
      <c r="D585" s="295" t="s">
        <v>1170</v>
      </c>
      <c r="E585" s="173">
        <v>1</v>
      </c>
      <c r="F585" s="298">
        <v>2</v>
      </c>
      <c r="G585" s="173">
        <f t="shared" si="37"/>
        <v>-1</v>
      </c>
      <c r="H585" s="187" t="s">
        <v>1171</v>
      </c>
      <c r="I585" s="173" t="s">
        <v>284</v>
      </c>
      <c r="J585" s="190" t="s">
        <v>1172</v>
      </c>
      <c r="K585" s="180"/>
      <c r="L585" s="161"/>
      <c r="M585" s="161"/>
      <c r="N585" s="161"/>
      <c r="O585" s="161"/>
      <c r="P585" s="161"/>
      <c r="Q585" s="161"/>
      <c r="R585" s="161"/>
      <c r="S585" s="161"/>
    </row>
    <row r="586" spans="1:19" s="162" customFormat="1" ht="15" x14ac:dyDescent="0.15">
      <c r="A586" s="173">
        <v>10</v>
      </c>
      <c r="B586" s="187" t="s">
        <v>1144</v>
      </c>
      <c r="C586" s="187" t="s">
        <v>1173</v>
      </c>
      <c r="D586" s="295" t="s">
        <v>94</v>
      </c>
      <c r="E586" s="173">
        <v>0</v>
      </c>
      <c r="F586" s="298">
        <v>1</v>
      </c>
      <c r="G586" s="173"/>
      <c r="H586" s="187"/>
      <c r="I586" s="173"/>
      <c r="J586" s="173"/>
      <c r="K586" s="180"/>
      <c r="L586" s="161"/>
      <c r="M586" s="161"/>
      <c r="N586" s="161"/>
      <c r="O586" s="161"/>
      <c r="P586" s="161"/>
      <c r="Q586" s="161"/>
      <c r="R586" s="161"/>
      <c r="S586" s="161"/>
    </row>
    <row r="587" spans="1:19" s="273" customFormat="1" ht="15" x14ac:dyDescent="0.15">
      <c r="A587" s="173">
        <v>11</v>
      </c>
      <c r="B587" s="187" t="s">
        <v>1144</v>
      </c>
      <c r="C587" s="295" t="s">
        <v>49</v>
      </c>
      <c r="D587" s="295" t="s">
        <v>49</v>
      </c>
      <c r="E587" s="173">
        <v>0</v>
      </c>
      <c r="F587" s="298">
        <v>1</v>
      </c>
      <c r="G587" s="173"/>
      <c r="H587" s="187"/>
      <c r="I587" s="173"/>
      <c r="J587" s="173"/>
      <c r="K587" s="180"/>
      <c r="L587" s="245"/>
      <c r="M587" s="245"/>
      <c r="N587" s="245"/>
      <c r="O587" s="245"/>
      <c r="P587" s="245"/>
      <c r="Q587" s="245"/>
      <c r="R587" s="245"/>
      <c r="S587" s="245"/>
    </row>
    <row r="588" spans="1:19" s="162" customFormat="1" ht="30" x14ac:dyDescent="0.15">
      <c r="A588" s="173">
        <v>12</v>
      </c>
      <c r="B588" s="288" t="s">
        <v>1144</v>
      </c>
      <c r="C588" s="299" t="s">
        <v>235</v>
      </c>
      <c r="D588" s="299" t="s">
        <v>235</v>
      </c>
      <c r="E588" s="289">
        <v>0</v>
      </c>
      <c r="F588" s="297">
        <v>1</v>
      </c>
      <c r="G588" s="289">
        <f t="shared" ref="G588:G589" si="38">+E588-F588</f>
        <v>-1</v>
      </c>
      <c r="H588" s="288"/>
      <c r="I588" s="289"/>
      <c r="J588" s="290"/>
      <c r="K588" s="180"/>
      <c r="L588" s="161"/>
      <c r="M588" s="161"/>
      <c r="N588" s="161"/>
      <c r="O588" s="161"/>
      <c r="P588" s="161"/>
      <c r="Q588" s="161"/>
      <c r="R588" s="161"/>
      <c r="S588" s="161"/>
    </row>
    <row r="589" spans="1:19" s="162" customFormat="1" ht="15" x14ac:dyDescent="0.15">
      <c r="A589" s="173">
        <v>13</v>
      </c>
      <c r="B589" s="187" t="s">
        <v>1144</v>
      </c>
      <c r="C589" s="187" t="s">
        <v>1169</v>
      </c>
      <c r="D589" s="295" t="s">
        <v>1170</v>
      </c>
      <c r="E589" s="173">
        <v>0</v>
      </c>
      <c r="F589" s="298">
        <v>2</v>
      </c>
      <c r="G589" s="173">
        <f t="shared" si="38"/>
        <v>-2</v>
      </c>
      <c r="H589" s="187"/>
      <c r="I589" s="173"/>
      <c r="J589" s="190"/>
      <c r="K589" s="180"/>
      <c r="L589" s="161"/>
      <c r="M589" s="161"/>
      <c r="N589" s="161"/>
      <c r="O589" s="161"/>
      <c r="P589" s="161"/>
      <c r="Q589" s="161"/>
      <c r="R589" s="161"/>
      <c r="S589" s="161"/>
    </row>
    <row r="590" spans="1:19" s="162" customFormat="1" ht="15" x14ac:dyDescent="0.15">
      <c r="A590" s="173">
        <v>14</v>
      </c>
      <c r="B590" s="187" t="s">
        <v>1144</v>
      </c>
      <c r="C590" s="187" t="s">
        <v>1173</v>
      </c>
      <c r="D590" s="295" t="s">
        <v>94</v>
      </c>
      <c r="E590" s="173">
        <v>0</v>
      </c>
      <c r="F590" s="298">
        <v>1</v>
      </c>
      <c r="G590" s="173"/>
      <c r="H590" s="187"/>
      <c r="I590" s="173"/>
      <c r="J590" s="173"/>
      <c r="K590" s="180"/>
      <c r="L590" s="161"/>
      <c r="M590" s="161"/>
      <c r="N590" s="161"/>
      <c r="O590" s="161"/>
      <c r="P590" s="161"/>
      <c r="Q590" s="161"/>
      <c r="R590" s="161"/>
      <c r="S590" s="161"/>
    </row>
    <row r="591" spans="1:19" s="273" customFormat="1" ht="15" x14ac:dyDescent="0.15">
      <c r="A591" s="173">
        <v>15</v>
      </c>
      <c r="B591" s="187" t="s">
        <v>1144</v>
      </c>
      <c r="C591" s="295" t="s">
        <v>49</v>
      </c>
      <c r="D591" s="295" t="s">
        <v>49</v>
      </c>
      <c r="E591" s="173">
        <v>0</v>
      </c>
      <c r="F591" s="298">
        <v>1</v>
      </c>
      <c r="G591" s="173"/>
      <c r="H591" s="187"/>
      <c r="I591" s="173"/>
      <c r="J591" s="173"/>
      <c r="K591" s="180"/>
      <c r="L591" s="245"/>
      <c r="M591" s="245"/>
      <c r="N591" s="245"/>
      <c r="O591" s="245"/>
      <c r="P591" s="245"/>
      <c r="Q591" s="245"/>
      <c r="R591" s="245"/>
      <c r="S591" s="245"/>
    </row>
    <row r="592" spans="1:19" s="162" customFormat="1" ht="30" x14ac:dyDescent="0.15">
      <c r="A592" s="173">
        <v>16</v>
      </c>
      <c r="B592" s="288" t="s">
        <v>1144</v>
      </c>
      <c r="C592" s="299" t="s">
        <v>239</v>
      </c>
      <c r="D592" s="299" t="s">
        <v>239</v>
      </c>
      <c r="E592" s="289">
        <v>0</v>
      </c>
      <c r="F592" s="297">
        <v>1</v>
      </c>
      <c r="G592" s="289">
        <f t="shared" ref="G592:G593" si="39">+E592-F592</f>
        <v>-1</v>
      </c>
      <c r="H592" s="288"/>
      <c r="I592" s="289"/>
      <c r="J592" s="290"/>
      <c r="K592" s="180"/>
      <c r="L592" s="161"/>
      <c r="M592" s="161"/>
      <c r="N592" s="161"/>
      <c r="O592" s="161"/>
      <c r="P592" s="161"/>
      <c r="Q592" s="161"/>
      <c r="R592" s="161"/>
      <c r="S592" s="161"/>
    </row>
    <row r="593" spans="1:19" s="162" customFormat="1" ht="15" x14ac:dyDescent="0.15">
      <c r="A593" s="173">
        <v>17</v>
      </c>
      <c r="B593" s="187" t="s">
        <v>1144</v>
      </c>
      <c r="C593" s="187" t="s">
        <v>1169</v>
      </c>
      <c r="D593" s="295" t="s">
        <v>1170</v>
      </c>
      <c r="E593" s="173">
        <v>0</v>
      </c>
      <c r="F593" s="298">
        <v>2</v>
      </c>
      <c r="G593" s="173">
        <f t="shared" si="39"/>
        <v>-2</v>
      </c>
      <c r="H593" s="187"/>
      <c r="I593" s="173"/>
      <c r="J593" s="190"/>
      <c r="K593" s="180"/>
      <c r="L593" s="161"/>
      <c r="M593" s="161"/>
      <c r="N593" s="161"/>
      <c r="O593" s="161"/>
      <c r="P593" s="161"/>
      <c r="Q593" s="161"/>
      <c r="R593" s="161"/>
      <c r="S593" s="161"/>
    </row>
    <row r="594" spans="1:19" s="162" customFormat="1" ht="15" x14ac:dyDescent="0.15">
      <c r="A594" s="173">
        <v>18</v>
      </c>
      <c r="B594" s="187" t="s">
        <v>1144</v>
      </c>
      <c r="C594" s="187" t="s">
        <v>1173</v>
      </c>
      <c r="D594" s="295" t="s">
        <v>94</v>
      </c>
      <c r="E594" s="173">
        <v>0</v>
      </c>
      <c r="F594" s="298">
        <v>1</v>
      </c>
      <c r="G594" s="173"/>
      <c r="H594" s="187"/>
      <c r="I594" s="173"/>
      <c r="J594" s="173"/>
      <c r="K594" s="180"/>
      <c r="L594" s="161"/>
      <c r="M594" s="161"/>
      <c r="N594" s="161"/>
      <c r="O594" s="161"/>
      <c r="P594" s="161"/>
      <c r="Q594" s="161"/>
      <c r="R594" s="161"/>
      <c r="S594" s="161"/>
    </row>
    <row r="595" spans="1:19" s="273" customFormat="1" ht="15" x14ac:dyDescent="0.15">
      <c r="A595" s="173">
        <v>19</v>
      </c>
      <c r="B595" s="187" t="s">
        <v>1144</v>
      </c>
      <c r="C595" s="295" t="s">
        <v>49</v>
      </c>
      <c r="D595" s="295" t="s">
        <v>49</v>
      </c>
      <c r="E595" s="173">
        <v>0</v>
      </c>
      <c r="F595" s="298">
        <v>1</v>
      </c>
      <c r="G595" s="173"/>
      <c r="H595" s="187"/>
      <c r="I595" s="173"/>
      <c r="J595" s="173"/>
      <c r="K595" s="180"/>
      <c r="L595" s="245"/>
      <c r="M595" s="245"/>
      <c r="N595" s="245"/>
      <c r="O595" s="245"/>
      <c r="P595" s="245"/>
      <c r="Q595" s="245"/>
      <c r="R595" s="245"/>
      <c r="S595" s="245"/>
    </row>
    <row r="596" spans="1:19" ht="15" x14ac:dyDescent="0.2">
      <c r="D596" s="245"/>
      <c r="E596" s="156">
        <f>SUM(E577:E595)</f>
        <v>3</v>
      </c>
      <c r="F596" s="156">
        <f>SUM(F577:F595)</f>
        <v>23</v>
      </c>
      <c r="G596" s="156">
        <f>SUM(G577:G595)</f>
        <v>-12</v>
      </c>
      <c r="S596" s="154"/>
    </row>
    <row r="597" spans="1:19" s="306" customFormat="1" ht="9" customHeight="1" x14ac:dyDescent="0.15">
      <c r="A597" s="300"/>
      <c r="B597" s="300"/>
      <c r="C597" s="301"/>
      <c r="D597" s="301"/>
      <c r="E597" s="301"/>
      <c r="F597" s="301"/>
      <c r="G597" s="301"/>
      <c r="H597" s="302"/>
      <c r="I597" s="303"/>
      <c r="J597" s="303"/>
      <c r="K597" s="304"/>
      <c r="L597" s="305"/>
      <c r="M597" s="305"/>
      <c r="N597" s="305"/>
      <c r="O597" s="305"/>
      <c r="P597" s="305"/>
      <c r="Q597" s="305"/>
    </row>
    <row r="598" spans="1:19" s="312" customFormat="1" ht="15" thickBot="1" x14ac:dyDescent="0.2">
      <c r="A598" s="307"/>
      <c r="B598" s="307"/>
      <c r="C598" s="308" t="s">
        <v>223</v>
      </c>
      <c r="D598" s="308"/>
      <c r="E598" s="309">
        <f>+E588+E576+E560+E543+E458+E373+E299+E238+E165+E596</f>
        <v>548</v>
      </c>
      <c r="F598" s="309">
        <f>+F576+F560+F543+F458+F373+F299+F238+F165+F596</f>
        <v>792</v>
      </c>
      <c r="G598" s="309">
        <f>+G588+G576+G560+G543+G458+G373+G299+G238+G165+G596</f>
        <v>-237</v>
      </c>
      <c r="H598" s="307"/>
      <c r="I598" s="308"/>
      <c r="J598" s="308"/>
      <c r="K598" s="310"/>
      <c r="L598" s="311"/>
      <c r="M598" s="311"/>
      <c r="N598" s="311"/>
      <c r="O598" s="311"/>
      <c r="P598" s="311"/>
      <c r="Q598" s="311"/>
      <c r="R598" s="311"/>
      <c r="S598" s="311"/>
    </row>
    <row r="601" spans="1:19" x14ac:dyDescent="0.2">
      <c r="J601" s="313" t="s">
        <v>1174</v>
      </c>
    </row>
    <row r="602" spans="1:19" x14ac:dyDescent="0.2">
      <c r="J602" s="313" t="s">
        <v>1175</v>
      </c>
    </row>
    <row r="603" spans="1:19" x14ac:dyDescent="0.2">
      <c r="J603" s="313" t="s">
        <v>1176</v>
      </c>
    </row>
    <row r="604" spans="1:19" x14ac:dyDescent="0.2">
      <c r="J604" s="313"/>
    </row>
    <row r="605" spans="1:19" x14ac:dyDescent="0.2">
      <c r="J605" s="313"/>
    </row>
    <row r="606" spans="1:19" x14ac:dyDescent="0.2">
      <c r="J606" s="313" t="s">
        <v>29</v>
      </c>
    </row>
    <row r="607" spans="1:19" x14ac:dyDescent="0.2">
      <c r="J607" s="313" t="s">
        <v>1177</v>
      </c>
    </row>
  </sheetData>
  <mergeCells count="10">
    <mergeCell ref="K4:K5"/>
    <mergeCell ref="A1:J1"/>
    <mergeCell ref="A2:J2"/>
    <mergeCell ref="A4:A5"/>
    <mergeCell ref="B4:B5"/>
    <mergeCell ref="C4:C5"/>
    <mergeCell ref="D4:D5"/>
    <mergeCell ref="E4:G4"/>
    <mergeCell ref="H4:H5"/>
    <mergeCell ref="I4:J4"/>
  </mergeCells>
  <pageMargins left="0.70866141732283472" right="0.70866141732283472" top="0.74803149606299213" bottom="0.74803149606299213" header="0.31496062992125984" footer="0.31496062992125984"/>
  <pageSetup paperSize="10000" scale="60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Rekap</vt:lpstr>
      <vt:lpstr>Data</vt:lpstr>
      <vt:lpstr>Sheet1</vt:lpstr>
      <vt:lpstr>Nama</vt:lpstr>
      <vt:lpstr>Nama!Print_Area</vt:lpstr>
      <vt:lpstr>Nama!Print_Titles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Kepegawaian</dc:creator>
  <cp:lastModifiedBy>Microsoft Office User</cp:lastModifiedBy>
  <cp:lastPrinted>2020-02-07T09:34:28Z</cp:lastPrinted>
  <dcterms:created xsi:type="dcterms:W3CDTF">2020-02-07T02:55:35Z</dcterms:created>
  <dcterms:modified xsi:type="dcterms:W3CDTF">2020-08-01T07:38:34Z</dcterms:modified>
</cp:coreProperties>
</file>