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o\Documents\M-Inf\WiSe1920\Affective Computing Praktikum\NASA-Studie\"/>
    </mc:Choice>
  </mc:AlternateContent>
  <xr:revisionPtr revIDLastSave="0" documentId="13_ncr:1_{137D7579-E231-493F-A405-F3919994FA0E}" xr6:coauthVersionLast="44" xr6:coauthVersionMax="44" xr10:uidLastSave="{00000000-0000-0000-0000-000000000000}"/>
  <bookViews>
    <workbookView xWindow="-98" yWindow="-98" windowWidth="20715" windowHeight="13276" xr2:uid="{365535A0-C47D-4503-9F6D-8750DAC46B8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D14" i="1"/>
  <c r="C14" i="1"/>
  <c r="B14" i="1"/>
  <c r="D9" i="1"/>
  <c r="J9" i="1"/>
  <c r="H9" i="1"/>
  <c r="I7" i="1"/>
  <c r="I8" i="1"/>
  <c r="I6" i="1"/>
  <c r="H7" i="1"/>
  <c r="H8" i="1"/>
  <c r="H6" i="1"/>
  <c r="B7" i="1"/>
  <c r="B8" i="1"/>
  <c r="B6" i="1"/>
</calcChain>
</file>

<file path=xl/sharedStrings.xml><?xml version="1.0" encoding="utf-8"?>
<sst xmlns="http://schemas.openxmlformats.org/spreadsheetml/2006/main" count="28" uniqueCount="25">
  <si>
    <t>Proband</t>
  </si>
  <si>
    <t>Geistige Anforderung</t>
  </si>
  <si>
    <t>Körperliche Anforderung</t>
  </si>
  <si>
    <t>Zeitliche Anforderung</t>
  </si>
  <si>
    <t>Leistung</t>
  </si>
  <si>
    <t>Anstrengung</t>
  </si>
  <si>
    <t>Frustration</t>
  </si>
  <si>
    <t>Kontrolle</t>
  </si>
  <si>
    <t>Exploration</t>
  </si>
  <si>
    <t>Motivation</t>
  </si>
  <si>
    <t>Freude</t>
  </si>
  <si>
    <t>workload</t>
  </si>
  <si>
    <t>sense-of control</t>
  </si>
  <si>
    <t>creativitiy support</t>
  </si>
  <si>
    <t>MEAN</t>
  </si>
  <si>
    <t>alle bis zur frustration</t>
  </si>
  <si>
    <t>kontrolle</t>
  </si>
  <si>
    <t>der rest</t>
  </si>
  <si>
    <t>Workload</t>
  </si>
  <si>
    <t>pro person: alle skalen aufsummieren, durchschnitt</t>
  </si>
  <si>
    <t>Sense of control</t>
  </si>
  <si>
    <t>Creativity Support</t>
  </si>
  <si>
    <t>Sense of Control</t>
  </si>
  <si>
    <t>Stdv</t>
  </si>
  <si>
    <t xml:space="preserve">n=3,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</si>
</sst>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Auswertung des Extended</a:t>
            </a:r>
            <a:r>
              <a:rPr lang="de-DE" baseline="0"/>
              <a:t> </a:t>
            </a:r>
            <a:r>
              <a:rPr lang="de-DE"/>
              <a:t>NASA-TLX Fragebogens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Tabelle1!$B$15:$D$15</c:f>
                <c:numCache>
                  <c:formatCode>General</c:formatCode>
                  <c:ptCount val="3"/>
                  <c:pt idx="0">
                    <c:v>5.4220059155397706</c:v>
                  </c:pt>
                  <c:pt idx="1">
                    <c:v>12.583057392117905</c:v>
                  </c:pt>
                  <c:pt idx="2">
                    <c:v>11.706281947614208</c:v>
                  </c:pt>
                </c:numCache>
              </c:numRef>
            </c:plus>
            <c:minus>
              <c:numRef>
                <c:f>Tabelle1!$B$15:$D$15</c:f>
                <c:numCache>
                  <c:formatCode>General</c:formatCode>
                  <c:ptCount val="3"/>
                  <c:pt idx="0">
                    <c:v>5.4220059155397706</c:v>
                  </c:pt>
                  <c:pt idx="1">
                    <c:v>12.583057392117905</c:v>
                  </c:pt>
                  <c:pt idx="2">
                    <c:v>11.706281947614208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Tabelle1!$B$13:$D$13</c:f>
              <c:strCache>
                <c:ptCount val="3"/>
                <c:pt idx="0">
                  <c:v>Workload</c:v>
                </c:pt>
                <c:pt idx="1">
                  <c:v>Sense of Control</c:v>
                </c:pt>
                <c:pt idx="2">
                  <c:v>Creativity Support</c:v>
                </c:pt>
              </c:strCache>
            </c:strRef>
          </c:cat>
          <c:val>
            <c:numRef>
              <c:f>Tabelle1!$B$14:$D$14</c:f>
              <c:numCache>
                <c:formatCode>General</c:formatCode>
                <c:ptCount val="3"/>
                <c:pt idx="0">
                  <c:v>42.777777777777779</c:v>
                </c:pt>
                <c:pt idx="1">
                  <c:v>61.666666666666664</c:v>
                </c:pt>
                <c:pt idx="2">
                  <c:v>71.1111111111111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E-4ACE-86F9-F2EC354AD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627952"/>
        <c:axId val="1714761072"/>
      </c:barChart>
      <c:catAx>
        <c:axId val="171662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761072"/>
        <c:crosses val="autoZero"/>
        <c:auto val="1"/>
        <c:lblAlgn val="ctr"/>
        <c:lblOffset val="100"/>
        <c:noMultiLvlLbl val="0"/>
      </c:catAx>
      <c:valAx>
        <c:axId val="17147610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Prozent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62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16</xdr:row>
      <xdr:rowOff>9525</xdr:rowOff>
    </xdr:from>
    <xdr:to>
      <xdr:col>4</xdr:col>
      <xdr:colOff>276224</xdr:colOff>
      <xdr:row>31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E9A80F-6D10-4C72-949C-0CED38420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2459-0260-4817-9538-70B9FD7CD897}">
  <dimension ref="A1:K20"/>
  <sheetViews>
    <sheetView tabSelected="1" topLeftCell="A8" workbookViewId="0">
      <selection activeCell="G28" sqref="G28"/>
    </sheetView>
  </sheetViews>
  <sheetFormatPr baseColWidth="10" defaultRowHeight="14.25" x14ac:dyDescent="0.45"/>
  <cols>
    <col min="1" max="1" width="7.6640625" customWidth="1"/>
    <col min="2" max="2" width="19.1328125" bestFit="1" customWidth="1"/>
    <col min="3" max="3" width="21.86328125" bestFit="1" customWidth="1"/>
    <col min="4" max="4" width="19.265625" bestFit="1" customWidth="1"/>
    <col min="6" max="6" width="11.6640625" bestFit="1" customWidth="1"/>
    <col min="8" max="8" width="15" customWidth="1"/>
  </cols>
  <sheetData>
    <row r="1" spans="1:11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>
        <v>20</v>
      </c>
      <c r="C2">
        <v>50</v>
      </c>
      <c r="D2">
        <v>20</v>
      </c>
      <c r="E2">
        <v>90</v>
      </c>
      <c r="F2">
        <v>30</v>
      </c>
      <c r="G2">
        <v>15</v>
      </c>
      <c r="H2">
        <v>75</v>
      </c>
      <c r="I2">
        <v>90</v>
      </c>
      <c r="J2">
        <v>80</v>
      </c>
      <c r="K2">
        <v>80</v>
      </c>
    </row>
    <row r="3" spans="1:11" x14ac:dyDescent="0.45">
      <c r="A3">
        <v>2</v>
      </c>
      <c r="B3">
        <v>75</v>
      </c>
      <c r="C3">
        <v>30</v>
      </c>
      <c r="D3">
        <v>60</v>
      </c>
      <c r="E3">
        <v>65</v>
      </c>
      <c r="F3">
        <v>25</v>
      </c>
      <c r="G3">
        <v>35</v>
      </c>
      <c r="H3">
        <v>60</v>
      </c>
      <c r="I3">
        <v>100</v>
      </c>
      <c r="J3">
        <v>70</v>
      </c>
      <c r="K3">
        <v>40</v>
      </c>
    </row>
    <row r="4" spans="1:11" x14ac:dyDescent="0.45">
      <c r="A4">
        <v>3</v>
      </c>
      <c r="B4">
        <v>70</v>
      </c>
      <c r="C4">
        <v>25</v>
      </c>
      <c r="D4">
        <v>5</v>
      </c>
      <c r="E4">
        <v>75</v>
      </c>
      <c r="F4">
        <v>30</v>
      </c>
      <c r="G4">
        <v>50</v>
      </c>
      <c r="H4">
        <v>50</v>
      </c>
      <c r="I4">
        <v>35</v>
      </c>
      <c r="J4">
        <v>80</v>
      </c>
      <c r="K4">
        <v>65</v>
      </c>
    </row>
    <row r="5" spans="1:11" x14ac:dyDescent="0.45">
      <c r="B5" s="3" t="s">
        <v>18</v>
      </c>
      <c r="C5" s="3"/>
      <c r="D5" s="3"/>
      <c r="E5" s="3"/>
      <c r="F5" s="3"/>
      <c r="G5" s="3"/>
      <c r="H5" s="4" t="s">
        <v>20</v>
      </c>
      <c r="I5" s="3" t="s">
        <v>21</v>
      </c>
      <c r="J5" s="3"/>
      <c r="K5" s="3"/>
    </row>
    <row r="6" spans="1:11" x14ac:dyDescent="0.45">
      <c r="A6">
        <v>1</v>
      </c>
      <c r="B6" s="2">
        <f>SUM(B2:G2)/6</f>
        <v>37.5</v>
      </c>
      <c r="C6" s="2"/>
      <c r="D6" s="2"/>
      <c r="E6" s="2"/>
      <c r="F6" s="2"/>
      <c r="G6" s="2"/>
      <c r="H6">
        <f>H2</f>
        <v>75</v>
      </c>
      <c r="I6" s="2">
        <f>SUM(I2:K2)/3</f>
        <v>83.333333333333329</v>
      </c>
      <c r="J6" s="2"/>
      <c r="K6" s="2"/>
    </row>
    <row r="7" spans="1:11" x14ac:dyDescent="0.45">
      <c r="A7">
        <v>2</v>
      </c>
      <c r="B7" s="2">
        <f t="shared" ref="B7:B8" si="0">SUM(B3:G3)/6</f>
        <v>48.333333333333336</v>
      </c>
      <c r="C7" s="2"/>
      <c r="D7" s="2"/>
      <c r="E7" s="2"/>
      <c r="F7" s="2"/>
      <c r="G7" s="2"/>
      <c r="H7">
        <f t="shared" ref="H7:H8" si="1">H3</f>
        <v>60</v>
      </c>
      <c r="I7" s="2">
        <f t="shared" ref="I7:I8" si="2">SUM(I3:K3)/3</f>
        <v>70</v>
      </c>
      <c r="J7" s="2"/>
      <c r="K7" s="2"/>
    </row>
    <row r="8" spans="1:11" x14ac:dyDescent="0.45">
      <c r="A8">
        <v>3</v>
      </c>
      <c r="B8" s="2">
        <f t="shared" si="0"/>
        <v>42.5</v>
      </c>
      <c r="C8" s="2"/>
      <c r="D8" s="2"/>
      <c r="E8" s="2"/>
      <c r="F8" s="2"/>
      <c r="G8" s="2"/>
      <c r="H8">
        <f t="shared" si="1"/>
        <v>50</v>
      </c>
      <c r="I8" s="2">
        <f t="shared" si="2"/>
        <v>60</v>
      </c>
      <c r="J8" s="2"/>
      <c r="K8" s="2"/>
    </row>
    <row r="9" spans="1:11" x14ac:dyDescent="0.45">
      <c r="D9">
        <f>SUM(B6:G8)/3</f>
        <v>42.777777777777779</v>
      </c>
      <c r="H9">
        <f>SUM(H6:H8)/3</f>
        <v>61.666666666666664</v>
      </c>
      <c r="J9">
        <f>SUM(I6:K8)/3</f>
        <v>71.1111111111111</v>
      </c>
    </row>
    <row r="11" spans="1:11" x14ac:dyDescent="0.45">
      <c r="D11" t="s">
        <v>19</v>
      </c>
      <c r="I11" t="s">
        <v>14</v>
      </c>
    </row>
    <row r="13" spans="1:11" x14ac:dyDescent="0.45">
      <c r="B13" t="s">
        <v>18</v>
      </c>
      <c r="C13" t="s">
        <v>22</v>
      </c>
      <c r="D13" t="s">
        <v>21</v>
      </c>
      <c r="I13" t="s">
        <v>11</v>
      </c>
      <c r="J13" t="s">
        <v>15</v>
      </c>
    </row>
    <row r="14" spans="1:11" x14ac:dyDescent="0.45">
      <c r="B14">
        <f>D9</f>
        <v>42.777777777777779</v>
      </c>
      <c r="C14">
        <f>H9</f>
        <v>61.666666666666664</v>
      </c>
      <c r="D14">
        <f>J9</f>
        <v>71.1111111111111</v>
      </c>
      <c r="I14" t="s">
        <v>12</v>
      </c>
      <c r="J14" t="s">
        <v>16</v>
      </c>
    </row>
    <row r="15" spans="1:11" x14ac:dyDescent="0.45">
      <c r="A15" t="s">
        <v>23</v>
      </c>
      <c r="B15">
        <f>STDEV(B6:G8)</f>
        <v>5.4220059155397706</v>
      </c>
      <c r="C15">
        <f>STDEV(H6:H8)</f>
        <v>12.583057392117905</v>
      </c>
      <c r="D15">
        <f>STDEV(I6:K8)</f>
        <v>11.706281947614208</v>
      </c>
      <c r="I15" t="s">
        <v>13</v>
      </c>
      <c r="J15" t="s">
        <v>17</v>
      </c>
    </row>
    <row r="20" spans="6:6" x14ac:dyDescent="0.45">
      <c r="F20" t="s">
        <v>24</v>
      </c>
    </row>
  </sheetData>
  <mergeCells count="8">
    <mergeCell ref="B5:G5"/>
    <mergeCell ref="I5:K5"/>
    <mergeCell ref="B6:G6"/>
    <mergeCell ref="B7:G7"/>
    <mergeCell ref="B8:G8"/>
    <mergeCell ref="I6:K6"/>
    <mergeCell ref="I7:K7"/>
    <mergeCell ref="I8:K8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AAE3-598F-4E37-BADA-003EBC754A72}">
  <dimension ref="A1:A4"/>
  <sheetViews>
    <sheetView workbookViewId="0">
      <selection sqref="A1:K4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Kühn</dc:creator>
  <cp:lastModifiedBy>Samantha Kühn</cp:lastModifiedBy>
  <dcterms:created xsi:type="dcterms:W3CDTF">2020-02-02T15:35:42Z</dcterms:created>
  <dcterms:modified xsi:type="dcterms:W3CDTF">2020-02-02T16:42:07Z</dcterms:modified>
</cp:coreProperties>
</file>