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esktop\PUBAFRS 7900\Malaria &amp; Deforestation\"/>
    </mc:Choice>
  </mc:AlternateContent>
  <xr:revisionPtr revIDLastSave="0" documentId="13_ncr:1_{711AB590-CCCE-41A6-BF98-15FCC0B23336}" xr6:coauthVersionLast="41" xr6:coauthVersionMax="41" xr10:uidLastSave="{00000000-0000-0000-0000-000000000000}"/>
  <bookViews>
    <workbookView xWindow="-120" yWindow="-120" windowWidth="20730" windowHeight="11160" xr2:uid="{98C0B1AF-AC8C-4FD8-A6A2-5C2760E9CC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3" i="2" l="1"/>
  <c r="L53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M18" i="2"/>
  <c r="L18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K42" i="2"/>
  <c r="J42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K30" i="2"/>
  <c r="J30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K18" i="2"/>
  <c r="J18" i="2"/>
  <c r="H53" i="2"/>
  <c r="G53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H42" i="2"/>
  <c r="G42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H30" i="2"/>
  <c r="G30" i="2"/>
  <c r="G29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H29" i="2"/>
  <c r="H18" i="2"/>
  <c r="G18" i="2"/>
</calcChain>
</file>

<file path=xl/sharedStrings.xml><?xml version="1.0" encoding="utf-8"?>
<sst xmlns="http://schemas.openxmlformats.org/spreadsheetml/2006/main" count="63" uniqueCount="25">
  <si>
    <t>Antananarivo</t>
  </si>
  <si>
    <t>Antsiranana</t>
  </si>
  <si>
    <t>Fianarantsoa</t>
  </si>
  <si>
    <t>Mahajanga</t>
  </si>
  <si>
    <t>Toamasina</t>
  </si>
  <si>
    <t>Toliary</t>
  </si>
  <si>
    <t>Year</t>
  </si>
  <si>
    <t>Month</t>
  </si>
  <si>
    <t>https://en.tutiempo.net/climate/2016/ws-671610.html</t>
  </si>
  <si>
    <t>http://worldweather.wmo.int/en/city.html?cityId=7</t>
  </si>
  <si>
    <t>Madagascar</t>
  </si>
  <si>
    <t>https://climateknowledgeportal.worldbank.org/download-data</t>
  </si>
  <si>
    <t>Madagascar data</t>
  </si>
  <si>
    <t>All other cities data</t>
  </si>
  <si>
    <t>Toliary data</t>
  </si>
  <si>
    <t xml:space="preserve">Temp </t>
  </si>
  <si>
    <t xml:space="preserve">Precip </t>
  </si>
  <si>
    <t>Province</t>
  </si>
  <si>
    <t>Temp</t>
  </si>
  <si>
    <t>Precip</t>
  </si>
  <si>
    <t>Tulear Historical</t>
  </si>
  <si>
    <t>Madagascar Historical</t>
  </si>
  <si>
    <t>Temp Diff</t>
  </si>
  <si>
    <t>Precip Diff</t>
  </si>
  <si>
    <t>Tulear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</si>
</sst>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ill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E04C-CFCC-42F2-8837-A2D8CFA5391C}">
  <dimension ref="A1:E217"/>
  <sheetViews>
    <sheetView tabSelected="1" workbookViewId="0">
      <pane ySplit="1" topLeftCell="A2" activePane="bottomLeft" state="frozen"/>
      <selection pane="bottomLeft" activeCell="A146" sqref="A146:E181"/>
    </sheetView>
  </sheetViews>
  <sheetFormatPr defaultRowHeight="15" x14ac:dyDescent="0.25"/>
  <cols>
    <col min="1" max="1" width="12.85546875" bestFit="1" customWidth="1"/>
    <col min="3" max="3" width="10.85546875" style="1" bestFit="1" customWidth="1"/>
    <col min="5" max="5" width="12.28515625" bestFit="1" customWidth="1"/>
  </cols>
  <sheetData>
    <row r="1" spans="1:5" s="1" customFormat="1" x14ac:dyDescent="0.25">
      <c r="A1" s="1" t="s">
        <v>17</v>
      </c>
      <c r="B1" s="1" t="s">
        <v>6</v>
      </c>
      <c r="C1" s="1" t="s">
        <v>7</v>
      </c>
      <c r="D1" s="1" t="s">
        <v>15</v>
      </c>
      <c r="E1" s="1" t="s">
        <v>16</v>
      </c>
    </row>
    <row r="2" spans="1:5" x14ac:dyDescent="0.25">
      <c r="A2" s="1">
        <v>1</v>
      </c>
      <c r="B2">
        <v>2011</v>
      </c>
      <c r="C2" s="1">
        <v>1</v>
      </c>
      <c r="D2">
        <v>21.2</v>
      </c>
      <c r="E2">
        <v>343.15</v>
      </c>
    </row>
    <row r="3" spans="1:5" x14ac:dyDescent="0.25">
      <c r="A3" s="1">
        <v>1</v>
      </c>
      <c r="B3" s="1">
        <v>2011</v>
      </c>
      <c r="C3" s="1">
        <v>2</v>
      </c>
      <c r="D3">
        <v>21.2</v>
      </c>
      <c r="E3">
        <v>220.73</v>
      </c>
    </row>
    <row r="4" spans="1:5" x14ac:dyDescent="0.25">
      <c r="A4" s="1">
        <v>1</v>
      </c>
      <c r="B4" s="1">
        <v>2011</v>
      </c>
      <c r="C4" s="1">
        <v>3</v>
      </c>
      <c r="D4">
        <v>21</v>
      </c>
      <c r="E4">
        <v>604.27</v>
      </c>
    </row>
    <row r="5" spans="1:5" x14ac:dyDescent="0.25">
      <c r="A5" s="1">
        <v>1</v>
      </c>
      <c r="B5" s="1">
        <v>2011</v>
      </c>
      <c r="C5" s="1">
        <v>4</v>
      </c>
      <c r="D5">
        <v>21</v>
      </c>
      <c r="E5">
        <v>164.11</v>
      </c>
    </row>
    <row r="6" spans="1:5" x14ac:dyDescent="0.25">
      <c r="A6" s="1">
        <v>1</v>
      </c>
      <c r="B6" s="1">
        <v>2011</v>
      </c>
      <c r="C6" s="1">
        <v>5</v>
      </c>
      <c r="D6">
        <v>18.600000000000001</v>
      </c>
      <c r="E6">
        <v>42.67</v>
      </c>
    </row>
    <row r="7" spans="1:5" x14ac:dyDescent="0.25">
      <c r="A7" s="1">
        <v>1</v>
      </c>
      <c r="B7" s="1">
        <v>2011</v>
      </c>
      <c r="C7" s="1">
        <v>6</v>
      </c>
      <c r="D7">
        <v>16.100000000000001</v>
      </c>
      <c r="E7">
        <v>0</v>
      </c>
    </row>
    <row r="8" spans="1:5" x14ac:dyDescent="0.25">
      <c r="A8" s="1">
        <v>1</v>
      </c>
      <c r="B8" s="1">
        <v>2011</v>
      </c>
      <c r="C8" s="1">
        <v>7</v>
      </c>
      <c r="D8">
        <v>15.3</v>
      </c>
      <c r="E8">
        <v>0</v>
      </c>
    </row>
    <row r="9" spans="1:5" x14ac:dyDescent="0.25">
      <c r="A9" s="1">
        <v>1</v>
      </c>
      <c r="B9" s="1">
        <v>2011</v>
      </c>
      <c r="C9" s="1">
        <v>8</v>
      </c>
      <c r="D9">
        <v>16.600000000000001</v>
      </c>
      <c r="E9">
        <v>0.25</v>
      </c>
    </row>
    <row r="10" spans="1:5" x14ac:dyDescent="0.25">
      <c r="A10" s="1">
        <v>1</v>
      </c>
      <c r="B10" s="1">
        <v>2011</v>
      </c>
      <c r="C10" s="1">
        <v>9</v>
      </c>
      <c r="D10">
        <v>17.5</v>
      </c>
      <c r="E10">
        <v>0.76</v>
      </c>
    </row>
    <row r="11" spans="1:5" x14ac:dyDescent="0.25">
      <c r="A11" s="1">
        <v>1</v>
      </c>
      <c r="B11" s="1">
        <v>2011</v>
      </c>
      <c r="C11" s="1">
        <v>10</v>
      </c>
      <c r="D11">
        <v>19.600000000000001</v>
      </c>
      <c r="E11">
        <v>149.36000000000001</v>
      </c>
    </row>
    <row r="12" spans="1:5" x14ac:dyDescent="0.25">
      <c r="A12" s="1">
        <v>1</v>
      </c>
      <c r="B12" s="1">
        <v>2011</v>
      </c>
      <c r="C12" s="1">
        <v>11</v>
      </c>
      <c r="D12">
        <v>21.1</v>
      </c>
      <c r="E12">
        <v>134.37</v>
      </c>
    </row>
    <row r="13" spans="1:5" x14ac:dyDescent="0.25">
      <c r="A13" s="1">
        <v>1</v>
      </c>
      <c r="B13" s="1">
        <v>2011</v>
      </c>
      <c r="C13" s="1">
        <v>12</v>
      </c>
      <c r="D13">
        <v>21.9</v>
      </c>
      <c r="E13">
        <v>184.67</v>
      </c>
    </row>
    <row r="14" spans="1:5" x14ac:dyDescent="0.25">
      <c r="A14" s="1">
        <v>1</v>
      </c>
      <c r="B14" s="1">
        <v>2013</v>
      </c>
      <c r="C14" s="1">
        <v>1</v>
      </c>
      <c r="D14">
        <v>21.5</v>
      </c>
      <c r="E14">
        <v>360.17</v>
      </c>
    </row>
    <row r="15" spans="1:5" x14ac:dyDescent="0.25">
      <c r="A15" s="1">
        <v>1</v>
      </c>
      <c r="B15" s="1">
        <v>2013</v>
      </c>
      <c r="C15" s="1">
        <v>2</v>
      </c>
      <c r="D15">
        <v>21.2</v>
      </c>
      <c r="E15">
        <v>276.33999999999997</v>
      </c>
    </row>
    <row r="16" spans="1:5" x14ac:dyDescent="0.25">
      <c r="A16" s="1">
        <v>1</v>
      </c>
      <c r="B16" s="1">
        <v>2013</v>
      </c>
      <c r="C16" s="1">
        <v>3</v>
      </c>
      <c r="D16">
        <v>20.9</v>
      </c>
      <c r="E16">
        <v>281.7</v>
      </c>
    </row>
    <row r="17" spans="1:5" x14ac:dyDescent="0.25">
      <c r="A17" s="1">
        <v>1</v>
      </c>
      <c r="B17" s="1">
        <v>2013</v>
      </c>
      <c r="C17" s="1">
        <v>4</v>
      </c>
      <c r="D17">
        <v>19.8</v>
      </c>
      <c r="E17">
        <v>17.27</v>
      </c>
    </row>
    <row r="18" spans="1:5" x14ac:dyDescent="0.25">
      <c r="A18" s="1">
        <v>1</v>
      </c>
      <c r="B18" s="1">
        <v>2013</v>
      </c>
      <c r="C18" s="1">
        <v>5</v>
      </c>
      <c r="D18">
        <v>17.7</v>
      </c>
      <c r="E18">
        <v>29.72</v>
      </c>
    </row>
    <row r="19" spans="1:5" x14ac:dyDescent="0.25">
      <c r="A19" s="1">
        <v>1</v>
      </c>
      <c r="B19" s="1">
        <v>2013</v>
      </c>
      <c r="C19" s="1">
        <v>6</v>
      </c>
      <c r="D19">
        <v>14.1</v>
      </c>
      <c r="E19">
        <v>2.04</v>
      </c>
    </row>
    <row r="20" spans="1:5" x14ac:dyDescent="0.25">
      <c r="A20" s="1">
        <v>1</v>
      </c>
      <c r="B20" s="1">
        <v>2013</v>
      </c>
      <c r="C20" s="1">
        <v>7</v>
      </c>
      <c r="D20">
        <v>14.3</v>
      </c>
      <c r="E20">
        <v>0</v>
      </c>
    </row>
    <row r="21" spans="1:5" x14ac:dyDescent="0.25">
      <c r="A21" s="1">
        <v>1</v>
      </c>
      <c r="B21" s="1">
        <v>2013</v>
      </c>
      <c r="C21" s="1">
        <v>8</v>
      </c>
      <c r="D21">
        <v>14.9</v>
      </c>
      <c r="E21">
        <v>1.26</v>
      </c>
    </row>
    <row r="22" spans="1:5" x14ac:dyDescent="0.25">
      <c r="A22" s="1">
        <v>1</v>
      </c>
      <c r="B22" s="1">
        <v>2013</v>
      </c>
      <c r="C22" s="1">
        <v>9</v>
      </c>
      <c r="D22">
        <v>17.7</v>
      </c>
      <c r="E22">
        <v>0.25</v>
      </c>
    </row>
    <row r="23" spans="1:5" x14ac:dyDescent="0.25">
      <c r="A23" s="1">
        <v>1</v>
      </c>
      <c r="B23" s="1">
        <v>2013</v>
      </c>
      <c r="C23" s="1">
        <v>10</v>
      </c>
      <c r="D23">
        <v>19.600000000000001</v>
      </c>
      <c r="E23">
        <v>80.510000000000005</v>
      </c>
    </row>
    <row r="24" spans="1:5" x14ac:dyDescent="0.25">
      <c r="A24" s="1">
        <v>1</v>
      </c>
      <c r="B24" s="1">
        <v>2013</v>
      </c>
      <c r="C24" s="1">
        <v>11</v>
      </c>
      <c r="D24">
        <v>21.8</v>
      </c>
      <c r="E24">
        <v>177.03</v>
      </c>
    </row>
    <row r="25" spans="1:5" x14ac:dyDescent="0.25">
      <c r="A25" s="1">
        <v>1</v>
      </c>
      <c r="B25" s="1">
        <v>2013</v>
      </c>
      <c r="C25" s="1">
        <v>12</v>
      </c>
      <c r="D25">
        <v>21.6</v>
      </c>
      <c r="E25">
        <v>260.83999999999997</v>
      </c>
    </row>
    <row r="26" spans="1:5" x14ac:dyDescent="0.25">
      <c r="A26" s="1">
        <v>1</v>
      </c>
      <c r="B26" s="1">
        <v>2016</v>
      </c>
      <c r="C26" s="1">
        <v>1</v>
      </c>
      <c r="D26">
        <v>21.6</v>
      </c>
      <c r="E26">
        <v>388.63</v>
      </c>
    </row>
    <row r="27" spans="1:5" x14ac:dyDescent="0.25">
      <c r="A27" s="1">
        <v>1</v>
      </c>
      <c r="B27" s="1">
        <v>2016</v>
      </c>
      <c r="C27" s="1">
        <v>2</v>
      </c>
      <c r="D27">
        <v>21.7</v>
      </c>
      <c r="E27">
        <v>107.19</v>
      </c>
    </row>
    <row r="28" spans="1:5" x14ac:dyDescent="0.25">
      <c r="A28" s="1">
        <v>1</v>
      </c>
      <c r="B28" s="1">
        <v>2016</v>
      </c>
      <c r="C28" s="1">
        <v>3</v>
      </c>
      <c r="D28">
        <v>22</v>
      </c>
      <c r="E28">
        <v>319.77999999999997</v>
      </c>
    </row>
    <row r="29" spans="1:5" x14ac:dyDescent="0.25">
      <c r="A29" s="1">
        <v>1</v>
      </c>
      <c r="B29" s="1">
        <v>2016</v>
      </c>
      <c r="C29" s="1">
        <v>4</v>
      </c>
      <c r="D29">
        <v>20.2</v>
      </c>
      <c r="E29">
        <v>8.14</v>
      </c>
    </row>
    <row r="30" spans="1:5" x14ac:dyDescent="0.25">
      <c r="A30" s="1">
        <v>1</v>
      </c>
      <c r="B30" s="1">
        <v>2016</v>
      </c>
      <c r="C30" s="1">
        <v>5</v>
      </c>
      <c r="D30">
        <v>16.399999999999999</v>
      </c>
      <c r="E30">
        <v>5.6</v>
      </c>
    </row>
    <row r="31" spans="1:5" x14ac:dyDescent="0.25">
      <c r="A31" s="1">
        <v>1</v>
      </c>
      <c r="B31" s="1">
        <v>2016</v>
      </c>
      <c r="C31" s="1">
        <v>6</v>
      </c>
      <c r="D31">
        <v>14.6</v>
      </c>
      <c r="E31">
        <v>57.4</v>
      </c>
    </row>
    <row r="32" spans="1:5" x14ac:dyDescent="0.25">
      <c r="A32" s="1">
        <v>1</v>
      </c>
      <c r="B32" s="1">
        <v>2016</v>
      </c>
      <c r="C32" s="1">
        <v>7</v>
      </c>
      <c r="D32">
        <v>13.8</v>
      </c>
      <c r="E32">
        <v>0.76</v>
      </c>
    </row>
    <row r="33" spans="1:5" x14ac:dyDescent="0.25">
      <c r="A33" s="1">
        <v>1</v>
      </c>
      <c r="B33" s="1">
        <v>2016</v>
      </c>
      <c r="C33" s="1">
        <v>8</v>
      </c>
      <c r="D33">
        <v>15.6</v>
      </c>
      <c r="E33">
        <v>1.02</v>
      </c>
    </row>
    <row r="34" spans="1:5" x14ac:dyDescent="0.25">
      <c r="A34" s="1">
        <v>1</v>
      </c>
      <c r="B34" s="1">
        <v>2016</v>
      </c>
      <c r="C34" s="1">
        <v>9</v>
      </c>
      <c r="D34">
        <v>16.2</v>
      </c>
      <c r="E34">
        <v>0</v>
      </c>
    </row>
    <row r="35" spans="1:5" x14ac:dyDescent="0.25">
      <c r="A35" s="1">
        <v>1</v>
      </c>
      <c r="B35" s="1">
        <v>2016</v>
      </c>
      <c r="C35" s="1">
        <v>10</v>
      </c>
      <c r="D35">
        <v>20</v>
      </c>
      <c r="E35">
        <v>64.010000000000005</v>
      </c>
    </row>
    <row r="36" spans="1:5" x14ac:dyDescent="0.25">
      <c r="A36" s="1">
        <v>1</v>
      </c>
      <c r="B36" s="1">
        <v>2016</v>
      </c>
      <c r="C36" s="1">
        <v>11</v>
      </c>
      <c r="D36">
        <v>20.7</v>
      </c>
      <c r="E36">
        <v>257.82</v>
      </c>
    </row>
    <row r="37" spans="1:5" x14ac:dyDescent="0.25">
      <c r="A37" s="1">
        <v>1</v>
      </c>
      <c r="B37" s="1">
        <v>2016</v>
      </c>
      <c r="C37" s="1">
        <v>12</v>
      </c>
      <c r="D37">
        <v>21.6</v>
      </c>
      <c r="E37">
        <v>41.64</v>
      </c>
    </row>
    <row r="38" spans="1:5" x14ac:dyDescent="0.25">
      <c r="A38">
        <v>7</v>
      </c>
      <c r="B38" s="1">
        <v>2011</v>
      </c>
      <c r="C38" s="1">
        <v>1</v>
      </c>
      <c r="D38" s="1">
        <v>27.5</v>
      </c>
      <c r="E38">
        <v>124.2</v>
      </c>
    </row>
    <row r="39" spans="1:5" x14ac:dyDescent="0.25">
      <c r="A39" s="1">
        <v>7</v>
      </c>
      <c r="B39" s="1">
        <v>2011</v>
      </c>
      <c r="C39" s="1">
        <v>2</v>
      </c>
      <c r="D39" s="1">
        <v>27.1</v>
      </c>
      <c r="E39">
        <v>282.45999999999998</v>
      </c>
    </row>
    <row r="40" spans="1:5" x14ac:dyDescent="0.25">
      <c r="A40" s="1">
        <v>7</v>
      </c>
      <c r="B40" s="1">
        <v>2011</v>
      </c>
      <c r="C40" s="1">
        <v>3</v>
      </c>
      <c r="D40" s="1">
        <v>27.3</v>
      </c>
      <c r="E40">
        <v>125.99</v>
      </c>
    </row>
    <row r="41" spans="1:5" x14ac:dyDescent="0.25">
      <c r="A41" s="1">
        <v>7</v>
      </c>
      <c r="B41" s="1">
        <v>2011</v>
      </c>
      <c r="C41" s="1">
        <v>4</v>
      </c>
      <c r="D41" s="1">
        <v>27.3</v>
      </c>
      <c r="E41">
        <v>71.13</v>
      </c>
    </row>
    <row r="42" spans="1:5" x14ac:dyDescent="0.25">
      <c r="A42" s="1">
        <v>7</v>
      </c>
      <c r="B42" s="1">
        <v>2011</v>
      </c>
      <c r="C42" s="1">
        <v>5</v>
      </c>
      <c r="D42" s="1">
        <v>26.8</v>
      </c>
      <c r="E42">
        <v>0.25</v>
      </c>
    </row>
    <row r="43" spans="1:5" x14ac:dyDescent="0.25">
      <c r="A43" s="1">
        <v>7</v>
      </c>
      <c r="B43" s="1">
        <v>2011</v>
      </c>
      <c r="C43" s="1">
        <v>6</v>
      </c>
      <c r="D43" s="1">
        <v>25.2</v>
      </c>
      <c r="E43">
        <v>11.42</v>
      </c>
    </row>
    <row r="44" spans="1:5" x14ac:dyDescent="0.25">
      <c r="A44" s="1">
        <v>7</v>
      </c>
      <c r="B44" s="1">
        <v>2011</v>
      </c>
      <c r="C44" s="1">
        <v>7</v>
      </c>
      <c r="D44" s="1">
        <v>24.9</v>
      </c>
      <c r="E44">
        <v>6.6</v>
      </c>
    </row>
    <row r="45" spans="1:5" x14ac:dyDescent="0.25">
      <c r="A45" s="1">
        <v>7</v>
      </c>
      <c r="B45" s="1">
        <v>2011</v>
      </c>
      <c r="C45" s="1">
        <v>8</v>
      </c>
      <c r="D45" s="1">
        <v>25.2</v>
      </c>
      <c r="E45">
        <v>0</v>
      </c>
    </row>
    <row r="46" spans="1:5" x14ac:dyDescent="0.25">
      <c r="A46" s="1">
        <v>7</v>
      </c>
      <c r="B46" s="1">
        <v>2011</v>
      </c>
      <c r="C46" s="1">
        <v>9</v>
      </c>
      <c r="D46" s="1">
        <v>25.7</v>
      </c>
      <c r="E46">
        <v>15.24</v>
      </c>
    </row>
    <row r="47" spans="1:5" x14ac:dyDescent="0.25">
      <c r="A47" s="1">
        <v>7</v>
      </c>
      <c r="B47" s="1">
        <v>2011</v>
      </c>
      <c r="C47" s="1">
        <v>10</v>
      </c>
      <c r="D47" s="1">
        <v>26.8</v>
      </c>
      <c r="E47">
        <v>2.0299999999999998</v>
      </c>
    </row>
    <row r="48" spans="1:5" x14ac:dyDescent="0.25">
      <c r="A48" s="1">
        <v>7</v>
      </c>
      <c r="B48" s="1">
        <v>2011</v>
      </c>
      <c r="C48" s="1">
        <v>11</v>
      </c>
      <c r="D48" s="1">
        <v>28.2</v>
      </c>
      <c r="E48">
        <v>3.3</v>
      </c>
    </row>
    <row r="49" spans="1:5" x14ac:dyDescent="0.25">
      <c r="A49" s="1">
        <v>7</v>
      </c>
      <c r="B49" s="1">
        <v>2011</v>
      </c>
      <c r="C49" s="1">
        <v>12</v>
      </c>
      <c r="D49" s="1">
        <v>28.4</v>
      </c>
      <c r="E49">
        <v>76.959999999999994</v>
      </c>
    </row>
    <row r="50" spans="1:5" x14ac:dyDescent="0.25">
      <c r="A50" s="1">
        <v>7</v>
      </c>
      <c r="B50" s="1">
        <v>2013</v>
      </c>
      <c r="C50" s="1">
        <v>1</v>
      </c>
      <c r="D50" s="1">
        <v>28.1</v>
      </c>
      <c r="E50">
        <v>90.68</v>
      </c>
    </row>
    <row r="51" spans="1:5" x14ac:dyDescent="0.25">
      <c r="A51" s="1">
        <v>7</v>
      </c>
      <c r="B51" s="1">
        <v>2013</v>
      </c>
      <c r="C51" s="1">
        <v>2</v>
      </c>
      <c r="D51" s="1">
        <v>27.3</v>
      </c>
      <c r="E51">
        <v>123.96</v>
      </c>
    </row>
    <row r="52" spans="1:5" x14ac:dyDescent="0.25">
      <c r="A52" s="1">
        <v>7</v>
      </c>
      <c r="B52" s="1">
        <v>2013</v>
      </c>
      <c r="C52" s="1">
        <v>3</v>
      </c>
      <c r="D52" s="1">
        <v>28.1</v>
      </c>
      <c r="E52">
        <v>13.21</v>
      </c>
    </row>
    <row r="53" spans="1:5" x14ac:dyDescent="0.25">
      <c r="A53" s="1">
        <v>7</v>
      </c>
      <c r="B53" s="1">
        <v>2013</v>
      </c>
      <c r="C53" s="1">
        <v>4</v>
      </c>
      <c r="D53" s="1">
        <v>27.7</v>
      </c>
      <c r="E53">
        <v>38.36</v>
      </c>
    </row>
    <row r="54" spans="1:5" x14ac:dyDescent="0.25">
      <c r="A54" s="1">
        <v>7</v>
      </c>
      <c r="B54" s="1">
        <v>2013</v>
      </c>
      <c r="C54" s="1">
        <v>5</v>
      </c>
      <c r="D54" s="1">
        <v>26.4</v>
      </c>
      <c r="E54">
        <v>1.53</v>
      </c>
    </row>
    <row r="55" spans="1:5" x14ac:dyDescent="0.25">
      <c r="A55" s="1">
        <v>7</v>
      </c>
      <c r="B55" s="1">
        <v>2013</v>
      </c>
      <c r="C55" s="1">
        <v>6</v>
      </c>
      <c r="D55" s="1">
        <v>24.5</v>
      </c>
      <c r="E55">
        <v>16.260000000000002</v>
      </c>
    </row>
    <row r="56" spans="1:5" x14ac:dyDescent="0.25">
      <c r="A56" s="1">
        <v>7</v>
      </c>
      <c r="B56" s="1">
        <v>2013</v>
      </c>
      <c r="C56" s="1">
        <v>7</v>
      </c>
      <c r="D56" s="1">
        <v>24.1</v>
      </c>
      <c r="E56">
        <v>0</v>
      </c>
    </row>
    <row r="57" spans="1:5" x14ac:dyDescent="0.25">
      <c r="A57" s="1">
        <v>7</v>
      </c>
      <c r="B57" s="1">
        <v>2013</v>
      </c>
      <c r="C57" s="1">
        <v>8</v>
      </c>
      <c r="D57" s="1">
        <v>24.1</v>
      </c>
      <c r="E57">
        <v>1.53</v>
      </c>
    </row>
    <row r="58" spans="1:5" x14ac:dyDescent="0.25">
      <c r="A58" s="1">
        <v>7</v>
      </c>
      <c r="B58" s="1">
        <v>2013</v>
      </c>
      <c r="C58" s="1">
        <v>9</v>
      </c>
      <c r="D58" s="1">
        <v>24.9</v>
      </c>
      <c r="E58">
        <v>1.02</v>
      </c>
    </row>
    <row r="59" spans="1:5" x14ac:dyDescent="0.25">
      <c r="A59" s="1">
        <v>7</v>
      </c>
      <c r="B59" s="1">
        <v>2013</v>
      </c>
      <c r="C59" s="1">
        <v>10</v>
      </c>
      <c r="D59" s="1">
        <v>26.1</v>
      </c>
      <c r="E59">
        <v>10.42</v>
      </c>
    </row>
    <row r="60" spans="1:5" x14ac:dyDescent="0.25">
      <c r="A60" s="1">
        <v>7</v>
      </c>
      <c r="B60" s="1">
        <v>2013</v>
      </c>
      <c r="C60" s="1">
        <v>11</v>
      </c>
      <c r="D60" s="1">
        <v>27.4</v>
      </c>
      <c r="E60">
        <v>19.82</v>
      </c>
    </row>
    <row r="61" spans="1:5" x14ac:dyDescent="0.25">
      <c r="A61" s="1">
        <v>7</v>
      </c>
      <c r="B61" s="1">
        <v>2013</v>
      </c>
      <c r="C61" s="1">
        <v>12</v>
      </c>
      <c r="D61" s="1">
        <v>27.4</v>
      </c>
      <c r="E61">
        <v>165.34</v>
      </c>
    </row>
    <row r="62" spans="1:5" x14ac:dyDescent="0.25">
      <c r="A62" s="1">
        <v>7</v>
      </c>
      <c r="B62" s="1">
        <v>2016</v>
      </c>
      <c r="C62" s="1">
        <v>1</v>
      </c>
      <c r="D62" s="1">
        <v>26.9</v>
      </c>
      <c r="E62">
        <v>323.83999999999997</v>
      </c>
    </row>
    <row r="63" spans="1:5" x14ac:dyDescent="0.25">
      <c r="A63" s="1">
        <v>7</v>
      </c>
      <c r="B63" s="1">
        <v>2016</v>
      </c>
      <c r="C63" s="1">
        <v>2</v>
      </c>
      <c r="D63" s="1">
        <v>26.7</v>
      </c>
      <c r="E63">
        <v>337.32</v>
      </c>
    </row>
    <row r="64" spans="1:5" x14ac:dyDescent="0.25">
      <c r="A64" s="1">
        <v>7</v>
      </c>
      <c r="B64" s="1">
        <v>2016</v>
      </c>
      <c r="C64" s="1">
        <v>3</v>
      </c>
      <c r="D64" s="1">
        <v>28</v>
      </c>
      <c r="E64">
        <v>103.11</v>
      </c>
    </row>
    <row r="65" spans="1:5" x14ac:dyDescent="0.25">
      <c r="A65" s="1">
        <v>7</v>
      </c>
      <c r="B65" s="1">
        <v>2016</v>
      </c>
      <c r="C65" s="1">
        <v>4</v>
      </c>
      <c r="D65" s="1">
        <v>27.2</v>
      </c>
      <c r="E65">
        <v>131.06</v>
      </c>
    </row>
    <row r="66" spans="1:5" x14ac:dyDescent="0.25">
      <c r="A66" s="1">
        <v>7</v>
      </c>
      <c r="B66" s="1">
        <v>2016</v>
      </c>
      <c r="C66" s="1">
        <v>5</v>
      </c>
      <c r="D66">
        <v>25.3</v>
      </c>
      <c r="E66">
        <v>12.95</v>
      </c>
    </row>
    <row r="67" spans="1:5" x14ac:dyDescent="0.25">
      <c r="A67" s="1">
        <v>7</v>
      </c>
      <c r="B67" s="1">
        <v>2016</v>
      </c>
      <c r="C67" s="1">
        <v>6</v>
      </c>
      <c r="D67">
        <v>24.2</v>
      </c>
      <c r="E67">
        <v>1.02</v>
      </c>
    </row>
    <row r="68" spans="1:5" x14ac:dyDescent="0.25">
      <c r="A68" s="1">
        <v>7</v>
      </c>
      <c r="B68" s="1">
        <v>2016</v>
      </c>
      <c r="C68" s="1">
        <v>7</v>
      </c>
      <c r="D68">
        <v>23.5</v>
      </c>
      <c r="E68">
        <v>12.95</v>
      </c>
    </row>
    <row r="69" spans="1:5" x14ac:dyDescent="0.25">
      <c r="A69" s="1">
        <v>7</v>
      </c>
      <c r="B69" s="1">
        <v>2016</v>
      </c>
      <c r="C69" s="1">
        <v>8</v>
      </c>
      <c r="D69">
        <v>23.8</v>
      </c>
      <c r="E69">
        <v>0</v>
      </c>
    </row>
    <row r="70" spans="1:5" x14ac:dyDescent="0.25">
      <c r="A70" s="1">
        <v>7</v>
      </c>
      <c r="B70" s="1">
        <v>2016</v>
      </c>
      <c r="C70" s="1">
        <v>9</v>
      </c>
      <c r="D70" s="1">
        <v>24.9</v>
      </c>
      <c r="E70">
        <v>5.08</v>
      </c>
    </row>
    <row r="71" spans="1:5" x14ac:dyDescent="0.25">
      <c r="A71" s="1">
        <v>7</v>
      </c>
      <c r="B71" s="1">
        <v>2016</v>
      </c>
      <c r="C71" s="1">
        <v>10</v>
      </c>
      <c r="D71" s="1">
        <v>26.3</v>
      </c>
      <c r="E71">
        <v>12.44</v>
      </c>
    </row>
    <row r="72" spans="1:5" x14ac:dyDescent="0.25">
      <c r="A72" s="1">
        <v>7</v>
      </c>
      <c r="B72" s="1">
        <v>2016</v>
      </c>
      <c r="C72" s="1">
        <v>11</v>
      </c>
      <c r="D72" s="1">
        <v>27.2</v>
      </c>
      <c r="E72">
        <v>12.2</v>
      </c>
    </row>
    <row r="73" spans="1:5" x14ac:dyDescent="0.25">
      <c r="A73" s="1">
        <v>7</v>
      </c>
      <c r="B73" s="1">
        <v>2016</v>
      </c>
      <c r="C73" s="1">
        <v>12</v>
      </c>
      <c r="D73">
        <v>27.2</v>
      </c>
      <c r="E73">
        <v>2.2799999999999998</v>
      </c>
    </row>
    <row r="74" spans="1:5" x14ac:dyDescent="0.25">
      <c r="A74">
        <v>2</v>
      </c>
      <c r="B74" s="1">
        <v>2011</v>
      </c>
      <c r="C74" s="1">
        <v>1</v>
      </c>
      <c r="D74" s="1">
        <v>22.9</v>
      </c>
      <c r="E74">
        <v>195.08</v>
      </c>
    </row>
    <row r="75" spans="1:5" x14ac:dyDescent="0.25">
      <c r="A75" s="1">
        <v>2</v>
      </c>
      <c r="B75" s="1">
        <v>2011</v>
      </c>
      <c r="C75" s="1">
        <v>2</v>
      </c>
      <c r="D75" s="1">
        <v>22.9</v>
      </c>
      <c r="E75">
        <v>219.72</v>
      </c>
    </row>
    <row r="76" spans="1:5" x14ac:dyDescent="0.25">
      <c r="A76" s="1">
        <v>2</v>
      </c>
      <c r="B76" s="1">
        <v>2011</v>
      </c>
      <c r="C76" s="1">
        <v>3</v>
      </c>
      <c r="D76" s="1">
        <v>22.6</v>
      </c>
      <c r="E76">
        <v>284.24</v>
      </c>
    </row>
    <row r="77" spans="1:5" x14ac:dyDescent="0.25">
      <c r="A77" s="1">
        <v>2</v>
      </c>
      <c r="B77" s="1">
        <v>2011</v>
      </c>
      <c r="C77" s="1">
        <v>4</v>
      </c>
      <c r="D77" s="1">
        <v>22.5</v>
      </c>
      <c r="E77">
        <v>74.680000000000007</v>
      </c>
    </row>
    <row r="78" spans="1:5" x14ac:dyDescent="0.25">
      <c r="A78" s="1">
        <v>2</v>
      </c>
      <c r="B78" s="1">
        <v>2011</v>
      </c>
      <c r="C78" s="1">
        <v>5</v>
      </c>
      <c r="D78" s="1">
        <v>19.7</v>
      </c>
      <c r="E78">
        <v>18.55</v>
      </c>
    </row>
    <row r="79" spans="1:5" x14ac:dyDescent="0.25">
      <c r="A79" s="1">
        <v>2</v>
      </c>
      <c r="B79" s="1">
        <v>2011</v>
      </c>
      <c r="C79" s="1">
        <v>6</v>
      </c>
      <c r="D79">
        <v>17.600000000000001</v>
      </c>
      <c r="E79">
        <v>1.02</v>
      </c>
    </row>
    <row r="80" spans="1:5" x14ac:dyDescent="0.25">
      <c r="A80" s="1">
        <v>2</v>
      </c>
      <c r="B80" s="1">
        <v>2011</v>
      </c>
      <c r="C80" s="1">
        <v>7</v>
      </c>
      <c r="D80">
        <v>15.8</v>
      </c>
      <c r="E80">
        <v>0</v>
      </c>
    </row>
    <row r="81" spans="1:5" x14ac:dyDescent="0.25">
      <c r="A81" s="1">
        <v>2</v>
      </c>
      <c r="B81" s="1">
        <v>2011</v>
      </c>
      <c r="C81" s="1">
        <v>8</v>
      </c>
      <c r="D81">
        <v>17.7</v>
      </c>
      <c r="E81">
        <v>33.520000000000003</v>
      </c>
    </row>
    <row r="82" spans="1:5" x14ac:dyDescent="0.25">
      <c r="A82" s="1">
        <v>2</v>
      </c>
      <c r="B82" s="1">
        <v>2011</v>
      </c>
      <c r="C82" s="1">
        <v>9</v>
      </c>
      <c r="D82">
        <v>18.5</v>
      </c>
      <c r="E82">
        <v>1.78</v>
      </c>
    </row>
    <row r="83" spans="1:5" x14ac:dyDescent="0.25">
      <c r="A83" s="1">
        <v>2</v>
      </c>
      <c r="B83" s="1">
        <v>2011</v>
      </c>
      <c r="C83" s="1">
        <v>10</v>
      </c>
      <c r="D83">
        <v>21.6</v>
      </c>
      <c r="E83">
        <v>9.9</v>
      </c>
    </row>
    <row r="84" spans="1:5" x14ac:dyDescent="0.25">
      <c r="A84" s="1">
        <v>2</v>
      </c>
      <c r="B84" s="1">
        <v>2011</v>
      </c>
      <c r="C84" s="1">
        <v>11</v>
      </c>
      <c r="D84" s="1">
        <v>23.2</v>
      </c>
      <c r="E84">
        <v>143.52000000000001</v>
      </c>
    </row>
    <row r="85" spans="1:5" x14ac:dyDescent="0.25">
      <c r="A85" s="1">
        <v>2</v>
      </c>
      <c r="B85" s="1">
        <v>2011</v>
      </c>
      <c r="C85" s="1">
        <v>12</v>
      </c>
      <c r="D85" s="1">
        <v>23.2</v>
      </c>
      <c r="E85">
        <v>108.96</v>
      </c>
    </row>
    <row r="86" spans="1:5" x14ac:dyDescent="0.25">
      <c r="A86" s="1">
        <v>2</v>
      </c>
      <c r="B86" s="1">
        <v>2013</v>
      </c>
      <c r="C86" s="1">
        <v>1</v>
      </c>
      <c r="D86" s="1">
        <v>23.4</v>
      </c>
      <c r="E86">
        <v>103.37</v>
      </c>
    </row>
    <row r="87" spans="1:5" x14ac:dyDescent="0.25">
      <c r="A87" s="1">
        <v>2</v>
      </c>
      <c r="B87" s="1">
        <v>2013</v>
      </c>
      <c r="C87" s="1">
        <v>2</v>
      </c>
      <c r="D87" s="1">
        <v>22.5</v>
      </c>
      <c r="E87">
        <v>337.32</v>
      </c>
    </row>
    <row r="88" spans="1:5" x14ac:dyDescent="0.25">
      <c r="A88" s="1">
        <v>2</v>
      </c>
      <c r="B88" s="1">
        <v>2013</v>
      </c>
      <c r="C88" s="1">
        <v>3</v>
      </c>
      <c r="D88" s="1">
        <v>22.5</v>
      </c>
      <c r="E88">
        <v>112.02</v>
      </c>
    </row>
    <row r="89" spans="1:5" x14ac:dyDescent="0.25">
      <c r="A89" s="1">
        <v>2</v>
      </c>
      <c r="B89" s="1">
        <v>2013</v>
      </c>
      <c r="C89" s="1">
        <v>4</v>
      </c>
      <c r="D89" s="1">
        <v>20.7</v>
      </c>
      <c r="E89">
        <v>10.43</v>
      </c>
    </row>
    <row r="90" spans="1:5" x14ac:dyDescent="0.25">
      <c r="A90" s="1">
        <v>2</v>
      </c>
      <c r="B90" s="1">
        <v>2013</v>
      </c>
      <c r="C90" s="1">
        <v>5</v>
      </c>
      <c r="D90" s="1">
        <v>19.2</v>
      </c>
      <c r="E90">
        <v>15.76</v>
      </c>
    </row>
    <row r="91" spans="1:5" x14ac:dyDescent="0.25">
      <c r="A91" s="1">
        <v>2</v>
      </c>
      <c r="B91" s="1">
        <v>2013</v>
      </c>
      <c r="C91" s="1">
        <v>6</v>
      </c>
      <c r="D91">
        <v>14.7</v>
      </c>
      <c r="E91">
        <v>6.62</v>
      </c>
    </row>
    <row r="92" spans="1:5" x14ac:dyDescent="0.25">
      <c r="A92" s="1">
        <v>2</v>
      </c>
      <c r="B92" s="1">
        <v>2013</v>
      </c>
      <c r="C92" s="1">
        <v>7</v>
      </c>
      <c r="D92">
        <v>15</v>
      </c>
      <c r="E92">
        <v>4.83</v>
      </c>
    </row>
    <row r="93" spans="1:5" x14ac:dyDescent="0.25">
      <c r="A93" s="1">
        <v>2</v>
      </c>
      <c r="B93" s="1">
        <v>2013</v>
      </c>
      <c r="C93" s="1">
        <v>8</v>
      </c>
      <c r="D93" s="1">
        <v>16.3</v>
      </c>
      <c r="E93">
        <v>13.72</v>
      </c>
    </row>
    <row r="94" spans="1:5" x14ac:dyDescent="0.25">
      <c r="A94" s="1">
        <v>2</v>
      </c>
      <c r="B94" s="1">
        <v>2013</v>
      </c>
      <c r="C94" s="1">
        <v>9</v>
      </c>
      <c r="D94">
        <v>18.899999999999999</v>
      </c>
      <c r="E94">
        <v>2.0299999999999998</v>
      </c>
    </row>
    <row r="95" spans="1:5" x14ac:dyDescent="0.25">
      <c r="A95" s="1">
        <v>2</v>
      </c>
      <c r="B95" s="1">
        <v>2013</v>
      </c>
      <c r="C95" s="1">
        <v>10</v>
      </c>
      <c r="D95">
        <v>19.100000000000001</v>
      </c>
      <c r="E95">
        <v>91.18</v>
      </c>
    </row>
    <row r="96" spans="1:5" x14ac:dyDescent="0.25">
      <c r="A96" s="1">
        <v>2</v>
      </c>
      <c r="B96" s="1">
        <v>2013</v>
      </c>
      <c r="C96" s="1">
        <v>11</v>
      </c>
      <c r="D96">
        <v>22.1</v>
      </c>
      <c r="E96">
        <v>151.13999999999999</v>
      </c>
    </row>
    <row r="97" spans="1:5" x14ac:dyDescent="0.25">
      <c r="A97" s="1">
        <v>2</v>
      </c>
      <c r="B97" s="1">
        <v>2013</v>
      </c>
      <c r="C97" s="1">
        <v>12</v>
      </c>
      <c r="D97">
        <v>21.5</v>
      </c>
      <c r="E97">
        <v>191.76</v>
      </c>
    </row>
    <row r="98" spans="1:5" x14ac:dyDescent="0.25">
      <c r="A98" s="1">
        <v>2</v>
      </c>
      <c r="B98" s="1">
        <v>2016</v>
      </c>
      <c r="C98" s="1">
        <v>1</v>
      </c>
      <c r="D98">
        <v>22.6</v>
      </c>
      <c r="E98">
        <v>113.02</v>
      </c>
    </row>
    <row r="99" spans="1:5" x14ac:dyDescent="0.25">
      <c r="A99" s="1">
        <v>2</v>
      </c>
      <c r="B99" s="1">
        <v>2016</v>
      </c>
      <c r="C99" s="1">
        <v>2</v>
      </c>
      <c r="D99">
        <v>22.4</v>
      </c>
      <c r="E99">
        <v>79.760000000000005</v>
      </c>
    </row>
    <row r="100" spans="1:5" x14ac:dyDescent="0.25">
      <c r="A100" s="1">
        <v>2</v>
      </c>
      <c r="B100" s="1">
        <v>2016</v>
      </c>
      <c r="C100" s="1">
        <v>3</v>
      </c>
      <c r="D100">
        <v>21.5</v>
      </c>
      <c r="E100">
        <v>187.45</v>
      </c>
    </row>
    <row r="101" spans="1:5" x14ac:dyDescent="0.25">
      <c r="A101" s="1">
        <v>2</v>
      </c>
      <c r="B101" s="1">
        <v>2016</v>
      </c>
      <c r="C101" s="1">
        <v>4</v>
      </c>
      <c r="D101">
        <v>20.2</v>
      </c>
      <c r="E101">
        <v>7.62</v>
      </c>
    </row>
    <row r="102" spans="1:5" x14ac:dyDescent="0.25">
      <c r="A102" s="1">
        <v>2</v>
      </c>
      <c r="B102" s="1">
        <v>2016</v>
      </c>
      <c r="C102" s="1">
        <v>5</v>
      </c>
      <c r="D102">
        <v>16.5</v>
      </c>
      <c r="E102">
        <v>4.82</v>
      </c>
    </row>
    <row r="103" spans="1:5" x14ac:dyDescent="0.25">
      <c r="A103" s="1">
        <v>2</v>
      </c>
      <c r="B103" s="1">
        <v>2016</v>
      </c>
      <c r="C103" s="1">
        <v>6</v>
      </c>
      <c r="D103">
        <v>13.8</v>
      </c>
      <c r="E103">
        <v>2.79</v>
      </c>
    </row>
    <row r="104" spans="1:5" x14ac:dyDescent="0.25">
      <c r="A104" s="1">
        <v>2</v>
      </c>
      <c r="B104" s="1">
        <v>2016</v>
      </c>
      <c r="C104" s="1">
        <v>7</v>
      </c>
      <c r="D104">
        <v>15.7</v>
      </c>
      <c r="E104">
        <v>1.53</v>
      </c>
    </row>
    <row r="105" spans="1:5" x14ac:dyDescent="0.25">
      <c r="A105" s="1">
        <v>2</v>
      </c>
      <c r="B105" s="1">
        <v>2016</v>
      </c>
      <c r="C105" s="1">
        <v>8</v>
      </c>
      <c r="D105">
        <v>16.3</v>
      </c>
      <c r="E105">
        <v>6.1</v>
      </c>
    </row>
    <row r="106" spans="1:5" x14ac:dyDescent="0.25">
      <c r="A106" s="1">
        <v>2</v>
      </c>
      <c r="B106" s="1">
        <v>2016</v>
      </c>
      <c r="C106" s="1">
        <v>9</v>
      </c>
      <c r="D106">
        <v>17.899999999999999</v>
      </c>
      <c r="E106">
        <v>4.32</v>
      </c>
    </row>
    <row r="107" spans="1:5" x14ac:dyDescent="0.25">
      <c r="A107" s="1">
        <v>2</v>
      </c>
      <c r="B107" s="1">
        <v>2016</v>
      </c>
      <c r="C107" s="1">
        <v>10</v>
      </c>
      <c r="D107">
        <v>20.399999999999999</v>
      </c>
      <c r="E107">
        <v>54.61</v>
      </c>
    </row>
    <row r="108" spans="1:5" x14ac:dyDescent="0.25">
      <c r="A108" s="1">
        <v>2</v>
      </c>
      <c r="B108" s="1">
        <v>2016</v>
      </c>
      <c r="C108" s="1">
        <v>11</v>
      </c>
      <c r="D108">
        <v>21.7</v>
      </c>
      <c r="E108">
        <v>78.489999999999995</v>
      </c>
    </row>
    <row r="109" spans="1:5" x14ac:dyDescent="0.25">
      <c r="A109" s="1">
        <v>2</v>
      </c>
      <c r="B109" s="1">
        <v>2016</v>
      </c>
      <c r="C109" s="1">
        <v>12</v>
      </c>
      <c r="D109">
        <v>22</v>
      </c>
      <c r="E109">
        <v>21.85</v>
      </c>
    </row>
    <row r="110" spans="1:5" x14ac:dyDescent="0.25">
      <c r="A110">
        <v>3</v>
      </c>
      <c r="B110" s="1">
        <v>2011</v>
      </c>
      <c r="C110" s="1">
        <v>1</v>
      </c>
      <c r="D110" s="1">
        <v>27.6</v>
      </c>
      <c r="E110">
        <v>200.66</v>
      </c>
    </row>
    <row r="111" spans="1:5" x14ac:dyDescent="0.25">
      <c r="A111" s="1">
        <v>3</v>
      </c>
      <c r="B111" s="1">
        <v>2011</v>
      </c>
      <c r="C111" s="1">
        <v>2</v>
      </c>
      <c r="D111" s="1">
        <v>27.8</v>
      </c>
      <c r="E111">
        <v>462.3</v>
      </c>
    </row>
    <row r="112" spans="1:5" x14ac:dyDescent="0.25">
      <c r="A112" s="1">
        <v>3</v>
      </c>
      <c r="B112" s="1">
        <v>2011</v>
      </c>
      <c r="C112" s="1">
        <v>3</v>
      </c>
      <c r="D112" s="1">
        <v>27.1</v>
      </c>
      <c r="E112">
        <v>404.88</v>
      </c>
    </row>
    <row r="113" spans="1:5" x14ac:dyDescent="0.25">
      <c r="A113" s="1">
        <v>3</v>
      </c>
      <c r="B113" s="1">
        <v>2011</v>
      </c>
      <c r="C113" s="1">
        <v>4</v>
      </c>
      <c r="D113" s="1">
        <v>26.6</v>
      </c>
      <c r="E113">
        <v>199.37</v>
      </c>
    </row>
    <row r="114" spans="1:5" x14ac:dyDescent="0.25">
      <c r="A114" s="1">
        <v>3</v>
      </c>
      <c r="B114" s="1">
        <v>2011</v>
      </c>
      <c r="C114" s="1">
        <v>5</v>
      </c>
      <c r="D114" s="1">
        <v>24.9</v>
      </c>
      <c r="E114">
        <v>66.55</v>
      </c>
    </row>
    <row r="115" spans="1:5" x14ac:dyDescent="0.25">
      <c r="A115" s="1">
        <v>3</v>
      </c>
      <c r="B115" s="1">
        <v>2011</v>
      </c>
      <c r="C115" s="1">
        <v>6</v>
      </c>
      <c r="D115">
        <v>23.2</v>
      </c>
      <c r="E115">
        <v>181.35</v>
      </c>
    </row>
    <row r="116" spans="1:5" x14ac:dyDescent="0.25">
      <c r="A116" s="1">
        <v>3</v>
      </c>
      <c r="B116" s="1">
        <v>2011</v>
      </c>
      <c r="C116" s="1">
        <v>7</v>
      </c>
      <c r="D116" s="1">
        <v>22.1</v>
      </c>
      <c r="E116">
        <v>116.85</v>
      </c>
    </row>
    <row r="117" spans="1:5" x14ac:dyDescent="0.25">
      <c r="A117" s="1">
        <v>3</v>
      </c>
      <c r="B117" s="1">
        <v>2011</v>
      </c>
      <c r="C117" s="1">
        <v>8</v>
      </c>
      <c r="D117">
        <v>22.2</v>
      </c>
      <c r="E117">
        <v>200.67</v>
      </c>
    </row>
    <row r="118" spans="1:5" x14ac:dyDescent="0.25">
      <c r="A118" s="1">
        <v>3</v>
      </c>
      <c r="B118" s="1">
        <v>2011</v>
      </c>
      <c r="C118" s="1">
        <v>9</v>
      </c>
      <c r="D118" s="1">
        <v>22.7</v>
      </c>
      <c r="E118">
        <v>139.72</v>
      </c>
    </row>
    <row r="119" spans="1:5" x14ac:dyDescent="0.25">
      <c r="A119" s="1">
        <v>3</v>
      </c>
      <c r="B119" s="1">
        <v>2011</v>
      </c>
      <c r="C119" s="1">
        <v>10</v>
      </c>
      <c r="D119">
        <v>23.9</v>
      </c>
      <c r="E119">
        <v>109.74</v>
      </c>
    </row>
    <row r="120" spans="1:5" x14ac:dyDescent="0.25">
      <c r="A120" s="1">
        <v>3</v>
      </c>
      <c r="B120" s="1">
        <v>2011</v>
      </c>
      <c r="C120" s="1">
        <v>11</v>
      </c>
      <c r="D120" s="1">
        <v>25.4</v>
      </c>
      <c r="E120">
        <v>102.35</v>
      </c>
    </row>
    <row r="121" spans="1:5" x14ac:dyDescent="0.25">
      <c r="A121" s="1">
        <v>3</v>
      </c>
      <c r="B121" s="1">
        <v>2011</v>
      </c>
      <c r="C121" s="1">
        <v>12</v>
      </c>
      <c r="D121" s="1">
        <v>27.3</v>
      </c>
      <c r="E121">
        <v>50.8</v>
      </c>
    </row>
    <row r="122" spans="1:5" x14ac:dyDescent="0.25">
      <c r="A122" s="1">
        <v>3</v>
      </c>
      <c r="B122" s="1">
        <v>2013</v>
      </c>
      <c r="C122" s="1">
        <v>1</v>
      </c>
      <c r="D122" s="1">
        <v>27.5</v>
      </c>
      <c r="E122">
        <v>398.8</v>
      </c>
    </row>
    <row r="123" spans="1:5" x14ac:dyDescent="0.25">
      <c r="A123" s="1">
        <v>3</v>
      </c>
      <c r="B123" s="1">
        <v>2013</v>
      </c>
      <c r="C123" s="1">
        <v>2</v>
      </c>
      <c r="D123" s="1">
        <v>27.7</v>
      </c>
      <c r="E123">
        <v>257.81</v>
      </c>
    </row>
    <row r="124" spans="1:5" x14ac:dyDescent="0.25">
      <c r="A124" s="1">
        <v>3</v>
      </c>
      <c r="B124" s="1">
        <v>2013</v>
      </c>
      <c r="C124" s="1">
        <v>3</v>
      </c>
      <c r="D124" s="1">
        <v>26.8</v>
      </c>
      <c r="E124">
        <v>431.53</v>
      </c>
    </row>
    <row r="125" spans="1:5" x14ac:dyDescent="0.25">
      <c r="A125" s="1">
        <v>3</v>
      </c>
      <c r="B125" s="1">
        <v>2013</v>
      </c>
      <c r="C125" s="1">
        <v>4</v>
      </c>
      <c r="D125" s="1">
        <v>25.6</v>
      </c>
      <c r="E125">
        <v>283.70999999999998</v>
      </c>
    </row>
    <row r="126" spans="1:5" x14ac:dyDescent="0.25">
      <c r="A126" s="1">
        <v>3</v>
      </c>
      <c r="B126" s="1">
        <v>2013</v>
      </c>
      <c r="C126" s="1">
        <v>5</v>
      </c>
      <c r="D126" s="1">
        <v>24.4</v>
      </c>
      <c r="E126">
        <v>183.91</v>
      </c>
    </row>
    <row r="127" spans="1:5" x14ac:dyDescent="0.25">
      <c r="A127" s="1">
        <v>3</v>
      </c>
      <c r="B127" s="1">
        <v>2013</v>
      </c>
      <c r="C127" s="1">
        <v>6</v>
      </c>
      <c r="D127">
        <v>21.5</v>
      </c>
      <c r="E127">
        <v>143.77000000000001</v>
      </c>
    </row>
    <row r="128" spans="1:5" x14ac:dyDescent="0.25">
      <c r="A128" s="1">
        <v>3</v>
      </c>
      <c r="B128" s="1">
        <v>2013</v>
      </c>
      <c r="C128" s="1">
        <v>7</v>
      </c>
      <c r="D128">
        <v>20.6</v>
      </c>
      <c r="E128">
        <v>170.95</v>
      </c>
    </row>
    <row r="129" spans="1:5" x14ac:dyDescent="0.25">
      <c r="A129" s="1">
        <v>3</v>
      </c>
      <c r="B129" s="1">
        <v>2013</v>
      </c>
      <c r="C129" s="1">
        <v>8</v>
      </c>
      <c r="D129" s="1">
        <v>21.1</v>
      </c>
      <c r="E129">
        <v>187.96</v>
      </c>
    </row>
    <row r="130" spans="1:5" x14ac:dyDescent="0.25">
      <c r="A130" s="1">
        <v>3</v>
      </c>
      <c r="B130" s="1">
        <v>2013</v>
      </c>
      <c r="C130" s="1">
        <v>9</v>
      </c>
      <c r="D130" s="1">
        <v>22.4</v>
      </c>
      <c r="E130">
        <v>56.36</v>
      </c>
    </row>
    <row r="131" spans="1:5" x14ac:dyDescent="0.25">
      <c r="A131" s="1">
        <v>3</v>
      </c>
      <c r="B131" s="1">
        <v>2013</v>
      </c>
      <c r="C131" s="1">
        <v>10</v>
      </c>
      <c r="D131">
        <v>23.8</v>
      </c>
      <c r="E131">
        <v>262.38</v>
      </c>
    </row>
    <row r="132" spans="1:5" x14ac:dyDescent="0.25">
      <c r="A132" s="1">
        <v>3</v>
      </c>
      <c r="B132" s="1">
        <v>2013</v>
      </c>
      <c r="C132" s="1">
        <v>11</v>
      </c>
      <c r="D132" s="1">
        <v>25.9</v>
      </c>
      <c r="E132">
        <v>73.41</v>
      </c>
    </row>
    <row r="133" spans="1:5" x14ac:dyDescent="0.25">
      <c r="A133" s="1">
        <v>3</v>
      </c>
      <c r="B133" s="1">
        <v>2013</v>
      </c>
      <c r="C133" s="1">
        <v>12</v>
      </c>
      <c r="D133" s="1">
        <v>26.8</v>
      </c>
      <c r="E133">
        <v>229.87</v>
      </c>
    </row>
    <row r="134" spans="1:5" x14ac:dyDescent="0.25">
      <c r="A134" s="1">
        <v>3</v>
      </c>
      <c r="B134" s="1">
        <v>2016</v>
      </c>
      <c r="C134" s="1">
        <v>1</v>
      </c>
      <c r="D134">
        <v>27.7</v>
      </c>
      <c r="E134">
        <v>332.32</v>
      </c>
    </row>
    <row r="135" spans="1:5" x14ac:dyDescent="0.25">
      <c r="A135" s="1">
        <v>3</v>
      </c>
      <c r="B135" s="1">
        <v>2016</v>
      </c>
      <c r="C135" s="1">
        <v>2</v>
      </c>
      <c r="D135">
        <v>27.9</v>
      </c>
      <c r="E135">
        <v>197.11</v>
      </c>
    </row>
    <row r="136" spans="1:5" x14ac:dyDescent="0.25">
      <c r="A136" s="1">
        <v>3</v>
      </c>
      <c r="B136" s="1">
        <v>2016</v>
      </c>
      <c r="C136" s="1">
        <v>3</v>
      </c>
      <c r="D136">
        <v>27.4</v>
      </c>
      <c r="E136">
        <v>306.05</v>
      </c>
    </row>
    <row r="137" spans="1:5" x14ac:dyDescent="0.25">
      <c r="A137" s="1">
        <v>3</v>
      </c>
      <c r="B137" s="1">
        <v>2016</v>
      </c>
      <c r="C137" s="1">
        <v>4</v>
      </c>
      <c r="D137">
        <v>26.5</v>
      </c>
      <c r="E137">
        <v>261.63</v>
      </c>
    </row>
    <row r="138" spans="1:5" x14ac:dyDescent="0.25">
      <c r="A138" s="1">
        <v>3</v>
      </c>
      <c r="B138" s="1">
        <v>2016</v>
      </c>
      <c r="C138" s="1">
        <v>5</v>
      </c>
      <c r="D138">
        <v>22.5</v>
      </c>
      <c r="E138">
        <v>286.51</v>
      </c>
    </row>
    <row r="139" spans="1:5" x14ac:dyDescent="0.25">
      <c r="A139" s="1">
        <v>3</v>
      </c>
      <c r="B139" s="1">
        <v>2016</v>
      </c>
      <c r="C139" s="1">
        <v>6</v>
      </c>
      <c r="D139">
        <v>21.8</v>
      </c>
      <c r="E139">
        <v>187.94</v>
      </c>
    </row>
    <row r="140" spans="1:5" x14ac:dyDescent="0.25">
      <c r="A140" s="1">
        <v>3</v>
      </c>
      <c r="B140" s="1">
        <v>2016</v>
      </c>
      <c r="C140" s="1">
        <v>7</v>
      </c>
      <c r="D140">
        <v>21</v>
      </c>
      <c r="E140">
        <v>174.49</v>
      </c>
    </row>
    <row r="141" spans="1:5" x14ac:dyDescent="0.25">
      <c r="A141" s="1">
        <v>3</v>
      </c>
      <c r="B141" s="1">
        <v>2016</v>
      </c>
      <c r="C141" s="1">
        <v>8</v>
      </c>
      <c r="D141">
        <v>21.7</v>
      </c>
      <c r="E141">
        <v>120.91</v>
      </c>
    </row>
    <row r="142" spans="1:5" x14ac:dyDescent="0.25">
      <c r="A142" s="1">
        <v>3</v>
      </c>
      <c r="B142" s="1">
        <v>2016</v>
      </c>
      <c r="C142" s="1">
        <v>9</v>
      </c>
      <c r="D142">
        <v>22.3</v>
      </c>
      <c r="E142">
        <v>87.89</v>
      </c>
    </row>
    <row r="143" spans="1:5" x14ac:dyDescent="0.25">
      <c r="A143" s="1">
        <v>3</v>
      </c>
      <c r="B143" s="1">
        <v>2016</v>
      </c>
      <c r="C143" s="1">
        <v>10</v>
      </c>
      <c r="D143">
        <v>24.4</v>
      </c>
      <c r="E143">
        <v>25.91</v>
      </c>
    </row>
    <row r="144" spans="1:5" x14ac:dyDescent="0.25">
      <c r="A144" s="1">
        <v>3</v>
      </c>
      <c r="B144" s="1">
        <v>2016</v>
      </c>
      <c r="C144" s="1">
        <v>11</v>
      </c>
      <c r="D144">
        <v>25.6</v>
      </c>
      <c r="E144">
        <v>39.619999999999997</v>
      </c>
    </row>
    <row r="145" spans="1:5" x14ac:dyDescent="0.25">
      <c r="A145" s="1">
        <v>3</v>
      </c>
      <c r="B145" s="1">
        <v>2016</v>
      </c>
      <c r="C145" s="1">
        <v>12</v>
      </c>
      <c r="D145">
        <v>26.5</v>
      </c>
      <c r="E145">
        <v>74.19</v>
      </c>
    </row>
    <row r="146" spans="1:5" x14ac:dyDescent="0.25">
      <c r="A146" s="3">
        <v>5</v>
      </c>
      <c r="B146" s="3">
        <v>2011</v>
      </c>
      <c r="C146" s="3">
        <v>1</v>
      </c>
      <c r="D146" s="3">
        <v>28.31</v>
      </c>
      <c r="E146" s="3">
        <v>74.08</v>
      </c>
    </row>
    <row r="147" spans="1:5" x14ac:dyDescent="0.25">
      <c r="A147" s="3">
        <v>5</v>
      </c>
      <c r="B147" s="3">
        <v>2011</v>
      </c>
      <c r="C147" s="3">
        <v>2</v>
      </c>
      <c r="D147" s="3">
        <v>27.15</v>
      </c>
      <c r="E147" s="3">
        <v>67.87</v>
      </c>
    </row>
    <row r="148" spans="1:5" x14ac:dyDescent="0.25">
      <c r="A148" s="3">
        <v>5</v>
      </c>
      <c r="B148" s="3">
        <v>2011</v>
      </c>
      <c r="C148" s="3">
        <v>3</v>
      </c>
      <c r="D148" s="3">
        <v>26.61</v>
      </c>
      <c r="E148" s="3">
        <v>30.75</v>
      </c>
    </row>
    <row r="149" spans="1:5" x14ac:dyDescent="0.25">
      <c r="A149" s="3">
        <v>5</v>
      </c>
      <c r="B149" s="3">
        <v>2011</v>
      </c>
      <c r="C149" s="3">
        <v>4</v>
      </c>
      <c r="D149" s="3">
        <v>25.84</v>
      </c>
      <c r="E149" s="3">
        <v>15.34</v>
      </c>
    </row>
    <row r="150" spans="1:5" x14ac:dyDescent="0.25">
      <c r="A150" s="3">
        <v>5</v>
      </c>
      <c r="B150" s="3">
        <v>2011</v>
      </c>
      <c r="C150" s="3">
        <v>5</v>
      </c>
      <c r="D150" s="3">
        <v>22.76</v>
      </c>
      <c r="E150" s="3">
        <v>18.71</v>
      </c>
    </row>
    <row r="151" spans="1:5" x14ac:dyDescent="0.25">
      <c r="A151" s="3">
        <v>5</v>
      </c>
      <c r="B151" s="3">
        <v>2011</v>
      </c>
      <c r="C151" s="3">
        <v>6</v>
      </c>
      <c r="D151" s="3">
        <v>22.57</v>
      </c>
      <c r="E151" s="3">
        <v>5.94</v>
      </c>
    </row>
    <row r="152" spans="1:5" x14ac:dyDescent="0.25">
      <c r="A152" s="3">
        <v>5</v>
      </c>
      <c r="B152" s="3">
        <v>2011</v>
      </c>
      <c r="C152" s="3">
        <v>7</v>
      </c>
      <c r="D152" s="3">
        <v>21.36</v>
      </c>
      <c r="E152" s="3">
        <v>1.2</v>
      </c>
    </row>
    <row r="153" spans="1:5" x14ac:dyDescent="0.25">
      <c r="A153" s="3">
        <v>5</v>
      </c>
      <c r="B153" s="3">
        <v>2011</v>
      </c>
      <c r="C153" s="3">
        <v>8</v>
      </c>
      <c r="D153" s="3">
        <v>20.55</v>
      </c>
      <c r="E153" s="3">
        <v>5.08</v>
      </c>
    </row>
    <row r="154" spans="1:5" x14ac:dyDescent="0.25">
      <c r="A154" s="3">
        <v>5</v>
      </c>
      <c r="B154" s="3">
        <v>2011</v>
      </c>
      <c r="C154" s="3">
        <v>9</v>
      </c>
      <c r="D154" s="3">
        <v>22.01</v>
      </c>
      <c r="E154" s="3">
        <v>8.57</v>
      </c>
    </row>
    <row r="155" spans="1:5" x14ac:dyDescent="0.25">
      <c r="A155" s="3">
        <v>5</v>
      </c>
      <c r="B155" s="3">
        <v>2011</v>
      </c>
      <c r="C155" s="3">
        <v>10</v>
      </c>
      <c r="D155" s="3">
        <v>23.94</v>
      </c>
      <c r="E155" s="3">
        <v>14.5</v>
      </c>
    </row>
    <row r="156" spans="1:5" x14ac:dyDescent="0.25">
      <c r="A156" s="3">
        <v>5</v>
      </c>
      <c r="B156" s="3">
        <v>2011</v>
      </c>
      <c r="C156" s="3">
        <v>11</v>
      </c>
      <c r="D156" s="3">
        <v>25.98</v>
      </c>
      <c r="E156" s="3">
        <v>24.25</v>
      </c>
    </row>
    <row r="157" spans="1:5" x14ac:dyDescent="0.25">
      <c r="A157" s="3">
        <v>5</v>
      </c>
      <c r="B157" s="3">
        <v>2011</v>
      </c>
      <c r="C157" s="3">
        <v>12</v>
      </c>
      <c r="D157" s="3">
        <v>27.91</v>
      </c>
      <c r="E157" s="3">
        <v>36.229999999999997</v>
      </c>
    </row>
    <row r="158" spans="1:5" x14ac:dyDescent="0.25">
      <c r="A158" s="3">
        <v>5</v>
      </c>
      <c r="B158" s="3">
        <v>2013</v>
      </c>
      <c r="C158" s="3">
        <v>1</v>
      </c>
      <c r="D158" s="3">
        <v>28.42</v>
      </c>
      <c r="E158" s="3">
        <v>83.83</v>
      </c>
    </row>
    <row r="159" spans="1:5" x14ac:dyDescent="0.25">
      <c r="A159" s="3">
        <v>5</v>
      </c>
      <c r="B159" s="3">
        <v>2013</v>
      </c>
      <c r="C159" s="3">
        <v>2</v>
      </c>
      <c r="D159" s="3">
        <v>27.15</v>
      </c>
      <c r="E159" s="3">
        <v>105.95</v>
      </c>
    </row>
    <row r="160" spans="1:5" x14ac:dyDescent="0.25">
      <c r="A160" s="3">
        <v>5</v>
      </c>
      <c r="B160" s="3">
        <v>2013</v>
      </c>
      <c r="C160" s="3">
        <v>3</v>
      </c>
      <c r="D160" s="3">
        <v>26.72</v>
      </c>
      <c r="E160" s="3">
        <v>35.99</v>
      </c>
    </row>
    <row r="161" spans="1:5" x14ac:dyDescent="0.25">
      <c r="A161" s="3">
        <v>5</v>
      </c>
      <c r="B161" s="3">
        <v>2013</v>
      </c>
      <c r="C161" s="3">
        <v>4</v>
      </c>
      <c r="D161" s="3">
        <v>25.2</v>
      </c>
      <c r="E161" s="3">
        <v>6.37</v>
      </c>
    </row>
    <row r="162" spans="1:5" x14ac:dyDescent="0.25">
      <c r="A162" s="3">
        <v>5</v>
      </c>
      <c r="B162" s="3">
        <v>2013</v>
      </c>
      <c r="C162" s="3">
        <v>5</v>
      </c>
      <c r="D162" s="3">
        <v>22.55</v>
      </c>
      <c r="E162" s="3">
        <v>22.86</v>
      </c>
    </row>
    <row r="163" spans="1:5" x14ac:dyDescent="0.25">
      <c r="A163" s="3">
        <v>5</v>
      </c>
      <c r="B163" s="3">
        <v>2013</v>
      </c>
      <c r="C163" s="3">
        <v>6</v>
      </c>
      <c r="D163" s="3">
        <v>21.16</v>
      </c>
      <c r="E163" s="3">
        <v>5.93</v>
      </c>
    </row>
    <row r="164" spans="1:5" x14ac:dyDescent="0.25">
      <c r="A164" s="3">
        <v>5</v>
      </c>
      <c r="B164" s="3">
        <v>2013</v>
      </c>
      <c r="C164" s="3">
        <v>7</v>
      </c>
      <c r="D164" s="3">
        <v>20.81</v>
      </c>
      <c r="E164" s="3">
        <v>2.14</v>
      </c>
    </row>
    <row r="165" spans="1:5" x14ac:dyDescent="0.25">
      <c r="A165" s="3">
        <v>5</v>
      </c>
      <c r="B165" s="3">
        <v>2013</v>
      </c>
      <c r="C165" s="3">
        <v>8</v>
      </c>
      <c r="D165" s="3">
        <v>20.34</v>
      </c>
      <c r="E165" s="3">
        <v>2.74</v>
      </c>
    </row>
    <row r="166" spans="1:5" x14ac:dyDescent="0.25">
      <c r="A166" s="3">
        <v>5</v>
      </c>
      <c r="B166" s="3">
        <v>2013</v>
      </c>
      <c r="C166" s="3">
        <v>9</v>
      </c>
      <c r="D166" s="3">
        <v>22.53</v>
      </c>
      <c r="E166" s="3">
        <v>3.75</v>
      </c>
    </row>
    <row r="167" spans="1:5" x14ac:dyDescent="0.25">
      <c r="A167" s="3">
        <v>5</v>
      </c>
      <c r="B167" s="3">
        <v>2013</v>
      </c>
      <c r="C167" s="3">
        <v>10</v>
      </c>
      <c r="D167" s="3">
        <v>23.63</v>
      </c>
      <c r="E167" s="3">
        <v>26.45</v>
      </c>
    </row>
    <row r="168" spans="1:5" x14ac:dyDescent="0.25">
      <c r="A168" s="3">
        <v>5</v>
      </c>
      <c r="B168" s="3">
        <v>2013</v>
      </c>
      <c r="C168" s="3">
        <v>11</v>
      </c>
      <c r="D168" s="3">
        <v>25.98</v>
      </c>
      <c r="E168" s="3">
        <v>44.72</v>
      </c>
    </row>
    <row r="169" spans="1:5" x14ac:dyDescent="0.25">
      <c r="A169" s="3">
        <v>5</v>
      </c>
      <c r="B169" s="3">
        <v>2013</v>
      </c>
      <c r="C169" s="3">
        <v>12</v>
      </c>
      <c r="D169" s="3">
        <v>27.69</v>
      </c>
      <c r="E169" s="3">
        <v>48.65</v>
      </c>
    </row>
    <row r="170" spans="1:5" x14ac:dyDescent="0.25">
      <c r="A170" s="3">
        <v>5</v>
      </c>
      <c r="B170" s="3">
        <v>2016</v>
      </c>
      <c r="C170" s="3">
        <v>1</v>
      </c>
      <c r="D170" s="3">
        <v>28.31</v>
      </c>
      <c r="E170" s="3">
        <v>61.46</v>
      </c>
    </row>
    <row r="171" spans="1:5" x14ac:dyDescent="0.25">
      <c r="A171" s="3">
        <v>5</v>
      </c>
      <c r="B171" s="3">
        <v>2016</v>
      </c>
      <c r="C171" s="3">
        <v>2</v>
      </c>
      <c r="D171" s="3">
        <v>27.59</v>
      </c>
      <c r="E171" s="3">
        <v>61.63</v>
      </c>
    </row>
    <row r="172" spans="1:5" x14ac:dyDescent="0.25">
      <c r="A172" s="3">
        <v>5</v>
      </c>
      <c r="B172" s="3">
        <v>2016</v>
      </c>
      <c r="C172" s="3">
        <v>3</v>
      </c>
      <c r="D172" s="3">
        <v>27.36</v>
      </c>
      <c r="E172" s="3">
        <v>35.71</v>
      </c>
    </row>
    <row r="173" spans="1:5" x14ac:dyDescent="0.25">
      <c r="A173" s="3">
        <v>5</v>
      </c>
      <c r="B173" s="3">
        <v>2016</v>
      </c>
      <c r="C173" s="3">
        <v>4</v>
      </c>
      <c r="D173" s="3">
        <v>25.63</v>
      </c>
      <c r="E173" s="3">
        <v>10.1</v>
      </c>
    </row>
    <row r="174" spans="1:5" x14ac:dyDescent="0.25">
      <c r="A174" s="3">
        <v>5</v>
      </c>
      <c r="B174" s="3">
        <v>2016</v>
      </c>
      <c r="C174" s="3">
        <v>5</v>
      </c>
      <c r="D174" s="3">
        <v>21.72</v>
      </c>
      <c r="E174" s="3">
        <v>21.4</v>
      </c>
    </row>
    <row r="175" spans="1:5" x14ac:dyDescent="0.25">
      <c r="A175" s="3">
        <v>5</v>
      </c>
      <c r="B175" s="3">
        <v>2016</v>
      </c>
      <c r="C175" s="3">
        <v>6</v>
      </c>
      <c r="D175" s="3">
        <v>21.05</v>
      </c>
      <c r="E175" s="3">
        <v>23.87</v>
      </c>
    </row>
    <row r="176" spans="1:5" x14ac:dyDescent="0.25">
      <c r="A176" s="3">
        <v>5</v>
      </c>
      <c r="B176" s="3">
        <v>2016</v>
      </c>
      <c r="C176" s="3">
        <v>7</v>
      </c>
      <c r="D176" s="3">
        <v>20.71</v>
      </c>
      <c r="E176" s="3">
        <v>4.92</v>
      </c>
    </row>
    <row r="177" spans="1:5" x14ac:dyDescent="0.25">
      <c r="A177" s="3">
        <v>5</v>
      </c>
      <c r="B177" s="3">
        <v>2016</v>
      </c>
      <c r="C177" s="3">
        <v>8</v>
      </c>
      <c r="D177" s="3">
        <v>21.07</v>
      </c>
      <c r="E177" s="3">
        <v>1.29</v>
      </c>
    </row>
    <row r="178" spans="1:5" x14ac:dyDescent="0.25">
      <c r="A178" s="3">
        <v>5</v>
      </c>
      <c r="B178" s="3">
        <v>2016</v>
      </c>
      <c r="C178" s="3">
        <v>9</v>
      </c>
      <c r="D178" s="3">
        <v>22.22</v>
      </c>
      <c r="E178" s="3">
        <v>2.42</v>
      </c>
    </row>
    <row r="179" spans="1:5" x14ac:dyDescent="0.25">
      <c r="A179" s="3">
        <v>5</v>
      </c>
      <c r="B179" s="3">
        <v>2016</v>
      </c>
      <c r="C179" s="3">
        <v>10</v>
      </c>
      <c r="D179" s="3">
        <v>24.26</v>
      </c>
      <c r="E179" s="3">
        <v>5.81</v>
      </c>
    </row>
    <row r="180" spans="1:5" x14ac:dyDescent="0.25">
      <c r="A180" s="3">
        <v>5</v>
      </c>
      <c r="B180" s="3">
        <v>2016</v>
      </c>
      <c r="C180" s="3">
        <v>11</v>
      </c>
      <c r="D180" s="3">
        <v>23.64</v>
      </c>
      <c r="E180" s="3">
        <v>3.38</v>
      </c>
    </row>
    <row r="181" spans="1:5" x14ac:dyDescent="0.25">
      <c r="A181" s="3">
        <v>5</v>
      </c>
      <c r="B181" s="3">
        <v>2016</v>
      </c>
      <c r="C181" s="3">
        <v>12</v>
      </c>
      <c r="D181" s="3">
        <v>28.02</v>
      </c>
      <c r="E181" s="3">
        <v>14.81</v>
      </c>
    </row>
    <row r="182" spans="1:5" x14ac:dyDescent="0.25">
      <c r="A182">
        <v>4</v>
      </c>
      <c r="B182" s="1">
        <v>2011</v>
      </c>
      <c r="C182" s="1">
        <v>1</v>
      </c>
      <c r="D182">
        <v>27.4</v>
      </c>
      <c r="E182">
        <v>584.97</v>
      </c>
    </row>
    <row r="183" spans="1:5" x14ac:dyDescent="0.25">
      <c r="A183" s="1">
        <v>4</v>
      </c>
      <c r="B183" s="1">
        <v>2011</v>
      </c>
      <c r="C183" s="1">
        <v>2</v>
      </c>
      <c r="D183">
        <v>27.4</v>
      </c>
      <c r="E183">
        <v>389.65</v>
      </c>
    </row>
    <row r="184" spans="1:5" x14ac:dyDescent="0.25">
      <c r="A184" s="1">
        <v>4</v>
      </c>
      <c r="B184" s="1">
        <v>2011</v>
      </c>
      <c r="C184" s="1">
        <v>3</v>
      </c>
      <c r="D184">
        <v>27.7</v>
      </c>
      <c r="E184">
        <v>219.47</v>
      </c>
    </row>
    <row r="185" spans="1:5" x14ac:dyDescent="0.25">
      <c r="A185" s="1">
        <v>4</v>
      </c>
      <c r="B185" s="1">
        <v>2011</v>
      </c>
      <c r="C185" s="1">
        <v>4</v>
      </c>
      <c r="D185">
        <v>28.2</v>
      </c>
      <c r="E185">
        <v>42.93</v>
      </c>
    </row>
    <row r="186" spans="1:5" x14ac:dyDescent="0.25">
      <c r="A186" s="1">
        <v>4</v>
      </c>
      <c r="B186" s="1">
        <v>2011</v>
      </c>
      <c r="C186" s="1">
        <v>5</v>
      </c>
      <c r="D186">
        <v>26.8</v>
      </c>
      <c r="E186">
        <v>5.08</v>
      </c>
    </row>
    <row r="187" spans="1:5" x14ac:dyDescent="0.25">
      <c r="A187" s="1">
        <v>4</v>
      </c>
      <c r="B187" s="1">
        <v>2011</v>
      </c>
      <c r="C187" s="1">
        <v>6</v>
      </c>
      <c r="D187">
        <v>25.7</v>
      </c>
      <c r="E187">
        <v>2.04</v>
      </c>
    </row>
    <row r="188" spans="1:5" x14ac:dyDescent="0.25">
      <c r="A188" s="1">
        <v>4</v>
      </c>
      <c r="B188" s="1">
        <v>2011</v>
      </c>
      <c r="C188" s="1">
        <v>7</v>
      </c>
      <c r="D188">
        <v>24.6</v>
      </c>
      <c r="E188">
        <v>0</v>
      </c>
    </row>
    <row r="189" spans="1:5" x14ac:dyDescent="0.25">
      <c r="A189" s="1">
        <v>4</v>
      </c>
      <c r="B189" s="1">
        <v>2011</v>
      </c>
      <c r="C189" s="1">
        <v>8</v>
      </c>
      <c r="D189">
        <v>25.3</v>
      </c>
      <c r="E189">
        <v>0.5</v>
      </c>
    </row>
    <row r="190" spans="1:5" x14ac:dyDescent="0.25">
      <c r="A190" s="1">
        <v>4</v>
      </c>
      <c r="B190" s="1">
        <v>2011</v>
      </c>
      <c r="C190" s="1">
        <v>9</v>
      </c>
      <c r="D190">
        <v>26.6</v>
      </c>
      <c r="E190">
        <v>0</v>
      </c>
    </row>
    <row r="191" spans="1:5" x14ac:dyDescent="0.25">
      <c r="A191" s="1">
        <v>4</v>
      </c>
      <c r="B191" s="1">
        <v>2011</v>
      </c>
      <c r="C191" s="1">
        <v>10</v>
      </c>
      <c r="D191">
        <v>27.8</v>
      </c>
      <c r="E191">
        <v>1.02</v>
      </c>
    </row>
    <row r="192" spans="1:5" x14ac:dyDescent="0.25">
      <c r="A192" s="1">
        <v>4</v>
      </c>
      <c r="B192" s="1">
        <v>2011</v>
      </c>
      <c r="C192" s="1">
        <v>11</v>
      </c>
      <c r="D192">
        <v>28.8</v>
      </c>
      <c r="E192">
        <v>128.53</v>
      </c>
    </row>
    <row r="193" spans="1:5" x14ac:dyDescent="0.25">
      <c r="A193" s="1">
        <v>4</v>
      </c>
      <c r="B193" s="1">
        <v>2011</v>
      </c>
      <c r="C193" s="1">
        <v>12</v>
      </c>
      <c r="D193">
        <v>28.8</v>
      </c>
      <c r="E193">
        <v>86.62</v>
      </c>
    </row>
    <row r="194" spans="1:5" x14ac:dyDescent="0.25">
      <c r="A194" s="1">
        <v>4</v>
      </c>
      <c r="B194" s="1">
        <v>2013</v>
      </c>
      <c r="C194" s="1">
        <v>1</v>
      </c>
      <c r="D194">
        <v>28.3</v>
      </c>
      <c r="E194">
        <v>297.92</v>
      </c>
    </row>
    <row r="195" spans="1:5" x14ac:dyDescent="0.25">
      <c r="A195" s="1">
        <v>4</v>
      </c>
      <c r="B195" s="1">
        <v>2013</v>
      </c>
      <c r="C195" s="1">
        <v>2</v>
      </c>
      <c r="D195">
        <v>27.7</v>
      </c>
      <c r="E195">
        <v>280.17</v>
      </c>
    </row>
    <row r="196" spans="1:5" x14ac:dyDescent="0.25">
      <c r="A196" s="1">
        <v>4</v>
      </c>
      <c r="B196" s="1">
        <v>2013</v>
      </c>
      <c r="C196" s="1">
        <v>3</v>
      </c>
      <c r="D196">
        <v>28.8</v>
      </c>
      <c r="E196">
        <v>52.06</v>
      </c>
    </row>
    <row r="197" spans="1:5" x14ac:dyDescent="0.25">
      <c r="A197" s="1">
        <v>4</v>
      </c>
      <c r="B197" s="1">
        <v>2013</v>
      </c>
      <c r="C197" s="1">
        <v>4</v>
      </c>
      <c r="D197">
        <v>28.2</v>
      </c>
      <c r="E197">
        <v>26.16</v>
      </c>
    </row>
    <row r="198" spans="1:5" x14ac:dyDescent="0.25">
      <c r="A198" s="1">
        <v>4</v>
      </c>
      <c r="B198" s="1">
        <v>2013</v>
      </c>
      <c r="C198" s="1">
        <v>5</v>
      </c>
      <c r="D198">
        <v>26.9</v>
      </c>
      <c r="E198">
        <v>0</v>
      </c>
    </row>
    <row r="199" spans="1:5" x14ac:dyDescent="0.25">
      <c r="A199" s="1">
        <v>4</v>
      </c>
      <c r="B199" s="1">
        <v>2013</v>
      </c>
      <c r="C199" s="1">
        <v>6</v>
      </c>
      <c r="D199">
        <v>24.8</v>
      </c>
      <c r="E199">
        <v>0</v>
      </c>
    </row>
    <row r="200" spans="1:5" x14ac:dyDescent="0.25">
      <c r="A200" s="1">
        <v>4</v>
      </c>
      <c r="B200" s="1">
        <v>2013</v>
      </c>
      <c r="C200" s="1">
        <v>7</v>
      </c>
      <c r="D200">
        <v>24.5</v>
      </c>
      <c r="E200">
        <v>0</v>
      </c>
    </row>
    <row r="201" spans="1:5" x14ac:dyDescent="0.25">
      <c r="A201" s="1">
        <v>4</v>
      </c>
      <c r="B201" s="1">
        <v>2013</v>
      </c>
      <c r="C201" s="1">
        <v>8</v>
      </c>
      <c r="D201">
        <v>25.2</v>
      </c>
      <c r="E201">
        <v>0</v>
      </c>
    </row>
    <row r="202" spans="1:5" x14ac:dyDescent="0.25">
      <c r="A202" s="1">
        <v>4</v>
      </c>
      <c r="B202" s="1">
        <v>2013</v>
      </c>
      <c r="C202" s="1">
        <v>9</v>
      </c>
      <c r="D202">
        <v>26.1</v>
      </c>
      <c r="E202">
        <v>0</v>
      </c>
    </row>
    <row r="203" spans="1:5" x14ac:dyDescent="0.25">
      <c r="A203" s="1">
        <v>4</v>
      </c>
      <c r="B203" s="1">
        <v>2013</v>
      </c>
      <c r="C203" s="1">
        <v>10</v>
      </c>
      <c r="D203">
        <v>28</v>
      </c>
      <c r="E203">
        <v>43.94</v>
      </c>
    </row>
    <row r="204" spans="1:5" x14ac:dyDescent="0.25">
      <c r="A204" s="1">
        <v>4</v>
      </c>
      <c r="B204" s="1">
        <v>2013</v>
      </c>
      <c r="C204" s="1">
        <v>11</v>
      </c>
      <c r="D204">
        <v>28.7</v>
      </c>
      <c r="E204">
        <v>51.81</v>
      </c>
    </row>
    <row r="205" spans="1:5" x14ac:dyDescent="0.25">
      <c r="A205" s="1">
        <v>4</v>
      </c>
      <c r="B205" s="1">
        <v>2013</v>
      </c>
      <c r="C205" s="1">
        <v>12</v>
      </c>
      <c r="D205">
        <v>28.5</v>
      </c>
      <c r="E205">
        <v>160.02000000000001</v>
      </c>
    </row>
    <row r="206" spans="1:5" x14ac:dyDescent="0.25">
      <c r="A206" s="1">
        <v>4</v>
      </c>
      <c r="B206" s="1">
        <v>2016</v>
      </c>
      <c r="C206" s="1">
        <v>1</v>
      </c>
      <c r="D206">
        <v>28.3</v>
      </c>
      <c r="E206">
        <v>411.22</v>
      </c>
    </row>
    <row r="207" spans="1:5" x14ac:dyDescent="0.25">
      <c r="A207" s="1">
        <v>4</v>
      </c>
      <c r="B207" s="1">
        <v>2016</v>
      </c>
      <c r="C207" s="1">
        <v>2</v>
      </c>
      <c r="D207">
        <v>27.8</v>
      </c>
      <c r="E207">
        <v>474.97</v>
      </c>
    </row>
    <row r="208" spans="1:5" x14ac:dyDescent="0.25">
      <c r="A208" s="1">
        <v>4</v>
      </c>
      <c r="B208" s="1">
        <v>2016</v>
      </c>
      <c r="C208" s="1">
        <v>3</v>
      </c>
      <c r="D208">
        <v>29</v>
      </c>
      <c r="E208">
        <v>214.38</v>
      </c>
    </row>
    <row r="209" spans="1:5" x14ac:dyDescent="0.25">
      <c r="A209" s="1">
        <v>4</v>
      </c>
      <c r="B209" s="1">
        <v>2016</v>
      </c>
      <c r="C209" s="1">
        <v>4</v>
      </c>
      <c r="D209">
        <v>28.6</v>
      </c>
      <c r="E209">
        <v>3.81</v>
      </c>
    </row>
    <row r="210" spans="1:5" x14ac:dyDescent="0.25">
      <c r="A210" s="1">
        <v>4</v>
      </c>
      <c r="B210" s="1">
        <v>2016</v>
      </c>
      <c r="C210" s="1">
        <v>5</v>
      </c>
      <c r="D210">
        <v>26.3</v>
      </c>
      <c r="E210">
        <v>2.0299999999999998</v>
      </c>
    </row>
    <row r="211" spans="1:5" x14ac:dyDescent="0.25">
      <c r="A211" s="1">
        <v>4</v>
      </c>
      <c r="B211" s="1">
        <v>2016</v>
      </c>
      <c r="C211" s="1">
        <v>6</v>
      </c>
      <c r="D211">
        <v>25.3</v>
      </c>
      <c r="E211">
        <v>6.35</v>
      </c>
    </row>
    <row r="212" spans="1:5" x14ac:dyDescent="0.25">
      <c r="A212" s="1">
        <v>4</v>
      </c>
      <c r="B212" s="1">
        <v>2016</v>
      </c>
      <c r="C212" s="1">
        <v>7</v>
      </c>
      <c r="D212">
        <v>24.3</v>
      </c>
      <c r="E212">
        <v>0.76</v>
      </c>
    </row>
    <row r="213" spans="1:5" x14ac:dyDescent="0.25">
      <c r="A213" s="1">
        <v>4</v>
      </c>
      <c r="B213" s="1">
        <v>2016</v>
      </c>
      <c r="C213" s="1">
        <v>8</v>
      </c>
      <c r="D213">
        <v>25.3</v>
      </c>
      <c r="E213">
        <v>0</v>
      </c>
    </row>
    <row r="214" spans="1:5" x14ac:dyDescent="0.25">
      <c r="A214" s="1">
        <v>4</v>
      </c>
      <c r="B214" s="1">
        <v>2016</v>
      </c>
      <c r="C214" s="1">
        <v>9</v>
      </c>
      <c r="D214">
        <v>25.5</v>
      </c>
      <c r="E214">
        <v>0</v>
      </c>
    </row>
    <row r="215" spans="1:5" x14ac:dyDescent="0.25">
      <c r="A215" s="1">
        <v>4</v>
      </c>
      <c r="B215" s="1">
        <v>2016</v>
      </c>
      <c r="C215" s="1">
        <v>10</v>
      </c>
      <c r="D215">
        <v>27.1</v>
      </c>
      <c r="E215">
        <v>0</v>
      </c>
    </row>
    <row r="216" spans="1:5" x14ac:dyDescent="0.25">
      <c r="A216" s="1">
        <v>4</v>
      </c>
      <c r="B216" s="1">
        <v>2016</v>
      </c>
      <c r="C216" s="1">
        <v>11</v>
      </c>
      <c r="D216">
        <v>27.9</v>
      </c>
      <c r="E216">
        <v>46.73</v>
      </c>
    </row>
    <row r="217" spans="1:5" x14ac:dyDescent="0.25">
      <c r="A217" s="1">
        <v>4</v>
      </c>
      <c r="B217" s="1">
        <v>2016</v>
      </c>
      <c r="C217" s="1">
        <v>12</v>
      </c>
      <c r="D217">
        <v>28.5</v>
      </c>
      <c r="E217">
        <v>70.88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0CAB-360B-40AA-9DFF-1E6774D6C13F}">
  <dimension ref="A1:X53"/>
  <sheetViews>
    <sheetView topLeftCell="A16" workbookViewId="0">
      <selection activeCell="M53" sqref="L18:M53"/>
    </sheetView>
  </sheetViews>
  <sheetFormatPr defaultRowHeight="15" x14ac:dyDescent="0.25"/>
  <cols>
    <col min="1" max="1" width="14.85546875" customWidth="1"/>
    <col min="13" max="13" width="9.14062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4</v>
      </c>
    </row>
    <row r="7" spans="1:1" x14ac:dyDescent="0.25">
      <c r="A7" s="1" t="s">
        <v>5</v>
      </c>
    </row>
    <row r="9" spans="1:1" s="1" customFormat="1" x14ac:dyDescent="0.25">
      <c r="A9" s="1" t="s">
        <v>13</v>
      </c>
    </row>
    <row r="10" spans="1:1" x14ac:dyDescent="0.25">
      <c r="A10" t="s">
        <v>8</v>
      </c>
    </row>
    <row r="12" spans="1:1" x14ac:dyDescent="0.25">
      <c r="A12" t="s">
        <v>14</v>
      </c>
    </row>
    <row r="13" spans="1:1" x14ac:dyDescent="0.25">
      <c r="A13" t="s">
        <v>9</v>
      </c>
    </row>
    <row r="15" spans="1:1" s="1" customFormat="1" x14ac:dyDescent="0.25">
      <c r="A15" s="1" t="s">
        <v>12</v>
      </c>
    </row>
    <row r="16" spans="1:1" x14ac:dyDescent="0.25">
      <c r="A16" t="s">
        <v>11</v>
      </c>
    </row>
    <row r="17" spans="1:24" x14ac:dyDescent="0.25">
      <c r="G17" t="s">
        <v>22</v>
      </c>
      <c r="H17" t="s">
        <v>23</v>
      </c>
      <c r="J17" t="s">
        <v>24</v>
      </c>
      <c r="O17" t="s">
        <v>20</v>
      </c>
      <c r="Q17" s="1"/>
      <c r="R17" t="s">
        <v>21</v>
      </c>
    </row>
    <row r="18" spans="1:24" x14ac:dyDescent="0.25">
      <c r="A18" t="s">
        <v>10</v>
      </c>
      <c r="B18" s="1">
        <v>2011</v>
      </c>
      <c r="C18" s="1">
        <v>1</v>
      </c>
      <c r="D18" s="1">
        <v>25.2</v>
      </c>
      <c r="E18" s="1">
        <v>269.22000000000003</v>
      </c>
      <c r="G18">
        <f>(D18-R19)/R19</f>
        <v>1.8593371059013777E-2</v>
      </c>
      <c r="H18" s="1">
        <f>(E18-S19)/S19</f>
        <v>-2.5200955898327104E-2</v>
      </c>
      <c r="J18">
        <f>O19*(1+G18)</f>
        <v>28.316895715440584</v>
      </c>
      <c r="K18" s="1">
        <f>P19*(1+H18)</f>
        <v>74.084727351727139</v>
      </c>
      <c r="L18">
        <f>TRUNC(J18,2)</f>
        <v>28.31</v>
      </c>
      <c r="M18" s="1">
        <f>TRUNC(K18,2)</f>
        <v>74.08</v>
      </c>
      <c r="O18" t="s">
        <v>18</v>
      </c>
      <c r="P18" t="s">
        <v>19</v>
      </c>
      <c r="Q18" s="1"/>
      <c r="R18" s="1" t="s">
        <v>18</v>
      </c>
      <c r="S18" s="1" t="s">
        <v>19</v>
      </c>
      <c r="T18" s="2"/>
      <c r="U18" s="2"/>
      <c r="V18" s="2"/>
      <c r="W18" s="2"/>
      <c r="X18" s="2"/>
    </row>
    <row r="19" spans="1:24" x14ac:dyDescent="0.25">
      <c r="A19" s="1" t="s">
        <v>10</v>
      </c>
      <c r="B19" s="1">
        <v>2011</v>
      </c>
      <c r="C19" s="1">
        <v>2</v>
      </c>
      <c r="D19" s="1">
        <v>24.9</v>
      </c>
      <c r="E19" s="1">
        <v>255.33</v>
      </c>
      <c r="G19" s="1">
        <f>(D19-R20)/R20</f>
        <v>1.3431013431013361E-2</v>
      </c>
      <c r="H19" s="1">
        <f>(E19-S20)/S20</f>
        <v>-7.0208659553548672E-2</v>
      </c>
      <c r="J19" s="1">
        <f t="shared" ref="J19:J30" si="0">O20*(1+G19)</f>
        <v>27.159951159951159</v>
      </c>
      <c r="K19" s="1">
        <f t="shared" ref="K19:K30" si="1">P20*(1+H19)</f>
        <v>67.874767852590949</v>
      </c>
      <c r="L19" s="1">
        <f t="shared" ref="L19:L53" si="2">TRUNC(J19,2)</f>
        <v>27.15</v>
      </c>
      <c r="M19" s="1">
        <f t="shared" ref="M19:M53" si="3">TRUNC(K19,2)</f>
        <v>67.87</v>
      </c>
      <c r="O19" s="2">
        <v>27.8</v>
      </c>
      <c r="P19" s="2">
        <v>76</v>
      </c>
      <c r="Q19" s="2"/>
      <c r="R19">
        <v>24.74</v>
      </c>
      <c r="S19" s="2">
        <v>276.18</v>
      </c>
    </row>
    <row r="20" spans="1:24" x14ac:dyDescent="0.25">
      <c r="A20" s="1" t="s">
        <v>10</v>
      </c>
      <c r="B20" s="1">
        <v>2011</v>
      </c>
      <c r="C20" s="1">
        <v>3</v>
      </c>
      <c r="D20" s="1">
        <v>24.7</v>
      </c>
      <c r="E20" s="1">
        <v>163.13999999999999</v>
      </c>
      <c r="G20" s="1">
        <f>(D20-R21)/R21</f>
        <v>1.1880376894715246E-2</v>
      </c>
      <c r="H20" s="1">
        <f>(E20-S21)/S21</f>
        <v>-0.12129699450608646</v>
      </c>
      <c r="J20" s="1">
        <f t="shared" si="0"/>
        <v>26.612453912331013</v>
      </c>
      <c r="K20" s="1">
        <f t="shared" si="1"/>
        <v>30.754605192286974</v>
      </c>
      <c r="L20" s="1">
        <f t="shared" si="2"/>
        <v>26.61</v>
      </c>
      <c r="M20" s="1">
        <f t="shared" si="3"/>
        <v>30.75</v>
      </c>
      <c r="O20" s="2">
        <v>26.8</v>
      </c>
      <c r="P20" s="2">
        <v>73</v>
      </c>
      <c r="Q20" s="2"/>
      <c r="R20">
        <v>24.57</v>
      </c>
      <c r="S20" s="2">
        <v>274.61</v>
      </c>
    </row>
    <row r="21" spans="1:24" x14ac:dyDescent="0.25">
      <c r="A21" s="1" t="s">
        <v>10</v>
      </c>
      <c r="B21" s="1">
        <v>2011</v>
      </c>
      <c r="C21" s="1">
        <v>4</v>
      </c>
      <c r="D21" s="1">
        <v>24.3</v>
      </c>
      <c r="E21" s="1">
        <v>138.15</v>
      </c>
      <c r="G21" s="1">
        <f>(D21-R22)/R22</f>
        <v>3.8017941050833004E-2</v>
      </c>
      <c r="H21" s="1">
        <f>(E21-S22)/S22</f>
        <v>0.53482946339295634</v>
      </c>
      <c r="J21" s="1">
        <f t="shared" si="0"/>
        <v>25.846646732165741</v>
      </c>
      <c r="K21" s="1">
        <f t="shared" si="1"/>
        <v>15.348294633929562</v>
      </c>
      <c r="L21" s="1">
        <f t="shared" si="2"/>
        <v>25.84</v>
      </c>
      <c r="M21" s="1">
        <f t="shared" si="3"/>
        <v>15.34</v>
      </c>
      <c r="O21" s="2">
        <v>26.3</v>
      </c>
      <c r="P21" s="2">
        <v>35</v>
      </c>
      <c r="Q21" s="2"/>
      <c r="R21">
        <v>24.41</v>
      </c>
      <c r="S21" s="2">
        <v>185.66</v>
      </c>
    </row>
    <row r="22" spans="1:24" x14ac:dyDescent="0.25">
      <c r="A22" s="1" t="s">
        <v>10</v>
      </c>
      <c r="B22" s="1">
        <v>2011</v>
      </c>
      <c r="C22" s="1">
        <v>5</v>
      </c>
      <c r="D22" s="1">
        <v>22</v>
      </c>
      <c r="E22" s="1">
        <v>56.98</v>
      </c>
      <c r="G22" s="1">
        <f>(D22-R23)/R23</f>
        <v>1.6166281755196372E-2</v>
      </c>
      <c r="H22" s="1">
        <f>(E22-S23)/S23</f>
        <v>0.10063743480780363</v>
      </c>
      <c r="J22" s="1">
        <f t="shared" si="0"/>
        <v>22.7621247113164</v>
      </c>
      <c r="K22" s="1">
        <f t="shared" si="1"/>
        <v>18.710836391732663</v>
      </c>
      <c r="L22" s="1">
        <f t="shared" si="2"/>
        <v>22.76</v>
      </c>
      <c r="M22" s="1">
        <f t="shared" si="3"/>
        <v>18.71</v>
      </c>
      <c r="O22" s="2">
        <v>24.9</v>
      </c>
      <c r="P22" s="2">
        <v>10</v>
      </c>
      <c r="Q22" s="2"/>
      <c r="R22">
        <v>23.41</v>
      </c>
      <c r="S22" s="2">
        <v>90.01</v>
      </c>
    </row>
    <row r="23" spans="1:24" x14ac:dyDescent="0.25">
      <c r="A23" s="1" t="s">
        <v>10</v>
      </c>
      <c r="B23" s="1">
        <v>2011</v>
      </c>
      <c r="C23" s="1">
        <v>6</v>
      </c>
      <c r="D23" s="1">
        <v>20.8</v>
      </c>
      <c r="E23" s="1">
        <v>26.93</v>
      </c>
      <c r="G23" s="1">
        <f>(D23-R24)/R24</f>
        <v>4.997476022211015E-2</v>
      </c>
      <c r="H23" s="1">
        <f>(E23-S24)/S24</f>
        <v>-0.40591219942642842</v>
      </c>
      <c r="J23" s="1">
        <f t="shared" si="0"/>
        <v>22.574457344775368</v>
      </c>
      <c r="K23" s="1">
        <f t="shared" si="1"/>
        <v>5.9408780057357156</v>
      </c>
      <c r="L23" s="1">
        <f t="shared" si="2"/>
        <v>22.57</v>
      </c>
      <c r="M23" s="1">
        <f t="shared" si="3"/>
        <v>5.94</v>
      </c>
      <c r="O23" s="2">
        <v>22.4</v>
      </c>
      <c r="P23" s="2">
        <v>17</v>
      </c>
      <c r="Q23" s="2"/>
      <c r="R23">
        <v>21.65</v>
      </c>
      <c r="S23" s="2">
        <v>51.77</v>
      </c>
    </row>
    <row r="24" spans="1:24" x14ac:dyDescent="0.25">
      <c r="A24" s="1" t="s">
        <v>10</v>
      </c>
      <c r="B24" s="1">
        <v>2011</v>
      </c>
      <c r="C24" s="1">
        <v>7</v>
      </c>
      <c r="D24" s="1">
        <v>19.7</v>
      </c>
      <c r="E24" s="1">
        <v>14.15</v>
      </c>
      <c r="G24" s="1">
        <f>(D24-R25)/R25</f>
        <v>3.1953902566788865E-2</v>
      </c>
      <c r="H24" s="1">
        <f>(E24-S25)/S25</f>
        <v>-0.69777872703972665</v>
      </c>
      <c r="J24" s="1">
        <f t="shared" si="0"/>
        <v>21.361445783132528</v>
      </c>
      <c r="K24" s="1">
        <f t="shared" si="1"/>
        <v>1.2088850918410934</v>
      </c>
      <c r="L24" s="1">
        <f t="shared" si="2"/>
        <v>21.36</v>
      </c>
      <c r="M24" s="1">
        <f t="shared" si="3"/>
        <v>1.2</v>
      </c>
      <c r="O24" s="2">
        <v>21.5</v>
      </c>
      <c r="P24" s="2">
        <v>10</v>
      </c>
      <c r="Q24" s="2"/>
      <c r="R24">
        <v>19.809999999999999</v>
      </c>
      <c r="S24" s="2">
        <v>45.33</v>
      </c>
    </row>
    <row r="25" spans="1:24" x14ac:dyDescent="0.25">
      <c r="A25" s="1" t="s">
        <v>10</v>
      </c>
      <c r="B25" s="1">
        <v>2011</v>
      </c>
      <c r="C25" s="1">
        <v>8</v>
      </c>
      <c r="D25" s="1">
        <v>19.8</v>
      </c>
      <c r="E25" s="1">
        <v>54.39</v>
      </c>
      <c r="G25" s="1">
        <f>(D25-R26)/R26</f>
        <v>2.5316455696202892E-3</v>
      </c>
      <c r="H25" s="1">
        <f>(E25-S26)/S26</f>
        <v>0.27198316183348931</v>
      </c>
      <c r="J25" s="1">
        <f t="shared" si="0"/>
        <v>20.551898734177215</v>
      </c>
      <c r="K25" s="1">
        <f t="shared" si="1"/>
        <v>5.0879326473339574</v>
      </c>
      <c r="L25" s="1">
        <f t="shared" si="2"/>
        <v>20.55</v>
      </c>
      <c r="M25" s="1">
        <f t="shared" si="3"/>
        <v>5.08</v>
      </c>
      <c r="O25" s="2">
        <v>20.7</v>
      </c>
      <c r="P25" s="2">
        <v>4</v>
      </c>
      <c r="Q25" s="2"/>
      <c r="R25">
        <v>19.09</v>
      </c>
      <c r="S25" s="2">
        <v>46.82</v>
      </c>
    </row>
    <row r="26" spans="1:24" x14ac:dyDescent="0.25">
      <c r="A26" s="1" t="s">
        <v>10</v>
      </c>
      <c r="B26" s="1">
        <v>2011</v>
      </c>
      <c r="C26" s="1">
        <v>9</v>
      </c>
      <c r="D26" s="1">
        <v>21.1</v>
      </c>
      <c r="E26" s="1">
        <v>30.25</v>
      </c>
      <c r="G26" s="1">
        <f>(D26-R27)/R27</f>
        <v>-3.7771482530688525E-3</v>
      </c>
      <c r="H26" s="1">
        <f>(E26-S27)/S27</f>
        <v>-4.754408060453405E-2</v>
      </c>
      <c r="J26" s="1">
        <f t="shared" si="0"/>
        <v>22.01652502360718</v>
      </c>
      <c r="K26" s="1">
        <f t="shared" si="1"/>
        <v>8.5721032745591934</v>
      </c>
      <c r="L26" s="1">
        <f t="shared" si="2"/>
        <v>22.01</v>
      </c>
      <c r="M26" s="1">
        <f t="shared" si="3"/>
        <v>8.57</v>
      </c>
      <c r="O26" s="2">
        <v>20.5</v>
      </c>
      <c r="P26" s="2">
        <v>4</v>
      </c>
      <c r="Q26" s="2"/>
      <c r="R26">
        <v>19.75</v>
      </c>
      <c r="S26" s="2">
        <v>42.76</v>
      </c>
    </row>
    <row r="27" spans="1:24" x14ac:dyDescent="0.25">
      <c r="A27" s="1" t="s">
        <v>10</v>
      </c>
      <c r="B27" s="1">
        <v>2011</v>
      </c>
      <c r="C27" s="1">
        <v>10</v>
      </c>
      <c r="D27" s="1">
        <v>22.8</v>
      </c>
      <c r="E27" s="1">
        <v>50.96</v>
      </c>
      <c r="G27" s="1">
        <f>(D27-R28)/R28</f>
        <v>-2.1881838074398561E-3</v>
      </c>
      <c r="H27" s="1">
        <f>(E27-S28)/S28</f>
        <v>-3.2833554754222755E-2</v>
      </c>
      <c r="J27" s="1">
        <f t="shared" si="0"/>
        <v>23.947483588621441</v>
      </c>
      <c r="K27" s="1">
        <f t="shared" si="1"/>
        <v>14.507496678686659</v>
      </c>
      <c r="L27" s="1">
        <f t="shared" si="2"/>
        <v>23.94</v>
      </c>
      <c r="M27" s="1">
        <f t="shared" si="3"/>
        <v>14.5</v>
      </c>
      <c r="O27" s="2">
        <v>22.1</v>
      </c>
      <c r="P27" s="2">
        <v>9</v>
      </c>
      <c r="Q27" s="2"/>
      <c r="R27">
        <v>21.18</v>
      </c>
      <c r="S27" s="2">
        <v>31.76</v>
      </c>
    </row>
    <row r="28" spans="1:24" x14ac:dyDescent="0.25">
      <c r="A28" s="1" t="s">
        <v>10</v>
      </c>
      <c r="B28" s="1">
        <v>2011</v>
      </c>
      <c r="C28" s="1">
        <v>11</v>
      </c>
      <c r="D28" s="1">
        <v>24.4</v>
      </c>
      <c r="E28" s="1">
        <v>76.209999999999994</v>
      </c>
      <c r="G28" s="1">
        <f>(D28-R29)/R29</f>
        <v>1.9214703425229629E-2</v>
      </c>
      <c r="H28" s="1">
        <f>(E28-S29)/S29</f>
        <v>-0.26502073488282385</v>
      </c>
      <c r="J28" s="1">
        <f t="shared" si="0"/>
        <v>25.989974937343359</v>
      </c>
      <c r="K28" s="1">
        <f t="shared" si="1"/>
        <v>24.254315748866812</v>
      </c>
      <c r="L28" s="1">
        <f t="shared" si="2"/>
        <v>25.98</v>
      </c>
      <c r="M28" s="1">
        <f t="shared" si="3"/>
        <v>24.25</v>
      </c>
      <c r="O28" s="2">
        <v>24</v>
      </c>
      <c r="P28" s="2">
        <v>15</v>
      </c>
      <c r="Q28" s="2"/>
      <c r="R28">
        <v>22.85</v>
      </c>
      <c r="S28" s="2">
        <v>52.69</v>
      </c>
    </row>
    <row r="29" spans="1:24" x14ac:dyDescent="0.25">
      <c r="A29" s="1" t="s">
        <v>10</v>
      </c>
      <c r="B29" s="1">
        <v>2011</v>
      </c>
      <c r="C29" s="1">
        <v>12</v>
      </c>
      <c r="D29" s="1">
        <v>25</v>
      </c>
      <c r="E29" s="1">
        <v>138.69999999999999</v>
      </c>
      <c r="G29" s="1">
        <f>(D29-R30)/R30</f>
        <v>2.6272577996715951E-2</v>
      </c>
      <c r="H29" s="1">
        <f>(E29-S30)/S30</f>
        <v>-0.36437376838824992</v>
      </c>
      <c r="J29" s="1">
        <f t="shared" si="0"/>
        <v>27.91461412151067</v>
      </c>
      <c r="K29" s="1">
        <f t="shared" si="1"/>
        <v>36.23069520186975</v>
      </c>
      <c r="L29" s="1">
        <f t="shared" si="2"/>
        <v>27.91</v>
      </c>
      <c r="M29" s="1">
        <f t="shared" si="3"/>
        <v>36.229999999999997</v>
      </c>
      <c r="O29" s="2">
        <v>25.5</v>
      </c>
      <c r="P29" s="2">
        <v>33</v>
      </c>
      <c r="Q29" s="2"/>
      <c r="R29">
        <v>23.94</v>
      </c>
      <c r="S29" s="2">
        <v>103.69</v>
      </c>
    </row>
    <row r="30" spans="1:24" x14ac:dyDescent="0.25">
      <c r="A30" s="1" t="s">
        <v>10</v>
      </c>
      <c r="B30" s="1">
        <v>2013</v>
      </c>
      <c r="C30" s="1">
        <v>1</v>
      </c>
      <c r="D30" s="1">
        <v>25.3</v>
      </c>
      <c r="E30" s="1">
        <v>304.64999999999998</v>
      </c>
      <c r="G30" s="1">
        <f>(D30-R19)/R19</f>
        <v>2.2635408245755953E-2</v>
      </c>
      <c r="H30" s="1">
        <f>(E30-S19)/S19</f>
        <v>0.10308494460134683</v>
      </c>
      <c r="J30" s="1">
        <f>O19*(1+G30)</f>
        <v>28.429264349232017</v>
      </c>
      <c r="K30" s="1">
        <f>P19*(1+H30)</f>
        <v>83.834455789702361</v>
      </c>
      <c r="L30" s="1">
        <f t="shared" si="2"/>
        <v>28.42</v>
      </c>
      <c r="M30" s="1">
        <f t="shared" si="3"/>
        <v>83.83</v>
      </c>
      <c r="O30" s="2">
        <v>27.2</v>
      </c>
      <c r="P30" s="2">
        <v>57</v>
      </c>
      <c r="Q30" s="2"/>
      <c r="R30">
        <v>24.36</v>
      </c>
      <c r="S30" s="2">
        <v>218.21</v>
      </c>
    </row>
    <row r="31" spans="1:24" x14ac:dyDescent="0.25">
      <c r="A31" s="1" t="s">
        <v>10</v>
      </c>
      <c r="B31" s="1">
        <v>2013</v>
      </c>
      <c r="C31" s="1">
        <v>2</v>
      </c>
      <c r="D31" s="1">
        <v>24.9</v>
      </c>
      <c r="E31" s="1">
        <v>398.58</v>
      </c>
      <c r="G31" s="1">
        <f>(D31-R20)/R20</f>
        <v>1.3431013431013361E-2</v>
      </c>
      <c r="H31" s="1">
        <f>(E31-S20)/S20</f>
        <v>0.45144022431812375</v>
      </c>
      <c r="J31" s="1">
        <f t="shared" ref="J31:K31" si="4">O20*(1+G31)</f>
        <v>27.159951159951159</v>
      </c>
      <c r="K31" s="1">
        <f t="shared" si="4"/>
        <v>105.95513637522303</v>
      </c>
      <c r="L31" s="1">
        <f t="shared" si="2"/>
        <v>27.15</v>
      </c>
      <c r="M31" s="1">
        <f t="shared" si="3"/>
        <v>105.95</v>
      </c>
    </row>
    <row r="32" spans="1:24" x14ac:dyDescent="0.25">
      <c r="A32" s="1" t="s">
        <v>10</v>
      </c>
      <c r="B32" s="1">
        <v>2013</v>
      </c>
      <c r="C32" s="1">
        <v>3</v>
      </c>
      <c r="D32" s="1">
        <v>24.8</v>
      </c>
      <c r="E32" s="1">
        <v>190.96</v>
      </c>
      <c r="G32" s="1">
        <f>(D32-R21)/R21</f>
        <v>1.5977058582548158E-2</v>
      </c>
      <c r="H32" s="1">
        <f>(E32-S21)/S21</f>
        <v>2.854680598944313E-2</v>
      </c>
      <c r="J32" s="1">
        <f t="shared" ref="J32:K32" si="5">O21*(1+G32)</f>
        <v>26.720196640721014</v>
      </c>
      <c r="K32" s="1">
        <f t="shared" si="5"/>
        <v>35.999138209630509</v>
      </c>
      <c r="L32" s="1">
        <f t="shared" si="2"/>
        <v>26.72</v>
      </c>
      <c r="M32" s="1">
        <f t="shared" si="3"/>
        <v>35.99</v>
      </c>
    </row>
    <row r="33" spans="1:13" x14ac:dyDescent="0.25">
      <c r="A33" s="1" t="s">
        <v>10</v>
      </c>
      <c r="B33" s="1">
        <v>2013</v>
      </c>
      <c r="C33" s="1">
        <v>4</v>
      </c>
      <c r="D33" s="1">
        <v>23.7</v>
      </c>
      <c r="E33" s="1">
        <v>57.38</v>
      </c>
      <c r="G33" s="1">
        <f>(D33-R22)/R22</f>
        <v>1.2387868432293855E-2</v>
      </c>
      <c r="H33" s="1">
        <f>(E33-S22)/S22</f>
        <v>-0.36251527608043549</v>
      </c>
      <c r="J33" s="1">
        <f t="shared" ref="J33:K33" si="6">O22*(1+G33)</f>
        <v>25.208457923964115</v>
      </c>
      <c r="K33" s="1">
        <f t="shared" si="6"/>
        <v>6.3748472391956446</v>
      </c>
      <c r="L33" s="1">
        <f t="shared" si="2"/>
        <v>25.2</v>
      </c>
      <c r="M33" s="1">
        <f t="shared" si="3"/>
        <v>6.37</v>
      </c>
    </row>
    <row r="34" spans="1:13" x14ac:dyDescent="0.25">
      <c r="A34" s="1" t="s">
        <v>10</v>
      </c>
      <c r="B34" s="1">
        <v>2013</v>
      </c>
      <c r="C34" s="1">
        <v>5</v>
      </c>
      <c r="D34" s="1">
        <v>21.8</v>
      </c>
      <c r="E34" s="1">
        <v>69.64</v>
      </c>
      <c r="G34" s="1">
        <f>(D34-R23)/R23</f>
        <v>6.9284064665128013E-3</v>
      </c>
      <c r="H34" s="1">
        <f>(E34-S23)/S23</f>
        <v>0.34518060652887766</v>
      </c>
      <c r="J34" s="1">
        <f t="shared" ref="J34:K34" si="7">O23*(1+G34)</f>
        <v>22.555196304849883</v>
      </c>
      <c r="K34" s="1">
        <f t="shared" si="7"/>
        <v>22.86807031099092</v>
      </c>
      <c r="L34" s="1">
        <f t="shared" si="2"/>
        <v>22.55</v>
      </c>
      <c r="M34" s="1">
        <f t="shared" si="3"/>
        <v>22.86</v>
      </c>
    </row>
    <row r="35" spans="1:13" x14ac:dyDescent="0.25">
      <c r="A35" s="1" t="s">
        <v>10</v>
      </c>
      <c r="B35" s="1">
        <v>2013</v>
      </c>
      <c r="C35" s="1">
        <v>6</v>
      </c>
      <c r="D35" s="1">
        <v>19.5</v>
      </c>
      <c r="E35" s="1">
        <v>26.92</v>
      </c>
      <c r="G35" s="1">
        <f>(D35-R24)/R24</f>
        <v>-1.5648662291771767E-2</v>
      </c>
      <c r="H35" s="1">
        <f>(E35-S24)/S24</f>
        <v>-0.40613280388263839</v>
      </c>
      <c r="J35" s="1">
        <f t="shared" ref="J35:K35" si="8">O24*(1+G35)</f>
        <v>21.163553760726906</v>
      </c>
      <c r="K35" s="1">
        <f t="shared" si="8"/>
        <v>5.9386719611736165</v>
      </c>
      <c r="L35" s="1">
        <f t="shared" si="2"/>
        <v>21.16</v>
      </c>
      <c r="M35" s="1">
        <f t="shared" si="3"/>
        <v>5.93</v>
      </c>
    </row>
    <row r="36" spans="1:13" x14ac:dyDescent="0.25">
      <c r="A36" s="1" t="s">
        <v>10</v>
      </c>
      <c r="B36" s="1">
        <v>2013</v>
      </c>
      <c r="C36" s="1">
        <v>7</v>
      </c>
      <c r="D36" s="1">
        <v>19.2</v>
      </c>
      <c r="E36" s="1">
        <v>25.1</v>
      </c>
      <c r="G36" s="1">
        <f>(D36-R25)/R25</f>
        <v>5.7621791513881313E-3</v>
      </c>
      <c r="H36" s="1">
        <f>(E36-S25)/S25</f>
        <v>-0.4639043143955574</v>
      </c>
      <c r="J36" s="1">
        <f t="shared" ref="J36:K36" si="9">O25*(1+G36)</f>
        <v>20.819277108433734</v>
      </c>
      <c r="K36" s="1">
        <f t="shared" si="9"/>
        <v>2.1443827424177702</v>
      </c>
      <c r="L36" s="1">
        <f t="shared" si="2"/>
        <v>20.81</v>
      </c>
      <c r="M36" s="1">
        <f t="shared" si="3"/>
        <v>2.14</v>
      </c>
    </row>
    <row r="37" spans="1:13" x14ac:dyDescent="0.25">
      <c r="A37" s="1" t="s">
        <v>10</v>
      </c>
      <c r="B37" s="1">
        <v>2013</v>
      </c>
      <c r="C37" s="1">
        <v>8</v>
      </c>
      <c r="D37" s="1">
        <v>19.600000000000001</v>
      </c>
      <c r="E37" s="1">
        <v>29.34</v>
      </c>
      <c r="G37" s="1">
        <f>(D37-R26)/R26</f>
        <v>-7.5949367088606872E-3</v>
      </c>
      <c r="H37" s="1">
        <f>(E37-S26)/S26</f>
        <v>-0.31384471468662301</v>
      </c>
      <c r="J37" s="1">
        <f t="shared" ref="J37:K37" si="10">O26*(1+G37)</f>
        <v>20.344303797468356</v>
      </c>
      <c r="K37" s="1">
        <f t="shared" si="10"/>
        <v>2.744621141253508</v>
      </c>
      <c r="L37" s="1">
        <f t="shared" si="2"/>
        <v>20.34</v>
      </c>
      <c r="M37" s="1">
        <f t="shared" si="3"/>
        <v>2.74</v>
      </c>
    </row>
    <row r="38" spans="1:13" x14ac:dyDescent="0.25">
      <c r="A38" s="1" t="s">
        <v>10</v>
      </c>
      <c r="B38" s="1">
        <v>2013</v>
      </c>
      <c r="C38" s="1">
        <v>9</v>
      </c>
      <c r="D38" s="1">
        <v>21.6</v>
      </c>
      <c r="E38" s="1">
        <v>13.26</v>
      </c>
      <c r="G38" s="1">
        <f>(D38-R27)/R27</f>
        <v>1.9830028328611977E-2</v>
      </c>
      <c r="H38" s="1">
        <f>(E38-S27)/S27</f>
        <v>-0.58249370277078083</v>
      </c>
      <c r="J38" s="1">
        <f t="shared" ref="J38:K38" si="11">O27*(1+G38)</f>
        <v>22.538243626062325</v>
      </c>
      <c r="K38" s="1">
        <f t="shared" si="11"/>
        <v>3.7575566750629728</v>
      </c>
      <c r="L38" s="1">
        <f t="shared" si="2"/>
        <v>22.53</v>
      </c>
      <c r="M38" s="1">
        <f t="shared" si="3"/>
        <v>3.75</v>
      </c>
    </row>
    <row r="39" spans="1:13" x14ac:dyDescent="0.25">
      <c r="A39" s="1" t="s">
        <v>10</v>
      </c>
      <c r="B39" s="1">
        <v>2013</v>
      </c>
      <c r="C39" s="1">
        <v>10</v>
      </c>
      <c r="D39" s="1">
        <v>22.5</v>
      </c>
      <c r="E39" s="1">
        <v>92.92</v>
      </c>
      <c r="G39" s="1">
        <f>(D39-R28)/R28</f>
        <v>-1.5317286652078837E-2</v>
      </c>
      <c r="H39" s="1">
        <f>(E39-S28)/S28</f>
        <v>0.7635224900360601</v>
      </c>
      <c r="J39" s="1">
        <f t="shared" ref="J39:K39" si="12">O28*(1+G39)</f>
        <v>23.632385120350108</v>
      </c>
      <c r="K39" s="1">
        <f t="shared" si="12"/>
        <v>26.452837350540904</v>
      </c>
      <c r="L39" s="1">
        <f t="shared" si="2"/>
        <v>23.63</v>
      </c>
      <c r="M39" s="1">
        <f t="shared" si="3"/>
        <v>26.45</v>
      </c>
    </row>
    <row r="40" spans="1:13" x14ac:dyDescent="0.25">
      <c r="A40" s="1" t="s">
        <v>10</v>
      </c>
      <c r="B40" s="1">
        <v>2013</v>
      </c>
      <c r="C40" s="1">
        <v>11</v>
      </c>
      <c r="D40" s="1">
        <v>24.4</v>
      </c>
      <c r="E40" s="1">
        <v>140.54</v>
      </c>
      <c r="G40" s="1">
        <f>(D40-R29)/R29</f>
        <v>1.9214703425229629E-2</v>
      </c>
      <c r="H40" s="1">
        <f>(E40-S29)/S29</f>
        <v>0.35538624746841541</v>
      </c>
      <c r="J40" s="1">
        <f t="shared" ref="J40:K40" si="13">O29*(1+G40)</f>
        <v>25.989974937343359</v>
      </c>
      <c r="K40" s="1">
        <f t="shared" si="13"/>
        <v>44.727746166457706</v>
      </c>
      <c r="L40" s="1">
        <f t="shared" si="2"/>
        <v>25.98</v>
      </c>
      <c r="M40" s="1">
        <f t="shared" si="3"/>
        <v>44.72</v>
      </c>
    </row>
    <row r="41" spans="1:13" x14ac:dyDescent="0.25">
      <c r="A41" s="1" t="s">
        <v>10</v>
      </c>
      <c r="B41" s="1">
        <v>2013</v>
      </c>
      <c r="C41" s="1">
        <v>12</v>
      </c>
      <c r="D41" s="1">
        <v>24.8</v>
      </c>
      <c r="E41" s="1">
        <v>186.27</v>
      </c>
      <c r="G41" s="1">
        <f>(D41-R30)/R30</f>
        <v>1.8062397372742255E-2</v>
      </c>
      <c r="H41" s="1">
        <f>(E41-S30)/S30</f>
        <v>-0.14637276018514273</v>
      </c>
      <c r="J41" s="1">
        <f t="shared" ref="J41:K41" si="14">O30*(1+G41)</f>
        <v>27.69129720853859</v>
      </c>
      <c r="K41" s="1">
        <f t="shared" si="14"/>
        <v>48.65675266944686</v>
      </c>
      <c r="L41" s="1">
        <f t="shared" si="2"/>
        <v>27.69</v>
      </c>
      <c r="M41" s="1">
        <f t="shared" si="3"/>
        <v>48.65</v>
      </c>
    </row>
    <row r="42" spans="1:13" x14ac:dyDescent="0.25">
      <c r="A42" s="1" t="s">
        <v>10</v>
      </c>
      <c r="B42" s="1">
        <v>2016</v>
      </c>
      <c r="C42" s="1">
        <v>1</v>
      </c>
      <c r="D42" s="1">
        <v>25.2</v>
      </c>
      <c r="E42" s="1">
        <v>223.35</v>
      </c>
      <c r="G42" s="1">
        <f>(D42-R19)/R19</f>
        <v>1.8593371059013777E-2</v>
      </c>
      <c r="H42" s="1">
        <f>(E42-S19)/S19</f>
        <v>-0.1912882902454921</v>
      </c>
      <c r="J42" s="1">
        <f>O19*(1+G42)</f>
        <v>28.316895715440584</v>
      </c>
      <c r="K42" s="1">
        <f>P19*(1+H42)</f>
        <v>61.462089941342597</v>
      </c>
      <c r="L42" s="1">
        <f t="shared" si="2"/>
        <v>28.31</v>
      </c>
      <c r="M42" s="1">
        <f t="shared" si="3"/>
        <v>61.46</v>
      </c>
    </row>
    <row r="43" spans="1:13" x14ac:dyDescent="0.25">
      <c r="A43" s="1" t="s">
        <v>10</v>
      </c>
      <c r="B43" s="1">
        <v>2016</v>
      </c>
      <c r="C43" s="1">
        <v>2</v>
      </c>
      <c r="D43" s="1">
        <v>25.3</v>
      </c>
      <c r="E43" s="1">
        <v>231.86</v>
      </c>
      <c r="G43" s="1">
        <f>(D43-R20)/R20</f>
        <v>2.9711029711029728E-2</v>
      </c>
      <c r="H43" s="1">
        <f>(E43-S20)/S20</f>
        <v>-0.15567532136484469</v>
      </c>
      <c r="J43" s="1">
        <f t="shared" ref="J43:K43" si="15">O20*(1+G43)</f>
        <v>27.596255596255595</v>
      </c>
      <c r="K43" s="1">
        <f t="shared" si="15"/>
        <v>61.635701540366334</v>
      </c>
      <c r="L43" s="1">
        <f t="shared" si="2"/>
        <v>27.59</v>
      </c>
      <c r="M43" s="1">
        <f t="shared" si="3"/>
        <v>61.63</v>
      </c>
    </row>
    <row r="44" spans="1:13" x14ac:dyDescent="0.25">
      <c r="A44" s="1" t="s">
        <v>10</v>
      </c>
      <c r="B44" s="1">
        <v>2016</v>
      </c>
      <c r="C44" s="1">
        <v>3</v>
      </c>
      <c r="D44" s="1">
        <v>25.4</v>
      </c>
      <c r="E44" s="1">
        <v>189.44</v>
      </c>
      <c r="G44" s="1">
        <f>(D44-R21)/R21</f>
        <v>4.0557148709545202E-2</v>
      </c>
      <c r="H44" s="1">
        <f>(E44-S21)/S21</f>
        <v>2.0359797479263177E-2</v>
      </c>
      <c r="J44" s="1">
        <f t="shared" ref="J44:K44" si="16">O21*(1+G44)</f>
        <v>27.366653011061043</v>
      </c>
      <c r="K44" s="1">
        <f t="shared" si="16"/>
        <v>35.712592911774209</v>
      </c>
      <c r="L44" s="1">
        <f t="shared" si="2"/>
        <v>27.36</v>
      </c>
      <c r="M44" s="1">
        <f t="shared" si="3"/>
        <v>35.71</v>
      </c>
    </row>
    <row r="45" spans="1:13" x14ac:dyDescent="0.25">
      <c r="A45" s="1" t="s">
        <v>10</v>
      </c>
      <c r="B45" s="1">
        <v>2016</v>
      </c>
      <c r="C45" s="1">
        <v>4</v>
      </c>
      <c r="D45" s="1">
        <v>24.1</v>
      </c>
      <c r="E45" s="1">
        <v>90.95</v>
      </c>
      <c r="G45" s="1">
        <f>(D45-R22)/R22</f>
        <v>2.9474583511320002E-2</v>
      </c>
      <c r="H45" s="1">
        <f>(E45-S22)/S22</f>
        <v>1.0443284079546691E-2</v>
      </c>
      <c r="J45" s="1">
        <f t="shared" ref="J45:K45" si="17">O22*(1+G45)</f>
        <v>25.633917129431865</v>
      </c>
      <c r="K45" s="1">
        <f t="shared" si="17"/>
        <v>10.104432840795468</v>
      </c>
      <c r="L45" s="1">
        <f t="shared" si="2"/>
        <v>25.63</v>
      </c>
      <c r="M45" s="1">
        <f t="shared" si="3"/>
        <v>10.1</v>
      </c>
    </row>
    <row r="46" spans="1:13" x14ac:dyDescent="0.25">
      <c r="A46" s="1" t="s">
        <v>10</v>
      </c>
      <c r="B46" s="1">
        <v>2016</v>
      </c>
      <c r="C46" s="1">
        <v>5</v>
      </c>
      <c r="D46" s="1">
        <v>21</v>
      </c>
      <c r="E46" s="1">
        <v>65.17</v>
      </c>
      <c r="G46" s="1">
        <f>(D46-R23)/R23</f>
        <v>-3.0023094688221647E-2</v>
      </c>
      <c r="H46" s="1">
        <f>(E46-S23)/S23</f>
        <v>0.25883716438091553</v>
      </c>
      <c r="J46" s="1">
        <f t="shared" ref="J46:K46" si="18">O23*(1+G46)</f>
        <v>21.727482678983833</v>
      </c>
      <c r="K46" s="1">
        <f t="shared" si="18"/>
        <v>21.400231794475562</v>
      </c>
      <c r="L46" s="1">
        <f t="shared" si="2"/>
        <v>21.72</v>
      </c>
      <c r="M46" s="1">
        <f t="shared" si="3"/>
        <v>21.4</v>
      </c>
    </row>
    <row r="47" spans="1:13" x14ac:dyDescent="0.25">
      <c r="A47" s="1" t="s">
        <v>10</v>
      </c>
      <c r="B47" s="1">
        <v>2016</v>
      </c>
      <c r="C47" s="1">
        <v>6</v>
      </c>
      <c r="D47" s="1">
        <v>19.399999999999999</v>
      </c>
      <c r="E47" s="1">
        <v>108.22</v>
      </c>
      <c r="G47" s="1">
        <f>(D47-R24)/R24</f>
        <v>-2.0696617869762755E-2</v>
      </c>
      <c r="H47" s="1">
        <f>(E47-S24)/S24</f>
        <v>1.3873814251047871</v>
      </c>
      <c r="J47" s="1">
        <f t="shared" ref="J47:K47" si="19">O24*(1+G47)</f>
        <v>21.055022715800103</v>
      </c>
      <c r="K47" s="1">
        <f t="shared" si="19"/>
        <v>23.873814251047875</v>
      </c>
      <c r="L47" s="1">
        <f t="shared" si="2"/>
        <v>21.05</v>
      </c>
      <c r="M47" s="1">
        <f t="shared" si="3"/>
        <v>23.87</v>
      </c>
    </row>
    <row r="48" spans="1:13" x14ac:dyDescent="0.25">
      <c r="A48" s="1" t="s">
        <v>10</v>
      </c>
      <c r="B48" s="1">
        <v>2016</v>
      </c>
      <c r="C48" s="1">
        <v>7</v>
      </c>
      <c r="D48" s="1">
        <v>19.100000000000001</v>
      </c>
      <c r="E48" s="1">
        <v>57.64</v>
      </c>
      <c r="G48" s="1">
        <f>(D48-R25)/R25</f>
        <v>5.2383446830809655E-4</v>
      </c>
      <c r="H48" s="1">
        <f>(E48-S25)/S25</f>
        <v>0.23109782144382743</v>
      </c>
      <c r="J48" s="1">
        <f t="shared" ref="J48:K48" si="20">O25*(1+G48)</f>
        <v>20.710843373493976</v>
      </c>
      <c r="K48" s="1">
        <f t="shared" si="20"/>
        <v>4.92439128577531</v>
      </c>
      <c r="L48" s="1">
        <f t="shared" si="2"/>
        <v>20.71</v>
      </c>
      <c r="M48" s="1">
        <f t="shared" si="3"/>
        <v>4.92</v>
      </c>
    </row>
    <row r="49" spans="1:13" x14ac:dyDescent="0.25">
      <c r="A49" s="1" t="s">
        <v>10</v>
      </c>
      <c r="B49" s="1">
        <v>2016</v>
      </c>
      <c r="C49" s="1">
        <v>8</v>
      </c>
      <c r="D49" s="1">
        <v>20.3</v>
      </c>
      <c r="E49" s="1">
        <v>13.8</v>
      </c>
      <c r="G49" s="1">
        <f>(D49-R26)/R26</f>
        <v>2.7848101265822822E-2</v>
      </c>
      <c r="H49" s="1">
        <f>(E49-S26)/S26</f>
        <v>-0.67726847521047706</v>
      </c>
      <c r="J49" s="1">
        <f t="shared" ref="J49:K49" si="21">O26*(1+G49)</f>
        <v>21.070886075949371</v>
      </c>
      <c r="K49" s="1">
        <f t="shared" si="21"/>
        <v>1.2909260991580918</v>
      </c>
      <c r="L49" s="1">
        <f t="shared" si="2"/>
        <v>21.07</v>
      </c>
      <c r="M49" s="1">
        <f t="shared" si="3"/>
        <v>1.29</v>
      </c>
    </row>
    <row r="50" spans="1:13" x14ac:dyDescent="0.25">
      <c r="A50" s="1" t="s">
        <v>10</v>
      </c>
      <c r="B50" s="1">
        <v>2016</v>
      </c>
      <c r="C50" s="1">
        <v>9</v>
      </c>
      <c r="D50" s="1">
        <v>21.3</v>
      </c>
      <c r="E50" s="1">
        <v>8.5500000000000007</v>
      </c>
      <c r="G50" s="1">
        <f>(D50-R27)/R27</f>
        <v>5.6657223796034465E-3</v>
      </c>
      <c r="H50" s="1">
        <f>(E50-S27)/S27</f>
        <v>-0.73079345088161207</v>
      </c>
      <c r="J50" s="1">
        <f t="shared" ref="J50:K50" si="22">O27*(1+G50)</f>
        <v>22.225212464589237</v>
      </c>
      <c r="K50" s="1">
        <f t="shared" si="22"/>
        <v>2.4228589420654911</v>
      </c>
      <c r="L50" s="1">
        <f t="shared" si="2"/>
        <v>22.22</v>
      </c>
      <c r="M50" s="1">
        <f t="shared" si="3"/>
        <v>2.42</v>
      </c>
    </row>
    <row r="51" spans="1:13" x14ac:dyDescent="0.25">
      <c r="A51" s="1" t="s">
        <v>10</v>
      </c>
      <c r="B51" s="1">
        <v>2016</v>
      </c>
      <c r="C51" s="1">
        <v>10</v>
      </c>
      <c r="D51" s="1">
        <v>23.1</v>
      </c>
      <c r="E51" s="1">
        <v>20.440000000000001</v>
      </c>
      <c r="G51" s="1">
        <f>(D51-R28)/R28</f>
        <v>1.0940919037199124E-2</v>
      </c>
      <c r="H51" s="1">
        <f>(E51-S28)/S28</f>
        <v>-0.61207060163218829</v>
      </c>
      <c r="J51" s="1">
        <f t="shared" ref="J51:K51" si="23">O28*(1+G51)</f>
        <v>24.262582056892782</v>
      </c>
      <c r="K51" s="1">
        <f t="shared" si="23"/>
        <v>5.8189409755171759</v>
      </c>
      <c r="L51" s="1">
        <f t="shared" si="2"/>
        <v>24.26</v>
      </c>
      <c r="M51" s="1">
        <f t="shared" si="3"/>
        <v>5.81</v>
      </c>
    </row>
    <row r="52" spans="1:13" x14ac:dyDescent="0.25">
      <c r="A52" s="1" t="s">
        <v>10</v>
      </c>
      <c r="B52" s="1">
        <v>2016</v>
      </c>
      <c r="C52" s="1">
        <v>11</v>
      </c>
      <c r="D52" s="1">
        <v>22.2</v>
      </c>
      <c r="E52" s="1">
        <v>10.65</v>
      </c>
      <c r="G52" s="1">
        <f>(D52-R29)/R29</f>
        <v>-7.2681704260651708E-2</v>
      </c>
      <c r="H52" s="1">
        <f>(E52-S29)/S29</f>
        <v>-0.89728999903558682</v>
      </c>
      <c r="J52" s="1">
        <f t="shared" ref="J52:K52" si="24">O29*(1+G52)</f>
        <v>23.646616541353382</v>
      </c>
      <c r="K52" s="1">
        <f t="shared" si="24"/>
        <v>3.389430031825635</v>
      </c>
      <c r="L52" s="1">
        <f t="shared" si="2"/>
        <v>23.64</v>
      </c>
      <c r="M52" s="1">
        <f t="shared" si="3"/>
        <v>3.38</v>
      </c>
    </row>
    <row r="53" spans="1:13" x14ac:dyDescent="0.25">
      <c r="A53" s="1" t="s">
        <v>10</v>
      </c>
      <c r="B53" s="1">
        <v>2016</v>
      </c>
      <c r="C53" s="1">
        <v>12</v>
      </c>
      <c r="D53" s="1">
        <v>25.1</v>
      </c>
      <c r="E53" s="1">
        <v>56.71</v>
      </c>
      <c r="G53" s="1">
        <f>(D53-R30)/R30</f>
        <v>3.0377668308702872E-2</v>
      </c>
      <c r="H53" s="1">
        <f>(E53-S30)/S30</f>
        <v>-0.74011273543833922</v>
      </c>
      <c r="J53" s="1">
        <f t="shared" ref="J53:K53" si="25">O30*(1+G53)</f>
        <v>28.026272577996718</v>
      </c>
      <c r="K53" s="1">
        <f t="shared" si="25"/>
        <v>14.813574080014664</v>
      </c>
      <c r="L53" s="1">
        <f>TRUNC(J53,2)</f>
        <v>28.02</v>
      </c>
      <c r="M53" s="1">
        <f>TRUNC(K53,2)</f>
        <v>14.81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Dysle</dc:creator>
  <cp:lastModifiedBy>Nicholas Dysle</cp:lastModifiedBy>
  <dcterms:created xsi:type="dcterms:W3CDTF">2019-09-08T23:56:45Z</dcterms:created>
  <dcterms:modified xsi:type="dcterms:W3CDTF">2019-09-30T01:24:48Z</dcterms:modified>
</cp:coreProperties>
</file>