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inoue_sachiro/dev/exconfjp2017/log/"/>
    </mc:Choice>
  </mc:AlternateContent>
  <bookViews>
    <workbookView xWindow="2960" yWindow="1780" windowWidth="28800" windowHeight="17600" tabRatio="500"/>
  </bookViews>
  <sheets>
    <sheet name="graph" sheetId="8" r:id="rId1"/>
    <sheet name="pressure average" sheetId="7" r:id="rId2"/>
    <sheet name="pressure 1" sheetId="1" r:id="rId3"/>
    <sheet name="pressure 2" sheetId="4" r:id="rId4"/>
    <sheet name="pressure 3" sheetId="5" r:id="rId5"/>
  </sheets>
  <definedNames>
    <definedName name="_xlnm._FilterDatabase" localSheetId="2" hidden="1">'pressure 1'!$A$1:$C$37</definedName>
    <definedName name="_xlnm._FilterDatabase" localSheetId="3" hidden="1">'pressure 2'!$A$1:$C$37</definedName>
    <definedName name="_xlnm._FilterDatabase" localSheetId="4" hidden="1">'pressure 3'!$A$1:$C$37</definedName>
    <definedName name="_xlnm._FilterDatabase" localSheetId="1" hidden="1">'pressure average'!$A$1:$C$37</definedName>
    <definedName name="tmp" localSheetId="2">'pressure 1'!$D$2:$G$37</definedName>
    <definedName name="tmp_1" localSheetId="3">'pressure 2'!$D$2:$G$37</definedName>
    <definedName name="tmp_1" localSheetId="4">'pressure 3'!$D$2:$G$37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3" i="8" l="1"/>
  <c r="W42" i="8"/>
  <c r="V43" i="8"/>
  <c r="V42" i="8"/>
  <c r="U43" i="8"/>
  <c r="U42" i="8"/>
  <c r="T43" i="8"/>
  <c r="T42" i="8"/>
  <c r="S43" i="8"/>
  <c r="S42" i="8"/>
  <c r="R43" i="8"/>
  <c r="R42" i="8"/>
  <c r="O43" i="8"/>
  <c r="O42" i="8"/>
  <c r="N43" i="8"/>
  <c r="N42" i="8"/>
  <c r="M43" i="8"/>
  <c r="M42" i="8"/>
  <c r="L43" i="8"/>
  <c r="L42" i="8"/>
  <c r="K43" i="8"/>
  <c r="K42" i="8"/>
  <c r="J43" i="8"/>
  <c r="J42" i="8"/>
  <c r="G43" i="8"/>
  <c r="G42" i="8"/>
  <c r="F43" i="8"/>
  <c r="F42" i="8"/>
  <c r="E43" i="8"/>
  <c r="E42" i="8"/>
  <c r="D43" i="8"/>
  <c r="D42" i="8"/>
  <c r="C43" i="8"/>
  <c r="C42" i="8"/>
  <c r="B43" i="8"/>
  <c r="B42" i="8"/>
  <c r="I32" i="5"/>
  <c r="I33" i="5"/>
  <c r="I34" i="5"/>
  <c r="I35" i="5"/>
  <c r="I36" i="5"/>
  <c r="I37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I32" i="4"/>
  <c r="I33" i="4"/>
  <c r="I34" i="4"/>
  <c r="I35" i="4"/>
  <c r="I36" i="4"/>
  <c r="I37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I30" i="1"/>
  <c r="I31" i="1"/>
  <c r="I32" i="1"/>
  <c r="I33" i="1"/>
  <c r="I34" i="1"/>
  <c r="I35" i="1"/>
  <c r="I36" i="1"/>
  <c r="I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F32" i="7"/>
  <c r="E32" i="7"/>
  <c r="J32" i="7"/>
  <c r="F33" i="7"/>
  <c r="E33" i="7"/>
  <c r="J33" i="7"/>
  <c r="F34" i="7"/>
  <c r="E34" i="7"/>
  <c r="J34" i="7"/>
  <c r="F35" i="7"/>
  <c r="E35" i="7"/>
  <c r="J35" i="7"/>
  <c r="F36" i="7"/>
  <c r="E36" i="7"/>
  <c r="J36" i="7"/>
  <c r="F37" i="7"/>
  <c r="E37" i="7"/>
  <c r="J37" i="7"/>
  <c r="F3" i="7"/>
  <c r="E3" i="7"/>
  <c r="J3" i="7"/>
  <c r="F4" i="7"/>
  <c r="E4" i="7"/>
  <c r="J4" i="7"/>
  <c r="F5" i="7"/>
  <c r="E5" i="7"/>
  <c r="J5" i="7"/>
  <c r="F6" i="7"/>
  <c r="E6" i="7"/>
  <c r="J6" i="7"/>
  <c r="F7" i="7"/>
  <c r="E7" i="7"/>
  <c r="J7" i="7"/>
  <c r="F8" i="7"/>
  <c r="E8" i="7"/>
  <c r="J8" i="7"/>
  <c r="F9" i="7"/>
  <c r="E9" i="7"/>
  <c r="J9" i="7"/>
  <c r="F10" i="7"/>
  <c r="E10" i="7"/>
  <c r="J10" i="7"/>
  <c r="F11" i="7"/>
  <c r="E11" i="7"/>
  <c r="J11" i="7"/>
  <c r="F12" i="7"/>
  <c r="E12" i="7"/>
  <c r="J12" i="7"/>
  <c r="F13" i="7"/>
  <c r="E13" i="7"/>
  <c r="J13" i="7"/>
  <c r="F14" i="7"/>
  <c r="E14" i="7"/>
  <c r="J14" i="7"/>
  <c r="F15" i="7"/>
  <c r="E15" i="7"/>
  <c r="J15" i="7"/>
  <c r="F16" i="7"/>
  <c r="E16" i="7"/>
  <c r="J16" i="7"/>
  <c r="F17" i="7"/>
  <c r="E17" i="7"/>
  <c r="J17" i="7"/>
  <c r="F18" i="7"/>
  <c r="E18" i="7"/>
  <c r="J18" i="7"/>
  <c r="F19" i="7"/>
  <c r="E19" i="7"/>
  <c r="J19" i="7"/>
  <c r="F20" i="7"/>
  <c r="E20" i="7"/>
  <c r="J20" i="7"/>
  <c r="F21" i="7"/>
  <c r="E21" i="7"/>
  <c r="J21" i="7"/>
  <c r="F22" i="7"/>
  <c r="E22" i="7"/>
  <c r="J22" i="7"/>
  <c r="F23" i="7"/>
  <c r="E23" i="7"/>
  <c r="J23" i="7"/>
  <c r="F24" i="7"/>
  <c r="E24" i="7"/>
  <c r="J24" i="7"/>
  <c r="F25" i="7"/>
  <c r="E25" i="7"/>
  <c r="J25" i="7"/>
  <c r="F26" i="7"/>
  <c r="E26" i="7"/>
  <c r="J26" i="7"/>
  <c r="F27" i="7"/>
  <c r="E27" i="7"/>
  <c r="J27" i="7"/>
  <c r="F28" i="7"/>
  <c r="E28" i="7"/>
  <c r="J28" i="7"/>
  <c r="F29" i="7"/>
  <c r="E29" i="7"/>
  <c r="J29" i="7"/>
  <c r="F30" i="7"/>
  <c r="E30" i="7"/>
  <c r="J30" i="7"/>
  <c r="F31" i="7"/>
  <c r="E31" i="7"/>
  <c r="J31" i="7"/>
  <c r="D31" i="7"/>
  <c r="I31" i="7"/>
  <c r="D32" i="7"/>
  <c r="I32" i="7"/>
  <c r="D33" i="7"/>
  <c r="I33" i="7"/>
  <c r="D34" i="7"/>
  <c r="I34" i="7"/>
  <c r="D35" i="7"/>
  <c r="I35" i="7"/>
  <c r="D36" i="7"/>
  <c r="I36" i="7"/>
  <c r="D37" i="7"/>
  <c r="I37" i="7"/>
  <c r="D3" i="7"/>
  <c r="I3" i="7"/>
  <c r="D4" i="7"/>
  <c r="I4" i="7"/>
  <c r="D5" i="7"/>
  <c r="I5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D30" i="7"/>
  <c r="I30" i="7"/>
  <c r="F2" i="7"/>
  <c r="E2" i="7"/>
  <c r="J2" i="7"/>
  <c r="D2" i="7"/>
  <c r="I2" i="7"/>
  <c r="G31" i="7"/>
  <c r="G32" i="7"/>
  <c r="G33" i="7"/>
  <c r="G34" i="7"/>
  <c r="G35" i="7"/>
  <c r="G36" i="7"/>
  <c r="G3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2" i="7"/>
  <c r="J33" i="5"/>
  <c r="J34" i="5"/>
  <c r="J35" i="5"/>
  <c r="J36" i="5"/>
  <c r="J37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2" i="5"/>
  <c r="J33" i="4"/>
  <c r="J34" i="4"/>
  <c r="J35" i="4"/>
  <c r="J36" i="4"/>
  <c r="J3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R23" i="8"/>
  <c r="S23" i="8"/>
  <c r="T23" i="8"/>
  <c r="U23" i="8"/>
  <c r="V23" i="8"/>
  <c r="W23" i="8"/>
  <c r="J23" i="8"/>
  <c r="K23" i="8"/>
  <c r="L23" i="8"/>
  <c r="M23" i="8"/>
  <c r="N23" i="8"/>
  <c r="O23" i="8"/>
  <c r="W22" i="8"/>
  <c r="V22" i="8"/>
  <c r="U22" i="8"/>
  <c r="T22" i="8"/>
  <c r="S22" i="8"/>
  <c r="O22" i="8"/>
  <c r="N22" i="8"/>
  <c r="M22" i="8"/>
  <c r="L22" i="8"/>
  <c r="K22" i="8"/>
  <c r="R22" i="8"/>
  <c r="J22" i="8"/>
  <c r="B23" i="8"/>
  <c r="C23" i="8"/>
  <c r="D23" i="8"/>
  <c r="E23" i="8"/>
  <c r="F23" i="8"/>
  <c r="G23" i="8"/>
  <c r="G22" i="8"/>
  <c r="F22" i="8"/>
  <c r="E22" i="8"/>
  <c r="D22" i="8"/>
  <c r="C22" i="8"/>
  <c r="B22" i="8"/>
  <c r="R3" i="8"/>
  <c r="S3" i="8"/>
  <c r="T3" i="8"/>
  <c r="U3" i="8"/>
  <c r="V3" i="8"/>
  <c r="W3" i="8"/>
  <c r="W2" i="8"/>
  <c r="V2" i="8"/>
  <c r="U2" i="8"/>
  <c r="T2" i="8"/>
  <c r="S2" i="8"/>
  <c r="R2" i="8"/>
  <c r="O3" i="8"/>
  <c r="O2" i="8"/>
  <c r="N3" i="8"/>
  <c r="N2" i="8"/>
  <c r="M3" i="8"/>
  <c r="M2" i="8"/>
  <c r="L3" i="8"/>
  <c r="L2" i="8"/>
  <c r="K3" i="8"/>
  <c r="K2" i="8"/>
  <c r="J3" i="8"/>
  <c r="J2" i="8"/>
  <c r="G3" i="8"/>
  <c r="G2" i="8"/>
  <c r="F3" i="8"/>
  <c r="F2" i="8"/>
  <c r="E3" i="8"/>
  <c r="E2" i="8"/>
  <c r="D3" i="8"/>
  <c r="D2" i="8"/>
  <c r="C3" i="8"/>
  <c r="C2" i="8"/>
  <c r="B3" i="8"/>
  <c r="B2" i="8"/>
</calcChain>
</file>

<file path=xl/connections.xml><?xml version="1.0" encoding="utf-8"?>
<connections xmlns="http://schemas.openxmlformats.org/spreadsheetml/2006/main">
  <connection id="1" name="tmp1" type="6" refreshedVersion="0" background="1" saveData="1">
    <textPr fileType="mac" sourceFile="/Users/inoue_sachiro/dev/exconfjp2017/log/tmp.csv" comma="1">
      <textFields>
        <textField/>
      </textFields>
    </textPr>
  </connection>
  <connection id="2" name="tmp2" type="6" refreshedVersion="0" background="1" saveData="1">
    <textPr fileType="mac" sourceFile="/Users/inoue_sachiro/dev/exconfjp2017/log/tmp.csv" comma="1">
      <textFields>
        <textField/>
      </textFields>
    </textPr>
  </connection>
  <connection id="3" name="tmp3" type="6" refreshedVersion="0" background="1" saveData="1">
    <textPr fileType="mac" sourceFile="/Users/inoue_sachiro/dev/exconfjp2017/log/tmp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<sst xmlns="http://schemas.openxmlformats.org/spreadsheetml/2006/main" count="257" uniqueCount="34">
  <si>
    <t>botkit</t>
    <phoneticPr fontId="2"/>
  </si>
  <si>
    <t>hedwig</t>
    <phoneticPr fontId="2"/>
  </si>
  <si>
    <t>timelimit</t>
    <phoneticPr fontId="2"/>
  </si>
  <si>
    <t>concurrency</t>
    <phoneticPr fontId="2"/>
  </si>
  <si>
    <t>read</t>
    <phoneticPr fontId="2"/>
  </si>
  <si>
    <t>write</t>
    <phoneticPr fontId="2"/>
  </si>
  <si>
    <t>error</t>
    <phoneticPr fontId="2"/>
  </si>
  <si>
    <t>time</t>
    <phoneticPr fontId="2"/>
  </si>
  <si>
    <t>error rate</t>
    <phoneticPr fontId="2"/>
  </si>
  <si>
    <t>throughput</t>
    <phoneticPr fontId="2"/>
  </si>
  <si>
    <t>botkit</t>
  </si>
  <si>
    <t>botkit</t>
    <phoneticPr fontId="2"/>
  </si>
  <si>
    <t>hedwig</t>
  </si>
  <si>
    <t>connurrency 1</t>
  </si>
  <si>
    <t>connurrency 1</t>
    <phoneticPr fontId="2"/>
  </si>
  <si>
    <t>connurrency 10</t>
  </si>
  <si>
    <t>connurrency 10</t>
    <phoneticPr fontId="2"/>
  </si>
  <si>
    <t>connurrency 50</t>
  </si>
  <si>
    <t>connurrency 50</t>
    <phoneticPr fontId="2"/>
  </si>
  <si>
    <t>connurrency 100</t>
  </si>
  <si>
    <t>connurrency 100</t>
    <phoneticPr fontId="2"/>
  </si>
  <si>
    <t>connurrency 500</t>
  </si>
  <si>
    <t>connurrency 500</t>
    <phoneticPr fontId="2"/>
  </si>
  <si>
    <t>connurrency 1000</t>
  </si>
  <si>
    <t>connurrency 1000</t>
    <phoneticPr fontId="2"/>
  </si>
  <si>
    <t>time ms (1sec)</t>
    <phoneticPr fontId="2"/>
  </si>
  <si>
    <t>time ms (15sec)</t>
    <phoneticPr fontId="2"/>
  </si>
  <si>
    <t>time ms (30sec)</t>
    <phoneticPr fontId="2"/>
  </si>
  <si>
    <t>throughput count/sec (1sec)</t>
    <phoneticPr fontId="2"/>
  </si>
  <si>
    <t>throughput count/sec (15sec)</t>
    <phoneticPr fontId="2"/>
  </si>
  <si>
    <t>throughput count/sec (30sec)</t>
    <phoneticPr fontId="2"/>
  </si>
  <si>
    <t>error rate (1sec)</t>
    <phoneticPr fontId="2"/>
  </si>
  <si>
    <t>error rate (15sec)</t>
    <phoneticPr fontId="2"/>
  </si>
  <si>
    <t>error rate (30sec)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</si>
</sst>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/>
    </xf>
  </cellXfs>
  <cellStyles count="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time ms (1sec)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graph!$B$1:$G$1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graph!$B$2:$G$2</c:f>
              <c:numCache>
                <c:formatCode>General</c:formatCode>
                <c:ptCount val="6"/>
                <c:pt idx="0">
                  <c:v>0.101</c:v>
                </c:pt>
                <c:pt idx="1">
                  <c:v>0.266</c:v>
                </c:pt>
                <c:pt idx="2">
                  <c:v>4.738</c:v>
                </c:pt>
                <c:pt idx="3">
                  <c:v>10.071</c:v>
                </c:pt>
                <c:pt idx="4">
                  <c:v>64.657</c:v>
                </c:pt>
                <c:pt idx="5">
                  <c:v>321.983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graph!$B$1:$G$1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graph!$B$3:$G$3</c:f>
              <c:numCache>
                <c:formatCode>General</c:formatCode>
                <c:ptCount val="6"/>
                <c:pt idx="0">
                  <c:v>0.029</c:v>
                </c:pt>
                <c:pt idx="1">
                  <c:v>0.152</c:v>
                </c:pt>
                <c:pt idx="2">
                  <c:v>2.031</c:v>
                </c:pt>
                <c:pt idx="3">
                  <c:v>5.546</c:v>
                </c:pt>
                <c:pt idx="4">
                  <c:v>47.74</c:v>
                </c:pt>
                <c:pt idx="5">
                  <c:v>184.54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57600"/>
        <c:axId val="469125968"/>
      </c:lineChart>
      <c:catAx>
        <c:axId val="469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125968"/>
        <c:crosses val="autoZero"/>
        <c:auto val="1"/>
        <c:lblAlgn val="ctr"/>
        <c:lblOffset val="100"/>
        <c:noMultiLvlLbl val="0"/>
      </c:catAx>
      <c:valAx>
        <c:axId val="4691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2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time ms (15sec)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graph!$I$2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graph!$J$1:$O$1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graph!$J$2:$O$2</c:f>
              <c:numCache>
                <c:formatCode>General</c:formatCode>
                <c:ptCount val="6"/>
                <c:pt idx="0">
                  <c:v>0.008</c:v>
                </c:pt>
                <c:pt idx="1">
                  <c:v>0.098</c:v>
                </c:pt>
                <c:pt idx="2">
                  <c:v>3.404</c:v>
                </c:pt>
                <c:pt idx="3">
                  <c:v>8.049</c:v>
                </c:pt>
                <c:pt idx="4">
                  <c:v>45.566</c:v>
                </c:pt>
                <c:pt idx="5">
                  <c:v>92.679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graph!$I$3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graph!$J$1:$O$1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graph!$J$3:$O$3</c:f>
              <c:numCache>
                <c:formatCode>General</c:formatCode>
                <c:ptCount val="6"/>
                <c:pt idx="0">
                  <c:v>0.021</c:v>
                </c:pt>
                <c:pt idx="1">
                  <c:v>0.158</c:v>
                </c:pt>
                <c:pt idx="2">
                  <c:v>2.611</c:v>
                </c:pt>
                <c:pt idx="3">
                  <c:v>5.717</c:v>
                </c:pt>
                <c:pt idx="4">
                  <c:v>36.044</c:v>
                </c:pt>
                <c:pt idx="5">
                  <c:v>85.452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graph!$I$4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graph!$J$1:$O$1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graph!$J$4:$O$4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44224"/>
        <c:axId val="547446544"/>
      </c:lineChart>
      <c:catAx>
        <c:axId val="5474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446544"/>
        <c:crosses val="autoZero"/>
        <c:auto val="1"/>
        <c:lblAlgn val="ctr"/>
        <c:lblOffset val="100"/>
        <c:noMultiLvlLbl val="0"/>
      </c:catAx>
      <c:valAx>
        <c:axId val="547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4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time ms (30sec)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graph!$R$1:$W$1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graph!$R$2:$W$2</c:f>
              <c:numCache>
                <c:formatCode>General</c:formatCode>
                <c:ptCount val="6"/>
                <c:pt idx="0">
                  <c:v>0.011</c:v>
                </c:pt>
                <c:pt idx="1">
                  <c:v>0.167</c:v>
                </c:pt>
                <c:pt idx="2">
                  <c:v>3.666</c:v>
                </c:pt>
                <c:pt idx="3">
                  <c:v>8.197</c:v>
                </c:pt>
                <c:pt idx="4">
                  <c:v>45.584</c:v>
                </c:pt>
                <c:pt idx="5">
                  <c:v>96.592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graph!$Q$3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graph!$R$1:$W$1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graph!$R$3:$W$3</c:f>
              <c:numCache>
                <c:formatCode>General</c:formatCode>
                <c:ptCount val="6"/>
                <c:pt idx="0">
                  <c:v>0.04</c:v>
                </c:pt>
                <c:pt idx="1">
                  <c:v>0.225</c:v>
                </c:pt>
                <c:pt idx="2">
                  <c:v>2.671</c:v>
                </c:pt>
                <c:pt idx="3">
                  <c:v>5.741</c:v>
                </c:pt>
                <c:pt idx="4">
                  <c:v>35.806</c:v>
                </c:pt>
                <c:pt idx="5">
                  <c:v>81.867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71296"/>
        <c:axId val="547474048"/>
      </c:lineChart>
      <c:catAx>
        <c:axId val="5474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474048"/>
        <c:crosses val="autoZero"/>
        <c:auto val="1"/>
        <c:lblAlgn val="ctr"/>
        <c:lblOffset val="100"/>
        <c:noMultiLvlLbl val="0"/>
      </c:catAx>
      <c:valAx>
        <c:axId val="547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4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throughput count/sec (1sec)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graph!$A$22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graph!$B$21:$G$21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graph!$B$22:$G$22</c:f>
              <c:numCache>
                <c:formatCode>General</c:formatCode>
                <c:ptCount val="6"/>
                <c:pt idx="0">
                  <c:v>759.0</c:v>
                </c:pt>
                <c:pt idx="1">
                  <c:v>754.6</c:v>
                </c:pt>
                <c:pt idx="2">
                  <c:v>171.72</c:v>
                </c:pt>
                <c:pt idx="3">
                  <c:v>87.21</c:v>
                </c:pt>
                <c:pt idx="4">
                  <c:v>12.742</c:v>
                </c:pt>
                <c:pt idx="5">
                  <c:v>2.305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graph!$A$23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graph!$B$21:$G$21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graph!$B$23:$G$23</c:f>
              <c:numCache>
                <c:formatCode>General</c:formatCode>
                <c:ptCount val="6"/>
                <c:pt idx="0">
                  <c:v>786.0</c:v>
                </c:pt>
                <c:pt idx="1">
                  <c:v>773.4</c:v>
                </c:pt>
                <c:pt idx="2">
                  <c:v>293.74</c:v>
                </c:pt>
                <c:pt idx="3">
                  <c:v>128.84</c:v>
                </c:pt>
                <c:pt idx="4">
                  <c:v>19.65</c:v>
                </c:pt>
                <c:pt idx="5">
                  <c:v>7.135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67792"/>
        <c:axId val="504770544"/>
      </c:lineChart>
      <c:catAx>
        <c:axId val="5047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70544"/>
        <c:crosses val="autoZero"/>
        <c:auto val="1"/>
        <c:lblAlgn val="ctr"/>
        <c:lblOffset val="100"/>
        <c:noMultiLvlLbl val="0"/>
      </c:catAx>
      <c:valAx>
        <c:axId val="504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7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throughput count/sec (15sec)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graph!$I$22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graph!$J$21:$O$21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graph!$J$22:$O$22</c:f>
              <c:numCache>
                <c:formatCode>General</c:formatCode>
                <c:ptCount val="6"/>
                <c:pt idx="0">
                  <c:v>796.7329999999999</c:v>
                </c:pt>
                <c:pt idx="1">
                  <c:v>856.6</c:v>
                </c:pt>
                <c:pt idx="2">
                  <c:v>223.913</c:v>
                </c:pt>
                <c:pt idx="3">
                  <c:v>109.09</c:v>
                </c:pt>
                <c:pt idx="4">
                  <c:v>21.077</c:v>
                </c:pt>
                <c:pt idx="5">
                  <c:v>6.831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graph!$I$23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graph!$J$21:$O$21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graph!$J$23:$O$23</c:f>
              <c:numCache>
                <c:formatCode>General</c:formatCode>
                <c:ptCount val="6"/>
                <c:pt idx="0">
                  <c:v>782.333</c:v>
                </c:pt>
                <c:pt idx="1">
                  <c:v>771.293</c:v>
                </c:pt>
                <c:pt idx="2">
                  <c:v>251.693</c:v>
                </c:pt>
                <c:pt idx="3">
                  <c:v>119.973</c:v>
                </c:pt>
                <c:pt idx="4">
                  <c:v>22.215</c:v>
                </c:pt>
                <c:pt idx="5">
                  <c:v>10.373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04496"/>
        <c:axId val="547507248"/>
      </c:lineChart>
      <c:catAx>
        <c:axId val="54750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507248"/>
        <c:crosses val="autoZero"/>
        <c:auto val="1"/>
        <c:lblAlgn val="ctr"/>
        <c:lblOffset val="100"/>
        <c:noMultiLvlLbl val="0"/>
      </c:catAx>
      <c:valAx>
        <c:axId val="5475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5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throughput count/sec (30sec)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graph!$Q$22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graph!$R$21:$W$21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graph!$R$22:$W$22</c:f>
              <c:numCache>
                <c:formatCode>General</c:formatCode>
                <c:ptCount val="6"/>
                <c:pt idx="0">
                  <c:v>773.667</c:v>
                </c:pt>
                <c:pt idx="1">
                  <c:v>810.69</c:v>
                </c:pt>
                <c:pt idx="2">
                  <c:v>212.828</c:v>
                </c:pt>
                <c:pt idx="3">
                  <c:v>108.178</c:v>
                </c:pt>
                <c:pt idx="4">
                  <c:v>21.217</c:v>
                </c:pt>
                <c:pt idx="5">
                  <c:v>8.423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graph!$Q$23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graph!$R$21:$W$21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graph!$R$23:$W$23</c:f>
              <c:numCache>
                <c:formatCode>General</c:formatCode>
                <c:ptCount val="6"/>
                <c:pt idx="0">
                  <c:v>755.2329999999999</c:v>
                </c:pt>
                <c:pt idx="1">
                  <c:v>690.847</c:v>
                </c:pt>
                <c:pt idx="2">
                  <c:v>239.233</c:v>
                </c:pt>
                <c:pt idx="3">
                  <c:v>120.115</c:v>
                </c:pt>
                <c:pt idx="4">
                  <c:v>21.98</c:v>
                </c:pt>
                <c:pt idx="5">
                  <c:v>10.988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536272"/>
        <c:axId val="547539024"/>
      </c:lineChart>
      <c:catAx>
        <c:axId val="5475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539024"/>
        <c:crosses val="autoZero"/>
        <c:auto val="1"/>
        <c:lblAlgn val="ctr"/>
        <c:lblOffset val="100"/>
        <c:noMultiLvlLbl val="0"/>
      </c:catAx>
      <c:valAx>
        <c:axId val="5475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5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error rate (1sec)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graph!$A$42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graph!$B$41:$G$41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graph!$B$42:$G$42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graph!$A$43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graph!$B$41:$G$41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graph!$B$43:$G$43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58368"/>
        <c:axId val="610560160"/>
      </c:lineChart>
      <c:catAx>
        <c:axId val="6105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560160"/>
        <c:crosses val="autoZero"/>
        <c:auto val="1"/>
        <c:lblAlgn val="ctr"/>
        <c:lblOffset val="100"/>
        <c:noMultiLvlLbl val="0"/>
      </c:catAx>
      <c:valAx>
        <c:axId val="6105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5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error rate (15sec)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graph!$I$42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graph!$J$41:$O$41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graph!$J$42:$O$42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graph!$I$43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graph!$J$41:$O$41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graph!$J$43:$O$43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0.006</c:v>
                </c:pt>
                <c:pt idx="5">
                  <c:v>0.011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17408"/>
        <c:axId val="610712048"/>
      </c:lineChart>
      <c:catAx>
        <c:axId val="6108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12048"/>
        <c:crosses val="autoZero"/>
        <c:auto val="1"/>
        <c:lblAlgn val="ctr"/>
        <c:lblOffset val="100"/>
        <c:noMultiLvlLbl val="0"/>
      </c:catAx>
      <c:valAx>
        <c:axId val="6107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8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error rate (30sec)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graph!$Q$42</c:f>
              <c:strCache>
                <c:ptCount val="1"/>
                <c:pt idx="0">
                  <c:v>botkit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graph!$R$41:$W$41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graph!$R$42:$W$42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graph!$Q$43</c:f>
              <c:strCache>
                <c:ptCount val="1"/>
                <c:pt idx="0">
                  <c:v>hedwig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graph!$R$41:$W$41</c:f>
              <c:strCache>
                <c:ptCount val="6"/>
                <c:pt idx="0">
                  <c:v>connurrency 1</c:v>
                </c:pt>
                <c:pt idx="1">
                  <c:v>connurrency 10</c:v>
                </c:pt>
                <c:pt idx="2">
                  <c:v>connurrency 50</c:v>
                </c:pt>
                <c:pt idx="3">
                  <c:v>connurrency 100</c:v>
                </c:pt>
                <c:pt idx="4">
                  <c:v>connurrency 500</c:v>
                </c:pt>
                <c:pt idx="5">
                  <c:v>connurrency 1000</c:v>
                </c:pt>
              </c:strCache>
            </c:strRef>
          </c:cat>
          <c:val>
            <c:numRef>
              <c:f>graph!$R$43:$W$43</c:f>
              <c:numCache>
                <c:formatCode>General</c:formatCode>
                <c:ptCount val="6"/>
                <c:pt idx="0">
                  <c:v>0.0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0.006</c:v>
                </c:pt>
                <c:pt idx="5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25952"/>
        <c:axId val="611215536"/>
      </c:lineChart>
      <c:catAx>
        <c:axId val="5506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215536"/>
        <c:crosses val="autoZero"/>
        <c:auto val="1"/>
        <c:lblAlgn val="ctr"/>
        <c:lblOffset val="100"/>
        <c:noMultiLvlLbl val="0"/>
      </c:catAx>
      <c:valAx>
        <c:axId val="611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0</xdr:colOff>
      <xdr:row>19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12700</xdr:rowOff>
    </xdr:from>
    <xdr:to>
      <xdr:col>23</xdr:col>
      <xdr:colOff>0</xdr:colOff>
      <xdr:row>19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0</xdr:colOff>
      <xdr:row>39</xdr:row>
      <xdr:rowOff>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23</xdr:row>
      <xdr:rowOff>12700</xdr:rowOff>
    </xdr:from>
    <xdr:to>
      <xdr:col>22</xdr:col>
      <xdr:colOff>1092200</xdr:colOff>
      <xdr:row>38</xdr:row>
      <xdr:rowOff>228600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12700</xdr:rowOff>
    </xdr:from>
    <xdr:to>
      <xdr:col>7</xdr:col>
      <xdr:colOff>0</xdr:colOff>
      <xdr:row>58</xdr:row>
      <xdr:rowOff>241300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0</xdr:colOff>
      <xdr:row>58</xdr:row>
      <xdr:rowOff>241300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43</xdr:row>
      <xdr:rowOff>12700</xdr:rowOff>
    </xdr:from>
    <xdr:to>
      <xdr:col>23</xdr:col>
      <xdr:colOff>0</xdr:colOff>
      <xdr:row>59</xdr:row>
      <xdr:rowOff>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mp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_1" connectionId="3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mp_1" connectionId="2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/>
  </sheetViews>
  <sheetFormatPr baseColWidth="12" defaultRowHeight="20" x14ac:dyDescent="0.3"/>
  <sheetData>
    <row r="1" spans="1:23" x14ac:dyDescent="0.3">
      <c r="A1" t="s">
        <v>25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I1" t="s">
        <v>26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  <c r="Q1" s="1" t="s">
        <v>27</v>
      </c>
      <c r="R1" s="1" t="s">
        <v>13</v>
      </c>
      <c r="S1" s="1" t="s">
        <v>15</v>
      </c>
      <c r="T1" s="1" t="s">
        <v>17</v>
      </c>
      <c r="U1" s="1" t="s">
        <v>19</v>
      </c>
      <c r="V1" s="1" t="s">
        <v>21</v>
      </c>
      <c r="W1" s="1" t="s">
        <v>23</v>
      </c>
    </row>
    <row r="2" spans="1:23" x14ac:dyDescent="0.3">
      <c r="A2" t="s">
        <v>11</v>
      </c>
      <c r="B2">
        <f>'pressure average'!$G2</f>
        <v>0.10100000000000001</v>
      </c>
      <c r="C2">
        <f>'pressure average'!$G4</f>
        <v>0.26600000000000001</v>
      </c>
      <c r="D2">
        <f>'pressure average'!$G6</f>
        <v>4.7380000000000004</v>
      </c>
      <c r="E2">
        <f>'pressure average'!$G8</f>
        <v>10.071</v>
      </c>
      <c r="F2">
        <f>'pressure average'!$G10</f>
        <v>64.656999999999996</v>
      </c>
      <c r="G2">
        <f>'pressure average'!$G12</f>
        <v>321.983</v>
      </c>
      <c r="I2" t="s">
        <v>11</v>
      </c>
      <c r="J2">
        <f>'pressure average'!$G14</f>
        <v>8.0000000000000002E-3</v>
      </c>
      <c r="K2">
        <f>'pressure average'!$G16</f>
        <v>9.8000000000000004E-2</v>
      </c>
      <c r="L2">
        <f>'pressure average'!$G18</f>
        <v>3.4039999999999999</v>
      </c>
      <c r="M2">
        <f>'pressure average'!$G20</f>
        <v>8.0489999999999995</v>
      </c>
      <c r="N2">
        <f>'pressure average'!$G22</f>
        <v>45.566000000000003</v>
      </c>
      <c r="O2">
        <f>'pressure average'!$G24</f>
        <v>92.679000000000002</v>
      </c>
      <c r="Q2" s="1" t="s">
        <v>10</v>
      </c>
      <c r="R2" s="1">
        <f>'pressure average'!$G26</f>
        <v>1.0999999999999999E-2</v>
      </c>
      <c r="S2" s="1">
        <f>'pressure average'!$G28</f>
        <v>0.16700000000000001</v>
      </c>
      <c r="T2" s="1">
        <f>'pressure average'!$G30</f>
        <v>3.6659999999999999</v>
      </c>
      <c r="U2" s="1">
        <f>'pressure average'!$G32</f>
        <v>8.1969999999999992</v>
      </c>
      <c r="V2" s="1">
        <f>'pressure average'!$G34</f>
        <v>45.584000000000003</v>
      </c>
      <c r="W2" s="1">
        <f>'pressure average'!$G36</f>
        <v>96.591999999999999</v>
      </c>
    </row>
    <row r="3" spans="1:23" x14ac:dyDescent="0.3">
      <c r="A3" t="s">
        <v>1</v>
      </c>
      <c r="B3">
        <f>'pressure average'!$G3</f>
        <v>2.9000000000000001E-2</v>
      </c>
      <c r="C3">
        <f>'pressure average'!$G5</f>
        <v>0.152</v>
      </c>
      <c r="D3">
        <f>'pressure average'!$G7</f>
        <v>2.0310000000000001</v>
      </c>
      <c r="E3">
        <f>'pressure average'!$G9</f>
        <v>5.5460000000000003</v>
      </c>
      <c r="F3">
        <f>'pressure average'!$G11</f>
        <v>47.74</v>
      </c>
      <c r="G3">
        <f>'pressure average'!$G13</f>
        <v>184.54</v>
      </c>
      <c r="I3" t="s">
        <v>1</v>
      </c>
      <c r="J3">
        <f>'pressure average'!$G15</f>
        <v>2.1000000000000001E-2</v>
      </c>
      <c r="K3">
        <f>'pressure average'!$G17</f>
        <v>0.158</v>
      </c>
      <c r="L3">
        <f>'pressure average'!$G19</f>
        <v>2.6110000000000002</v>
      </c>
      <c r="M3">
        <f>'pressure average'!$G21</f>
        <v>5.7169999999999996</v>
      </c>
      <c r="N3">
        <f>'pressure average'!$G23</f>
        <v>36.043999999999997</v>
      </c>
      <c r="O3">
        <f>'pressure average'!$G25</f>
        <v>85.451999999999998</v>
      </c>
      <c r="Q3" s="1" t="s">
        <v>12</v>
      </c>
      <c r="R3" s="1">
        <f>'pressure average'!$G27</f>
        <v>0.04</v>
      </c>
      <c r="S3" s="1">
        <f>'pressure average'!$G29</f>
        <v>0.22500000000000001</v>
      </c>
      <c r="T3" s="1">
        <f>'pressure average'!$G31</f>
        <v>2.6709999999999998</v>
      </c>
      <c r="U3" s="1">
        <f>'pressure average'!$G33</f>
        <v>5.7409999999999997</v>
      </c>
      <c r="V3" s="1">
        <f>'pressure average'!$G35</f>
        <v>35.805999999999997</v>
      </c>
      <c r="W3" s="1">
        <f>'pressure average'!$G37</f>
        <v>81.867000000000004</v>
      </c>
    </row>
    <row r="21" spans="1:23" x14ac:dyDescent="0.3">
      <c r="A21" t="s">
        <v>28</v>
      </c>
      <c r="B21" t="s">
        <v>14</v>
      </c>
      <c r="C21" t="s">
        <v>16</v>
      </c>
      <c r="D21" t="s">
        <v>18</v>
      </c>
      <c r="E21" t="s">
        <v>20</v>
      </c>
      <c r="F21" t="s">
        <v>22</v>
      </c>
      <c r="G21" t="s">
        <v>24</v>
      </c>
      <c r="I21" t="s">
        <v>29</v>
      </c>
      <c r="J21" t="s">
        <v>14</v>
      </c>
      <c r="K21" t="s">
        <v>16</v>
      </c>
      <c r="L21" t="s">
        <v>18</v>
      </c>
      <c r="M21" t="s">
        <v>20</v>
      </c>
      <c r="N21" t="s">
        <v>22</v>
      </c>
      <c r="O21" t="s">
        <v>24</v>
      </c>
      <c r="Q21" t="s">
        <v>30</v>
      </c>
      <c r="R21" t="s">
        <v>14</v>
      </c>
      <c r="S21" t="s">
        <v>16</v>
      </c>
      <c r="T21" t="s">
        <v>18</v>
      </c>
      <c r="U21" t="s">
        <v>20</v>
      </c>
      <c r="V21" t="s">
        <v>22</v>
      </c>
      <c r="W21" t="s">
        <v>24</v>
      </c>
    </row>
    <row r="22" spans="1:23" x14ac:dyDescent="0.3">
      <c r="A22" t="s">
        <v>11</v>
      </c>
      <c r="B22">
        <f>'pressure average'!$I2</f>
        <v>759</v>
      </c>
      <c r="C22">
        <f>'pressure average'!$I4</f>
        <v>754.6</v>
      </c>
      <c r="D22">
        <f>'pressure average'!$I6</f>
        <v>171.72</v>
      </c>
      <c r="E22">
        <f>'pressure average'!$I8</f>
        <v>87.21</v>
      </c>
      <c r="F22">
        <f>'pressure average'!$I10</f>
        <v>12.742000000000001</v>
      </c>
      <c r="G22">
        <f>'pressure average'!$I12</f>
        <v>2.3050000000000002</v>
      </c>
      <c r="I22" t="s">
        <v>11</v>
      </c>
      <c r="J22">
        <f>'pressure average'!$I14</f>
        <v>796.73299999999995</v>
      </c>
      <c r="K22">
        <f>'pressure average'!$I16</f>
        <v>856.6</v>
      </c>
      <c r="L22">
        <f>'pressure average'!$I18</f>
        <v>223.91300000000001</v>
      </c>
      <c r="M22">
        <f>'pressure average'!$I20</f>
        <v>109.09</v>
      </c>
      <c r="N22">
        <f>'pressure average'!$I22</f>
        <v>21.077000000000002</v>
      </c>
      <c r="O22">
        <f>'pressure average'!$I24</f>
        <v>6.8310000000000004</v>
      </c>
      <c r="Q22" t="s">
        <v>11</v>
      </c>
      <c r="R22">
        <f>'pressure average'!$I26</f>
        <v>773.66700000000003</v>
      </c>
      <c r="S22">
        <f>'pressure average'!$I28</f>
        <v>810.69</v>
      </c>
      <c r="T22">
        <f>'pressure average'!$I30</f>
        <v>212.828</v>
      </c>
      <c r="U22">
        <f>'pressure average'!$I32</f>
        <v>108.178</v>
      </c>
      <c r="V22">
        <f>'pressure average'!$I34</f>
        <v>21.216999999999999</v>
      </c>
      <c r="W22">
        <f>'pressure average'!$I36</f>
        <v>8.423</v>
      </c>
    </row>
    <row r="23" spans="1:23" x14ac:dyDescent="0.3">
      <c r="A23" t="s">
        <v>1</v>
      </c>
      <c r="B23">
        <f>'pressure average'!$I3</f>
        <v>786</v>
      </c>
      <c r="C23">
        <f>'pressure average'!$I5</f>
        <v>773.4</v>
      </c>
      <c r="D23">
        <f>'pressure average'!$I7</f>
        <v>293.74</v>
      </c>
      <c r="E23">
        <f>'pressure average'!$I9</f>
        <v>128.84</v>
      </c>
      <c r="F23">
        <f>'pressure average'!$I11</f>
        <v>19.649999999999999</v>
      </c>
      <c r="G23">
        <f>'pressure average'!$I13</f>
        <v>7.1349999999999998</v>
      </c>
      <c r="I23" t="s">
        <v>1</v>
      </c>
      <c r="J23">
        <f>'pressure average'!$I15</f>
        <v>782.33299999999997</v>
      </c>
      <c r="K23">
        <f>'pressure average'!$I17</f>
        <v>771.29300000000001</v>
      </c>
      <c r="L23">
        <f>'pressure average'!$I19</f>
        <v>251.69300000000001</v>
      </c>
      <c r="M23">
        <f>'pressure average'!$I21</f>
        <v>119.973</v>
      </c>
      <c r="N23">
        <f>'pressure average'!$I23</f>
        <v>22.215</v>
      </c>
      <c r="O23">
        <f>'pressure average'!$I25</f>
        <v>10.372999999999999</v>
      </c>
      <c r="Q23" t="s">
        <v>1</v>
      </c>
      <c r="R23">
        <f>'pressure average'!$I27</f>
        <v>755.23299999999995</v>
      </c>
      <c r="S23">
        <f>'pressure average'!$I29</f>
        <v>690.84699999999998</v>
      </c>
      <c r="T23">
        <f>'pressure average'!$I31</f>
        <v>239.233</v>
      </c>
      <c r="U23">
        <f>'pressure average'!$I33</f>
        <v>120.11499999999999</v>
      </c>
      <c r="V23">
        <f>'pressure average'!$I35</f>
        <v>21.98</v>
      </c>
      <c r="W23">
        <f>'pressure average'!$I37</f>
        <v>10.988</v>
      </c>
    </row>
    <row r="41" spans="1:23" x14ac:dyDescent="0.3">
      <c r="A41" t="s">
        <v>31</v>
      </c>
      <c r="B41" t="s">
        <v>14</v>
      </c>
      <c r="C41" t="s">
        <v>16</v>
      </c>
      <c r="D41" t="s">
        <v>18</v>
      </c>
      <c r="E41" t="s">
        <v>20</v>
      </c>
      <c r="F41" t="s">
        <v>22</v>
      </c>
      <c r="G41" t="s">
        <v>24</v>
      </c>
      <c r="I41" t="s">
        <v>32</v>
      </c>
      <c r="J41" t="s">
        <v>14</v>
      </c>
      <c r="K41" t="s">
        <v>16</v>
      </c>
      <c r="L41" t="s">
        <v>18</v>
      </c>
      <c r="M41" t="s">
        <v>20</v>
      </c>
      <c r="N41" t="s">
        <v>22</v>
      </c>
      <c r="O41" t="s">
        <v>24</v>
      </c>
      <c r="Q41" t="s">
        <v>33</v>
      </c>
      <c r="R41" t="s">
        <v>14</v>
      </c>
      <c r="S41" t="s">
        <v>16</v>
      </c>
      <c r="T41" t="s">
        <v>18</v>
      </c>
      <c r="U41" t="s">
        <v>20</v>
      </c>
      <c r="V41" t="s">
        <v>22</v>
      </c>
      <c r="W41" t="s">
        <v>24</v>
      </c>
    </row>
    <row r="42" spans="1:23" x14ac:dyDescent="0.3">
      <c r="A42" t="s">
        <v>11</v>
      </c>
      <c r="B42">
        <f>'pressure average'!$J2</f>
        <v>0</v>
      </c>
      <c r="C42">
        <f>'pressure average'!$J4</f>
        <v>0</v>
      </c>
      <c r="D42">
        <f>'pressure average'!$J6</f>
        <v>0</v>
      </c>
      <c r="E42">
        <f>'pressure average'!$J8</f>
        <v>0</v>
      </c>
      <c r="F42">
        <f>'pressure average'!$J10</f>
        <v>0</v>
      </c>
      <c r="G42">
        <f>'pressure average'!$J12</f>
        <v>0</v>
      </c>
      <c r="I42" t="s">
        <v>11</v>
      </c>
      <c r="J42">
        <f>'pressure average'!J14</f>
        <v>0</v>
      </c>
      <c r="K42">
        <f>'pressure average'!$J16</f>
        <v>0</v>
      </c>
      <c r="L42">
        <f>'pressure average'!$J18</f>
        <v>0</v>
      </c>
      <c r="M42">
        <f>'pressure average'!$J20</f>
        <v>0</v>
      </c>
      <c r="N42">
        <f>'pressure average'!$J22</f>
        <v>0</v>
      </c>
      <c r="O42">
        <f>'pressure average'!$J24</f>
        <v>4.3330000000000002</v>
      </c>
      <c r="Q42" t="s">
        <v>11</v>
      </c>
      <c r="R42">
        <f>'pressure average'!$J26</f>
        <v>0</v>
      </c>
      <c r="S42">
        <f>'pressure average'!$J28</f>
        <v>0</v>
      </c>
      <c r="T42">
        <f>'pressure average'!$J30</f>
        <v>0</v>
      </c>
      <c r="U42">
        <f>'pressure average'!$J32</f>
        <v>0</v>
      </c>
      <c r="V42">
        <f>'pressure average'!$J34</f>
        <v>0</v>
      </c>
      <c r="W42">
        <f>'pressure average'!$J36</f>
        <v>3.4020000000000001</v>
      </c>
    </row>
    <row r="43" spans="1:23" x14ac:dyDescent="0.3">
      <c r="A43" t="s">
        <v>1</v>
      </c>
      <c r="B43">
        <f>'pressure average'!$J3</f>
        <v>0</v>
      </c>
      <c r="C43">
        <f>'pressure average'!$J5</f>
        <v>0</v>
      </c>
      <c r="D43">
        <f>'pressure average'!$J7</f>
        <v>0</v>
      </c>
      <c r="E43">
        <f>'pressure average'!$J9</f>
        <v>0</v>
      </c>
      <c r="F43">
        <f>'pressure average'!$J11</f>
        <v>0</v>
      </c>
      <c r="G43">
        <f>'pressure average'!$J13</f>
        <v>0</v>
      </c>
      <c r="I43" t="s">
        <v>1</v>
      </c>
      <c r="J43">
        <f>'pressure average'!$J15</f>
        <v>0</v>
      </c>
      <c r="K43">
        <f>'pressure average'!$J17</f>
        <v>0</v>
      </c>
      <c r="L43">
        <f>'pressure average'!$J19</f>
        <v>0</v>
      </c>
      <c r="M43">
        <f>'pressure average'!$J21</f>
        <v>0</v>
      </c>
      <c r="N43">
        <f>'pressure average'!$J23</f>
        <v>6.0000000000000001E-3</v>
      </c>
      <c r="O43">
        <f>'pressure average'!$J25</f>
        <v>1.0999999999999999E-2</v>
      </c>
      <c r="Q43" t="s">
        <v>1</v>
      </c>
      <c r="R43">
        <f>'pressure average'!$J27</f>
        <v>0</v>
      </c>
      <c r="S43">
        <f>'pressure average'!$J29</f>
        <v>2E-3</v>
      </c>
      <c r="T43">
        <f>'pressure average'!$J31</f>
        <v>3.0000000000000001E-3</v>
      </c>
      <c r="U43">
        <f>'pressure average'!$J33</f>
        <v>4.0000000000000001E-3</v>
      </c>
      <c r="V43">
        <f>'pressure average'!$J35</f>
        <v>6.0000000000000001E-3</v>
      </c>
      <c r="W43">
        <f>'pressure average'!$J37</f>
        <v>1E-3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" activePane="bottomLeft" state="frozen"/>
      <selection pane="bottomLeft" activeCell="A2" sqref="A2"/>
    </sheetView>
  </sheetViews>
  <sheetFormatPr baseColWidth="12" defaultRowHeight="20" x14ac:dyDescent="0.3"/>
  <cols>
    <col min="1" max="1" width="12.7109375" customWidth="1"/>
  </cols>
  <sheetData>
    <row r="1" spans="1:10" s="2" customFormat="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9</v>
      </c>
      <c r="J1" s="2" t="s">
        <v>8</v>
      </c>
    </row>
    <row r="2" spans="1:10" x14ac:dyDescent="0.3">
      <c r="A2" t="s">
        <v>0</v>
      </c>
      <c r="B2">
        <v>1</v>
      </c>
      <c r="C2">
        <v>1</v>
      </c>
      <c r="D2" s="1">
        <f>ROUND(AVERAGE('pressure 1'!D2,'pressure 2'!D2,'pressure 3'!D2),0)</f>
        <v>759</v>
      </c>
      <c r="E2" s="1">
        <f>ROUND(AVERAGE('pressure 1'!E2,'pressure 2'!E2,'pressure 3'!E2),0)</f>
        <v>759</v>
      </c>
      <c r="F2" s="1">
        <f>ROUND(AVERAGE('pressure 1'!F2,'pressure 2'!F2,'pressure 3'!F2),0)</f>
        <v>0</v>
      </c>
      <c r="G2" s="1">
        <f>ROUND(AVERAGE('pressure 1'!G2,'pressure 2'!G2,'pressure 3'!G2),3)</f>
        <v>0.10100000000000001</v>
      </c>
      <c r="I2">
        <f>ROUND(D2/C2/B2,3)</f>
        <v>759</v>
      </c>
      <c r="J2">
        <f>ROUND(F2/E2*100,3)</f>
        <v>0</v>
      </c>
    </row>
    <row r="3" spans="1:10" x14ac:dyDescent="0.3">
      <c r="A3" t="s">
        <v>1</v>
      </c>
      <c r="B3">
        <v>1</v>
      </c>
      <c r="C3">
        <v>1</v>
      </c>
      <c r="D3" s="1">
        <f>ROUND(AVERAGE('pressure 1'!D3,'pressure 2'!D3,'pressure 3'!D3),0)</f>
        <v>786</v>
      </c>
      <c r="E3" s="1">
        <f>ROUND(AVERAGE('pressure 1'!E3,'pressure 2'!E3,'pressure 3'!E3),0)</f>
        <v>786</v>
      </c>
      <c r="F3" s="1">
        <f>ROUND(AVERAGE('pressure 1'!F3,'pressure 2'!F3,'pressure 3'!F3),0)</f>
        <v>0</v>
      </c>
      <c r="G3" s="1">
        <f>ROUND(AVERAGE('pressure 1'!G3,'pressure 2'!G3,'pressure 3'!G3),3)</f>
        <v>2.9000000000000001E-2</v>
      </c>
      <c r="I3">
        <f t="shared" ref="I3:I37" si="0">ROUND(D3/C3/B3,3)</f>
        <v>786</v>
      </c>
      <c r="J3">
        <f t="shared" ref="J3:J37" si="1">ROUND(F3/E3*100,3)</f>
        <v>0</v>
      </c>
    </row>
    <row r="4" spans="1:10" x14ac:dyDescent="0.3">
      <c r="A4" t="s">
        <v>0</v>
      </c>
      <c r="B4">
        <v>1</v>
      </c>
      <c r="C4">
        <v>10</v>
      </c>
      <c r="D4" s="1">
        <f>ROUND(AVERAGE('pressure 1'!D4,'pressure 2'!D4,'pressure 3'!D4),0)</f>
        <v>7546</v>
      </c>
      <c r="E4" s="1">
        <f>ROUND(AVERAGE('pressure 1'!E4,'pressure 2'!E4,'pressure 3'!E4),0)</f>
        <v>7546</v>
      </c>
      <c r="F4" s="1">
        <f>ROUND(AVERAGE('pressure 1'!F4,'pressure 2'!F4,'pressure 3'!F4),0)</f>
        <v>0</v>
      </c>
      <c r="G4" s="1">
        <f>ROUND(AVERAGE('pressure 1'!G4,'pressure 2'!G4,'pressure 3'!G4),3)</f>
        <v>0.26600000000000001</v>
      </c>
      <c r="I4">
        <f t="shared" si="0"/>
        <v>754.6</v>
      </c>
      <c r="J4">
        <f t="shared" si="1"/>
        <v>0</v>
      </c>
    </row>
    <row r="5" spans="1:10" x14ac:dyDescent="0.3">
      <c r="A5" t="s">
        <v>1</v>
      </c>
      <c r="B5">
        <v>1</v>
      </c>
      <c r="C5">
        <v>10</v>
      </c>
      <c r="D5" s="1">
        <f>ROUND(AVERAGE('pressure 1'!D5,'pressure 2'!D5,'pressure 3'!D5),0)</f>
        <v>7734</v>
      </c>
      <c r="E5" s="1">
        <f>ROUND(AVERAGE('pressure 1'!E5,'pressure 2'!E5,'pressure 3'!E5),0)</f>
        <v>7734</v>
      </c>
      <c r="F5" s="1">
        <f>ROUND(AVERAGE('pressure 1'!F5,'pressure 2'!F5,'pressure 3'!F5),0)</f>
        <v>0</v>
      </c>
      <c r="G5" s="1">
        <f>ROUND(AVERAGE('pressure 1'!G5,'pressure 2'!G5,'pressure 3'!G5),3)</f>
        <v>0.152</v>
      </c>
      <c r="I5">
        <f t="shared" si="0"/>
        <v>773.4</v>
      </c>
      <c r="J5">
        <f t="shared" si="1"/>
        <v>0</v>
      </c>
    </row>
    <row r="6" spans="1:10" x14ac:dyDescent="0.3">
      <c r="A6" t="s">
        <v>0</v>
      </c>
      <c r="B6">
        <v>1</v>
      </c>
      <c r="C6">
        <v>50</v>
      </c>
      <c r="D6" s="1">
        <f>ROUND(AVERAGE('pressure 1'!D6,'pressure 2'!D6,'pressure 3'!D6),0)</f>
        <v>8586</v>
      </c>
      <c r="E6" s="1">
        <f>ROUND(AVERAGE('pressure 1'!E6,'pressure 2'!E6,'pressure 3'!E6),0)</f>
        <v>8586</v>
      </c>
      <c r="F6" s="1">
        <f>ROUND(AVERAGE('pressure 1'!F6,'pressure 2'!F6,'pressure 3'!F6),0)</f>
        <v>0</v>
      </c>
      <c r="G6" s="1">
        <f>ROUND(AVERAGE('pressure 1'!G6,'pressure 2'!G6,'pressure 3'!G6),3)</f>
        <v>4.7380000000000004</v>
      </c>
      <c r="I6">
        <f t="shared" si="0"/>
        <v>171.72</v>
      </c>
      <c r="J6">
        <f t="shared" si="1"/>
        <v>0</v>
      </c>
    </row>
    <row r="7" spans="1:10" x14ac:dyDescent="0.3">
      <c r="A7" t="s">
        <v>1</v>
      </c>
      <c r="B7">
        <v>1</v>
      </c>
      <c r="C7">
        <v>50</v>
      </c>
      <c r="D7" s="1">
        <f>ROUND(AVERAGE('pressure 1'!D7,'pressure 2'!D7,'pressure 3'!D7),0)</f>
        <v>14687</v>
      </c>
      <c r="E7" s="1">
        <f>ROUND(AVERAGE('pressure 1'!E7,'pressure 2'!E7,'pressure 3'!E7),0)</f>
        <v>14687</v>
      </c>
      <c r="F7" s="1">
        <f>ROUND(AVERAGE('pressure 1'!F7,'pressure 2'!F7,'pressure 3'!F7),0)</f>
        <v>0</v>
      </c>
      <c r="G7" s="1">
        <f>ROUND(AVERAGE('pressure 1'!G7,'pressure 2'!G7,'pressure 3'!G7),3)</f>
        <v>2.0310000000000001</v>
      </c>
      <c r="I7">
        <f t="shared" si="0"/>
        <v>293.74</v>
      </c>
      <c r="J7">
        <f t="shared" si="1"/>
        <v>0</v>
      </c>
    </row>
    <row r="8" spans="1:10" x14ac:dyDescent="0.3">
      <c r="A8" t="s">
        <v>0</v>
      </c>
      <c r="B8">
        <v>1</v>
      </c>
      <c r="C8">
        <v>100</v>
      </c>
      <c r="D8" s="1">
        <f>ROUND(AVERAGE('pressure 1'!D8,'pressure 2'!D8,'pressure 3'!D8),0)</f>
        <v>8721</v>
      </c>
      <c r="E8" s="1">
        <f>ROUND(AVERAGE('pressure 1'!E8,'pressure 2'!E8,'pressure 3'!E8),0)</f>
        <v>8721</v>
      </c>
      <c r="F8" s="1">
        <f>ROUND(AVERAGE('pressure 1'!F8,'pressure 2'!F8,'pressure 3'!F8),0)</f>
        <v>0</v>
      </c>
      <c r="G8" s="1">
        <f>ROUND(AVERAGE('pressure 1'!G8,'pressure 2'!G8,'pressure 3'!G8),3)</f>
        <v>10.071</v>
      </c>
      <c r="I8">
        <f t="shared" si="0"/>
        <v>87.21</v>
      </c>
      <c r="J8">
        <f t="shared" si="1"/>
        <v>0</v>
      </c>
    </row>
    <row r="9" spans="1:10" x14ac:dyDescent="0.3">
      <c r="A9" t="s">
        <v>1</v>
      </c>
      <c r="B9">
        <v>1</v>
      </c>
      <c r="C9">
        <v>100</v>
      </c>
      <c r="D9" s="1">
        <f>ROUND(AVERAGE('pressure 1'!D9,'pressure 2'!D9,'pressure 3'!D9),0)</f>
        <v>12884</v>
      </c>
      <c r="E9" s="1">
        <f>ROUND(AVERAGE('pressure 1'!E9,'pressure 2'!E9,'pressure 3'!E9),0)</f>
        <v>12884</v>
      </c>
      <c r="F9" s="1">
        <f>ROUND(AVERAGE('pressure 1'!F9,'pressure 2'!F9,'pressure 3'!F9),0)</f>
        <v>0</v>
      </c>
      <c r="G9" s="1">
        <f>ROUND(AVERAGE('pressure 1'!G9,'pressure 2'!G9,'pressure 3'!G9),3)</f>
        <v>5.5460000000000003</v>
      </c>
      <c r="I9">
        <f t="shared" si="0"/>
        <v>128.84</v>
      </c>
      <c r="J9">
        <f t="shared" si="1"/>
        <v>0</v>
      </c>
    </row>
    <row r="10" spans="1:10" x14ac:dyDescent="0.3">
      <c r="A10" t="s">
        <v>0</v>
      </c>
      <c r="B10">
        <v>1</v>
      </c>
      <c r="C10">
        <v>500</v>
      </c>
      <c r="D10" s="1">
        <f>ROUND(AVERAGE('pressure 1'!D10,'pressure 2'!D10,'pressure 3'!D10),0)</f>
        <v>6371</v>
      </c>
      <c r="E10" s="1">
        <f>ROUND(AVERAGE('pressure 1'!E10,'pressure 2'!E10,'pressure 3'!E10),0)</f>
        <v>6371</v>
      </c>
      <c r="F10" s="1">
        <f>ROUND(AVERAGE('pressure 1'!F10,'pressure 2'!F10,'pressure 3'!F10),0)</f>
        <v>0</v>
      </c>
      <c r="G10" s="1">
        <f>ROUND(AVERAGE('pressure 1'!G10,'pressure 2'!G10,'pressure 3'!G10),3)</f>
        <v>64.656999999999996</v>
      </c>
      <c r="I10">
        <f t="shared" si="0"/>
        <v>12.742000000000001</v>
      </c>
      <c r="J10">
        <f t="shared" si="1"/>
        <v>0</v>
      </c>
    </row>
    <row r="11" spans="1:10" x14ac:dyDescent="0.3">
      <c r="A11" t="s">
        <v>1</v>
      </c>
      <c r="B11">
        <v>1</v>
      </c>
      <c r="C11">
        <v>500</v>
      </c>
      <c r="D11" s="1">
        <f>ROUND(AVERAGE('pressure 1'!D11,'pressure 2'!D11,'pressure 3'!D11),0)</f>
        <v>9825</v>
      </c>
      <c r="E11" s="1">
        <f>ROUND(AVERAGE('pressure 1'!E11,'pressure 2'!E11,'pressure 3'!E11),0)</f>
        <v>9825</v>
      </c>
      <c r="F11" s="1">
        <f>ROUND(AVERAGE('pressure 1'!F11,'pressure 2'!F11,'pressure 3'!F11),0)</f>
        <v>0</v>
      </c>
      <c r="G11" s="1">
        <f>ROUND(AVERAGE('pressure 1'!G11,'pressure 2'!G11,'pressure 3'!G11),3)</f>
        <v>47.74</v>
      </c>
      <c r="I11">
        <f t="shared" si="0"/>
        <v>19.649999999999999</v>
      </c>
      <c r="J11">
        <f t="shared" si="1"/>
        <v>0</v>
      </c>
    </row>
    <row r="12" spans="1:10" x14ac:dyDescent="0.3">
      <c r="A12" t="s">
        <v>0</v>
      </c>
      <c r="B12">
        <v>1</v>
      </c>
      <c r="C12">
        <v>1000</v>
      </c>
      <c r="D12" s="1">
        <f>ROUND(AVERAGE('pressure 1'!D12,'pressure 2'!D12,'pressure 3'!D12),0)</f>
        <v>2305</v>
      </c>
      <c r="E12" s="1">
        <f>ROUND(AVERAGE('pressure 1'!E12,'pressure 2'!E12,'pressure 3'!E12),0)</f>
        <v>2305</v>
      </c>
      <c r="F12" s="1">
        <f>ROUND(AVERAGE('pressure 1'!F12,'pressure 2'!F12,'pressure 3'!F12),0)</f>
        <v>0</v>
      </c>
      <c r="G12" s="1">
        <f>ROUND(AVERAGE('pressure 1'!G12,'pressure 2'!G12,'pressure 3'!G12),3)</f>
        <v>321.983</v>
      </c>
      <c r="I12">
        <f t="shared" si="0"/>
        <v>2.3050000000000002</v>
      </c>
      <c r="J12">
        <f t="shared" si="1"/>
        <v>0</v>
      </c>
    </row>
    <row r="13" spans="1:10" x14ac:dyDescent="0.3">
      <c r="A13" t="s">
        <v>1</v>
      </c>
      <c r="B13">
        <v>1</v>
      </c>
      <c r="C13">
        <v>1000</v>
      </c>
      <c r="D13" s="1">
        <f>ROUND(AVERAGE('pressure 1'!D13,'pressure 2'!D13,'pressure 3'!D13),0)</f>
        <v>7135</v>
      </c>
      <c r="E13" s="1">
        <f>ROUND(AVERAGE('pressure 1'!E13,'pressure 2'!E13,'pressure 3'!E13),0)</f>
        <v>7135</v>
      </c>
      <c r="F13" s="1">
        <f>ROUND(AVERAGE('pressure 1'!F13,'pressure 2'!F13,'pressure 3'!F13),0)</f>
        <v>0</v>
      </c>
      <c r="G13" s="1">
        <f>ROUND(AVERAGE('pressure 1'!G13,'pressure 2'!G13,'pressure 3'!G13),3)</f>
        <v>184.54</v>
      </c>
      <c r="I13">
        <f t="shared" si="0"/>
        <v>7.1349999999999998</v>
      </c>
      <c r="J13">
        <f t="shared" si="1"/>
        <v>0</v>
      </c>
    </row>
    <row r="14" spans="1:10" x14ac:dyDescent="0.3">
      <c r="A14" t="s">
        <v>0</v>
      </c>
      <c r="B14">
        <v>15</v>
      </c>
      <c r="C14">
        <v>1</v>
      </c>
      <c r="D14" s="1">
        <f>ROUND(AVERAGE('pressure 1'!D14,'pressure 2'!D14,'pressure 3'!D14),0)</f>
        <v>11951</v>
      </c>
      <c r="E14" s="1">
        <f>ROUND(AVERAGE('pressure 1'!E14,'pressure 2'!E14,'pressure 3'!E14),0)</f>
        <v>11951</v>
      </c>
      <c r="F14" s="1">
        <f>ROUND(AVERAGE('pressure 1'!F14,'pressure 2'!F14,'pressure 3'!F14),0)</f>
        <v>0</v>
      </c>
      <c r="G14" s="1">
        <f>ROUND(AVERAGE('pressure 1'!G14,'pressure 2'!G14,'pressure 3'!G14),3)</f>
        <v>8.0000000000000002E-3</v>
      </c>
      <c r="I14">
        <f t="shared" si="0"/>
        <v>796.73299999999995</v>
      </c>
      <c r="J14">
        <f t="shared" si="1"/>
        <v>0</v>
      </c>
    </row>
    <row r="15" spans="1:10" x14ac:dyDescent="0.3">
      <c r="A15" t="s">
        <v>1</v>
      </c>
      <c r="B15">
        <v>15</v>
      </c>
      <c r="C15">
        <v>1</v>
      </c>
      <c r="D15" s="1">
        <f>ROUND(AVERAGE('pressure 1'!D15,'pressure 2'!D15,'pressure 3'!D15),0)</f>
        <v>11735</v>
      </c>
      <c r="E15" s="1">
        <f>ROUND(AVERAGE('pressure 1'!E15,'pressure 2'!E15,'pressure 3'!E15),0)</f>
        <v>11735</v>
      </c>
      <c r="F15" s="1">
        <f>ROUND(AVERAGE('pressure 1'!F15,'pressure 2'!F15,'pressure 3'!F15),0)</f>
        <v>0</v>
      </c>
      <c r="G15" s="1">
        <f>ROUND(AVERAGE('pressure 1'!G15,'pressure 2'!G15,'pressure 3'!G15),3)</f>
        <v>2.1000000000000001E-2</v>
      </c>
      <c r="I15">
        <f t="shared" si="0"/>
        <v>782.33299999999997</v>
      </c>
      <c r="J15">
        <f t="shared" si="1"/>
        <v>0</v>
      </c>
    </row>
    <row r="16" spans="1:10" x14ac:dyDescent="0.3">
      <c r="A16" t="s">
        <v>0</v>
      </c>
      <c r="B16">
        <v>15</v>
      </c>
      <c r="C16">
        <v>10</v>
      </c>
      <c r="D16" s="1">
        <f>ROUND(AVERAGE('pressure 1'!D16,'pressure 2'!D16,'pressure 3'!D16),0)</f>
        <v>128490</v>
      </c>
      <c r="E16" s="1">
        <f>ROUND(AVERAGE('pressure 1'!E16,'pressure 2'!E16,'pressure 3'!E16),0)</f>
        <v>128490</v>
      </c>
      <c r="F16" s="1">
        <f>ROUND(AVERAGE('pressure 1'!F16,'pressure 2'!F16,'pressure 3'!F16),0)</f>
        <v>0</v>
      </c>
      <c r="G16" s="1">
        <f>ROUND(AVERAGE('pressure 1'!G16,'pressure 2'!G16,'pressure 3'!G16),3)</f>
        <v>9.8000000000000004E-2</v>
      </c>
      <c r="I16">
        <f t="shared" si="0"/>
        <v>856.6</v>
      </c>
      <c r="J16">
        <f t="shared" si="1"/>
        <v>0</v>
      </c>
    </row>
    <row r="17" spans="1:10" x14ac:dyDescent="0.3">
      <c r="A17" t="s">
        <v>1</v>
      </c>
      <c r="B17">
        <v>15</v>
      </c>
      <c r="C17">
        <v>10</v>
      </c>
      <c r="D17" s="1">
        <f>ROUND(AVERAGE('pressure 1'!D17,'pressure 2'!D17,'pressure 3'!D17),0)</f>
        <v>115694</v>
      </c>
      <c r="E17" s="1">
        <f>ROUND(AVERAGE('pressure 1'!E17,'pressure 2'!E17,'pressure 3'!E17),0)</f>
        <v>115694</v>
      </c>
      <c r="F17" s="1">
        <f>ROUND(AVERAGE('pressure 1'!F17,'pressure 2'!F17,'pressure 3'!F17),0)</f>
        <v>0</v>
      </c>
      <c r="G17" s="1">
        <f>ROUND(AVERAGE('pressure 1'!G17,'pressure 2'!G17,'pressure 3'!G17),3)</f>
        <v>0.158</v>
      </c>
      <c r="I17">
        <f t="shared" si="0"/>
        <v>771.29300000000001</v>
      </c>
      <c r="J17">
        <f t="shared" si="1"/>
        <v>0</v>
      </c>
    </row>
    <row r="18" spans="1:10" x14ac:dyDescent="0.3">
      <c r="A18" t="s">
        <v>0</v>
      </c>
      <c r="B18">
        <v>15</v>
      </c>
      <c r="C18">
        <v>50</v>
      </c>
      <c r="D18" s="1">
        <f>ROUND(AVERAGE('pressure 1'!D18,'pressure 2'!D18,'pressure 3'!D18),0)</f>
        <v>167935</v>
      </c>
      <c r="E18" s="1">
        <f>ROUND(AVERAGE('pressure 1'!E18,'pressure 2'!E18,'pressure 3'!E18),0)</f>
        <v>167935</v>
      </c>
      <c r="F18" s="1">
        <f>ROUND(AVERAGE('pressure 1'!F18,'pressure 2'!F18,'pressure 3'!F18),0)</f>
        <v>0</v>
      </c>
      <c r="G18" s="1">
        <f>ROUND(AVERAGE('pressure 1'!G18,'pressure 2'!G18,'pressure 3'!G18),3)</f>
        <v>3.4039999999999999</v>
      </c>
      <c r="I18">
        <f t="shared" si="0"/>
        <v>223.91300000000001</v>
      </c>
      <c r="J18">
        <f t="shared" si="1"/>
        <v>0</v>
      </c>
    </row>
    <row r="19" spans="1:10" x14ac:dyDescent="0.3">
      <c r="A19" t="s">
        <v>1</v>
      </c>
      <c r="B19">
        <v>15</v>
      </c>
      <c r="C19">
        <v>50</v>
      </c>
      <c r="D19" s="1">
        <f>ROUND(AVERAGE('pressure 1'!D19,'pressure 2'!D19,'pressure 3'!D19),0)</f>
        <v>188770</v>
      </c>
      <c r="E19" s="1">
        <f>ROUND(AVERAGE('pressure 1'!E19,'pressure 2'!E19,'pressure 3'!E19),0)</f>
        <v>188770</v>
      </c>
      <c r="F19" s="1">
        <f>ROUND(AVERAGE('pressure 1'!F19,'pressure 2'!F19,'pressure 3'!F19),0)</f>
        <v>0</v>
      </c>
      <c r="G19" s="1">
        <f>ROUND(AVERAGE('pressure 1'!G19,'pressure 2'!G19,'pressure 3'!G19),3)</f>
        <v>2.6110000000000002</v>
      </c>
      <c r="I19">
        <f t="shared" si="0"/>
        <v>251.69300000000001</v>
      </c>
      <c r="J19">
        <f t="shared" si="1"/>
        <v>0</v>
      </c>
    </row>
    <row r="20" spans="1:10" x14ac:dyDescent="0.3">
      <c r="A20" t="s">
        <v>0</v>
      </c>
      <c r="B20">
        <v>15</v>
      </c>
      <c r="C20">
        <v>100</v>
      </c>
      <c r="D20" s="1">
        <f>ROUND(AVERAGE('pressure 1'!D20,'pressure 2'!D20,'pressure 3'!D20),0)</f>
        <v>163635</v>
      </c>
      <c r="E20" s="1">
        <f>ROUND(AVERAGE('pressure 1'!E20,'pressure 2'!E20,'pressure 3'!E20),0)</f>
        <v>163635</v>
      </c>
      <c r="F20" s="1">
        <f>ROUND(AVERAGE('pressure 1'!F20,'pressure 2'!F20,'pressure 3'!F20),0)</f>
        <v>0</v>
      </c>
      <c r="G20" s="1">
        <f>ROUND(AVERAGE('pressure 1'!G20,'pressure 2'!G20,'pressure 3'!G20),3)</f>
        <v>8.0489999999999995</v>
      </c>
      <c r="I20">
        <f t="shared" si="0"/>
        <v>109.09</v>
      </c>
      <c r="J20">
        <f t="shared" si="1"/>
        <v>0</v>
      </c>
    </row>
    <row r="21" spans="1:10" x14ac:dyDescent="0.3">
      <c r="A21" t="s">
        <v>1</v>
      </c>
      <c r="B21">
        <v>15</v>
      </c>
      <c r="C21">
        <v>100</v>
      </c>
      <c r="D21" s="1">
        <f>ROUND(AVERAGE('pressure 1'!D21,'pressure 2'!D21,'pressure 3'!D21),0)</f>
        <v>179960</v>
      </c>
      <c r="E21" s="1">
        <f>ROUND(AVERAGE('pressure 1'!E21,'pressure 2'!E21,'pressure 3'!E21),0)</f>
        <v>179960</v>
      </c>
      <c r="F21" s="1">
        <f>ROUND(AVERAGE('pressure 1'!F21,'pressure 2'!F21,'pressure 3'!F21),0)</f>
        <v>0</v>
      </c>
      <c r="G21" s="1">
        <f>ROUND(AVERAGE('pressure 1'!G21,'pressure 2'!G21,'pressure 3'!G21),3)</f>
        <v>5.7169999999999996</v>
      </c>
      <c r="I21">
        <f t="shared" si="0"/>
        <v>119.973</v>
      </c>
      <c r="J21">
        <f t="shared" si="1"/>
        <v>0</v>
      </c>
    </row>
    <row r="22" spans="1:10" x14ac:dyDescent="0.3">
      <c r="A22" t="s">
        <v>0</v>
      </c>
      <c r="B22">
        <v>15</v>
      </c>
      <c r="C22">
        <v>500</v>
      </c>
      <c r="D22" s="1">
        <f>ROUND(AVERAGE('pressure 1'!D22,'pressure 2'!D22,'pressure 3'!D22),0)</f>
        <v>158076</v>
      </c>
      <c r="E22" s="1">
        <f>ROUND(AVERAGE('pressure 1'!E22,'pressure 2'!E22,'pressure 3'!E22),0)</f>
        <v>158076</v>
      </c>
      <c r="F22" s="1">
        <f>ROUND(AVERAGE('pressure 1'!F22,'pressure 2'!F22,'pressure 3'!F22),0)</f>
        <v>0</v>
      </c>
      <c r="G22" s="1">
        <f>ROUND(AVERAGE('pressure 1'!G22,'pressure 2'!G22,'pressure 3'!G22),3)</f>
        <v>45.566000000000003</v>
      </c>
      <c r="I22">
        <f t="shared" si="0"/>
        <v>21.077000000000002</v>
      </c>
      <c r="J22">
        <f t="shared" si="1"/>
        <v>0</v>
      </c>
    </row>
    <row r="23" spans="1:10" x14ac:dyDescent="0.3">
      <c r="A23" t="s">
        <v>1</v>
      </c>
      <c r="B23">
        <v>15</v>
      </c>
      <c r="C23">
        <v>500</v>
      </c>
      <c r="D23" s="1">
        <f>ROUND(AVERAGE('pressure 1'!D23,'pressure 2'!D23,'pressure 3'!D23),0)</f>
        <v>166615</v>
      </c>
      <c r="E23" s="1">
        <f>ROUND(AVERAGE('pressure 1'!E23,'pressure 2'!E23,'pressure 3'!E23),0)</f>
        <v>166625</v>
      </c>
      <c r="F23" s="1">
        <f>ROUND(AVERAGE('pressure 1'!F23,'pressure 2'!F23,'pressure 3'!F23),0)</f>
        <v>10</v>
      </c>
      <c r="G23" s="1">
        <f>ROUND(AVERAGE('pressure 1'!G23,'pressure 2'!G23,'pressure 3'!G23),3)</f>
        <v>36.043999999999997</v>
      </c>
      <c r="I23">
        <f t="shared" si="0"/>
        <v>22.215</v>
      </c>
      <c r="J23">
        <f t="shared" si="1"/>
        <v>6.0000000000000001E-3</v>
      </c>
    </row>
    <row r="24" spans="1:10" x14ac:dyDescent="0.3">
      <c r="A24" t="s">
        <v>0</v>
      </c>
      <c r="B24">
        <v>15</v>
      </c>
      <c r="C24">
        <v>1000</v>
      </c>
      <c r="D24" s="1">
        <f>ROUND(AVERAGE('pressure 1'!D24,'pressure 2'!D24,'pressure 3'!D24),0)</f>
        <v>102459</v>
      </c>
      <c r="E24" s="1">
        <f>ROUND(AVERAGE('pressure 1'!E24,'pressure 2'!E24,'pressure 3'!E24),0)</f>
        <v>107101</v>
      </c>
      <c r="F24" s="1">
        <f>ROUND(AVERAGE('pressure 1'!F24,'pressure 2'!F24,'pressure 3'!F24),0)</f>
        <v>4641</v>
      </c>
      <c r="G24" s="1">
        <f>ROUND(AVERAGE('pressure 1'!G24,'pressure 2'!G24,'pressure 3'!G24),3)</f>
        <v>92.679000000000002</v>
      </c>
      <c r="I24">
        <f t="shared" si="0"/>
        <v>6.8310000000000004</v>
      </c>
      <c r="J24">
        <f t="shared" si="1"/>
        <v>4.3330000000000002</v>
      </c>
    </row>
    <row r="25" spans="1:10" x14ac:dyDescent="0.3">
      <c r="A25" t="s">
        <v>1</v>
      </c>
      <c r="B25">
        <v>15</v>
      </c>
      <c r="C25">
        <v>1000</v>
      </c>
      <c r="D25" s="1">
        <f>ROUND(AVERAGE('pressure 1'!D25,'pressure 2'!D25,'pressure 3'!D25),0)</f>
        <v>155597</v>
      </c>
      <c r="E25" s="1">
        <f>ROUND(AVERAGE('pressure 1'!E25,'pressure 2'!E25,'pressure 3'!E25),0)</f>
        <v>155614</v>
      </c>
      <c r="F25" s="1">
        <f>ROUND(AVERAGE('pressure 1'!F25,'pressure 2'!F25,'pressure 3'!F25),0)</f>
        <v>17</v>
      </c>
      <c r="G25" s="1">
        <f>ROUND(AVERAGE('pressure 1'!G25,'pressure 2'!G25,'pressure 3'!G25),3)</f>
        <v>85.451999999999998</v>
      </c>
      <c r="I25">
        <f t="shared" si="0"/>
        <v>10.372999999999999</v>
      </c>
      <c r="J25">
        <f t="shared" si="1"/>
        <v>1.0999999999999999E-2</v>
      </c>
    </row>
    <row r="26" spans="1:10" x14ac:dyDescent="0.3">
      <c r="A26" t="s">
        <v>0</v>
      </c>
      <c r="B26">
        <v>30</v>
      </c>
      <c r="C26">
        <v>1</v>
      </c>
      <c r="D26" s="1">
        <f>ROUND(AVERAGE('pressure 1'!D26,'pressure 2'!D26,'pressure 3'!D26),0)</f>
        <v>23210</v>
      </c>
      <c r="E26" s="1">
        <f>ROUND(AVERAGE('pressure 1'!E26,'pressure 2'!E26,'pressure 3'!E26),0)</f>
        <v>23210</v>
      </c>
      <c r="F26" s="1">
        <f>ROUND(AVERAGE('pressure 1'!F26,'pressure 2'!F26,'pressure 3'!F26),0)</f>
        <v>0</v>
      </c>
      <c r="G26" s="1">
        <f>ROUND(AVERAGE('pressure 1'!G26,'pressure 2'!G26,'pressure 3'!G26),3)</f>
        <v>1.0999999999999999E-2</v>
      </c>
      <c r="I26">
        <f t="shared" si="0"/>
        <v>773.66700000000003</v>
      </c>
      <c r="J26">
        <f t="shared" si="1"/>
        <v>0</v>
      </c>
    </row>
    <row r="27" spans="1:10" x14ac:dyDescent="0.3">
      <c r="A27" t="s">
        <v>1</v>
      </c>
      <c r="B27">
        <v>30</v>
      </c>
      <c r="C27">
        <v>1</v>
      </c>
      <c r="D27" s="1">
        <f>ROUND(AVERAGE('pressure 1'!D27,'pressure 2'!D27,'pressure 3'!D27),0)</f>
        <v>22657</v>
      </c>
      <c r="E27" s="1">
        <f>ROUND(AVERAGE('pressure 1'!E27,'pressure 2'!E27,'pressure 3'!E27),0)</f>
        <v>22657</v>
      </c>
      <c r="F27" s="1">
        <f>ROUND(AVERAGE('pressure 1'!F27,'pressure 2'!F27,'pressure 3'!F27),0)</f>
        <v>0</v>
      </c>
      <c r="G27" s="1">
        <f>ROUND(AVERAGE('pressure 1'!G27,'pressure 2'!G27,'pressure 3'!G27),3)</f>
        <v>0.04</v>
      </c>
      <c r="I27">
        <f t="shared" si="0"/>
        <v>755.23299999999995</v>
      </c>
      <c r="J27">
        <f t="shared" si="1"/>
        <v>0</v>
      </c>
    </row>
    <row r="28" spans="1:10" x14ac:dyDescent="0.3">
      <c r="A28" t="s">
        <v>0</v>
      </c>
      <c r="B28">
        <v>30</v>
      </c>
      <c r="C28">
        <v>10</v>
      </c>
      <c r="D28" s="1">
        <f>ROUND(AVERAGE('pressure 1'!D28,'pressure 2'!D28,'pressure 3'!D28),0)</f>
        <v>243207</v>
      </c>
      <c r="E28" s="1">
        <f>ROUND(AVERAGE('pressure 1'!E28,'pressure 2'!E28,'pressure 3'!E28),0)</f>
        <v>243207</v>
      </c>
      <c r="F28" s="1">
        <f>ROUND(AVERAGE('pressure 1'!F28,'pressure 2'!F28,'pressure 3'!F28),0)</f>
        <v>0</v>
      </c>
      <c r="G28" s="1">
        <f>ROUND(AVERAGE('pressure 1'!G28,'pressure 2'!G28,'pressure 3'!G28),3)</f>
        <v>0.16700000000000001</v>
      </c>
      <c r="I28">
        <f t="shared" si="0"/>
        <v>810.69</v>
      </c>
      <c r="J28">
        <f t="shared" si="1"/>
        <v>0</v>
      </c>
    </row>
    <row r="29" spans="1:10" x14ac:dyDescent="0.3">
      <c r="A29" t="s">
        <v>1</v>
      </c>
      <c r="B29">
        <v>30</v>
      </c>
      <c r="C29">
        <v>10</v>
      </c>
      <c r="D29" s="1">
        <f>ROUND(AVERAGE('pressure 1'!D29,'pressure 2'!D29,'pressure 3'!D29),0)</f>
        <v>207254</v>
      </c>
      <c r="E29" s="1">
        <f>ROUND(AVERAGE('pressure 1'!E29,'pressure 2'!E29,'pressure 3'!E29),0)</f>
        <v>207259</v>
      </c>
      <c r="F29" s="1">
        <f>ROUND(AVERAGE('pressure 1'!F29,'pressure 2'!F29,'pressure 3'!F29),0)</f>
        <v>5</v>
      </c>
      <c r="G29" s="1">
        <f>ROUND(AVERAGE('pressure 1'!G29,'pressure 2'!G29,'pressure 3'!G29),3)</f>
        <v>0.22500000000000001</v>
      </c>
      <c r="I29">
        <f t="shared" si="0"/>
        <v>690.84699999999998</v>
      </c>
      <c r="J29">
        <f t="shared" si="1"/>
        <v>2E-3</v>
      </c>
    </row>
    <row r="30" spans="1:10" x14ac:dyDescent="0.3">
      <c r="A30" t="s">
        <v>0</v>
      </c>
      <c r="B30">
        <v>30</v>
      </c>
      <c r="C30">
        <v>50</v>
      </c>
      <c r="D30" s="1">
        <f>ROUND(AVERAGE('pressure 1'!D30,'pressure 2'!D30,'pressure 3'!D30),0)</f>
        <v>319242</v>
      </c>
      <c r="E30" s="1">
        <f>ROUND(AVERAGE('pressure 1'!E30,'pressure 2'!E30,'pressure 3'!E30),0)</f>
        <v>319242</v>
      </c>
      <c r="F30" s="1">
        <f>ROUND(AVERAGE('pressure 1'!F30,'pressure 2'!F30,'pressure 3'!F30),0)</f>
        <v>0</v>
      </c>
      <c r="G30" s="1">
        <f>ROUND(AVERAGE('pressure 1'!G30,'pressure 2'!G30,'pressure 3'!G30),3)</f>
        <v>3.6659999999999999</v>
      </c>
      <c r="I30">
        <f t="shared" si="0"/>
        <v>212.828</v>
      </c>
      <c r="J30">
        <f t="shared" si="1"/>
        <v>0</v>
      </c>
    </row>
    <row r="31" spans="1:10" x14ac:dyDescent="0.3">
      <c r="A31" t="s">
        <v>1</v>
      </c>
      <c r="B31">
        <v>30</v>
      </c>
      <c r="C31">
        <v>50</v>
      </c>
      <c r="D31" s="1">
        <f>ROUND(AVERAGE('pressure 1'!D31,'pressure 2'!D31,'pressure 3'!D31),0)</f>
        <v>358850</v>
      </c>
      <c r="E31" s="1">
        <f>ROUND(AVERAGE('pressure 1'!E31,'pressure 2'!E31,'pressure 3'!E31),0)</f>
        <v>358860</v>
      </c>
      <c r="F31" s="1">
        <f>ROUND(AVERAGE('pressure 1'!F31,'pressure 2'!F31,'pressure 3'!F31),0)</f>
        <v>10</v>
      </c>
      <c r="G31" s="1">
        <f>ROUND(AVERAGE('pressure 1'!G31,'pressure 2'!G31,'pressure 3'!G31),3)</f>
        <v>2.6709999999999998</v>
      </c>
      <c r="I31">
        <f>ROUND(D31/C31/B31,3)</f>
        <v>239.233</v>
      </c>
      <c r="J31">
        <f t="shared" si="1"/>
        <v>3.0000000000000001E-3</v>
      </c>
    </row>
    <row r="32" spans="1:10" x14ac:dyDescent="0.3">
      <c r="A32" t="s">
        <v>0</v>
      </c>
      <c r="B32">
        <v>30</v>
      </c>
      <c r="C32">
        <v>100</v>
      </c>
      <c r="D32" s="1">
        <f>ROUND(AVERAGE('pressure 1'!D32,'pressure 2'!D32,'pressure 3'!D32),0)</f>
        <v>324535</v>
      </c>
      <c r="E32" s="1">
        <f>ROUND(AVERAGE('pressure 1'!E32,'pressure 2'!E32,'pressure 3'!E32),0)</f>
        <v>324535</v>
      </c>
      <c r="F32" s="1">
        <f>ROUND(AVERAGE('pressure 1'!F32,'pressure 2'!F32,'pressure 3'!F32),0)</f>
        <v>0</v>
      </c>
      <c r="G32" s="1">
        <f>ROUND(AVERAGE('pressure 1'!G32,'pressure 2'!G32,'pressure 3'!G32),3)</f>
        <v>8.1969999999999992</v>
      </c>
      <c r="I32">
        <f t="shared" si="0"/>
        <v>108.178</v>
      </c>
      <c r="J32">
        <f>ROUND(F32/E32*100,3)</f>
        <v>0</v>
      </c>
    </row>
    <row r="33" spans="1:10" x14ac:dyDescent="0.3">
      <c r="A33" t="s">
        <v>1</v>
      </c>
      <c r="B33">
        <v>30</v>
      </c>
      <c r="C33">
        <v>100</v>
      </c>
      <c r="D33" s="1">
        <f>ROUND(AVERAGE('pressure 1'!D33,'pressure 2'!D33,'pressure 3'!D33),0)</f>
        <v>360344</v>
      </c>
      <c r="E33" s="1">
        <f>ROUND(AVERAGE('pressure 1'!E33,'pressure 2'!E33,'pressure 3'!E33),0)</f>
        <v>360359</v>
      </c>
      <c r="F33" s="1">
        <f>ROUND(AVERAGE('pressure 1'!F33,'pressure 2'!F33,'pressure 3'!F33),0)</f>
        <v>16</v>
      </c>
      <c r="G33" s="1">
        <f>ROUND(AVERAGE('pressure 1'!G33,'pressure 2'!G33,'pressure 3'!G33),3)</f>
        <v>5.7409999999999997</v>
      </c>
      <c r="I33">
        <f t="shared" si="0"/>
        <v>120.11499999999999</v>
      </c>
      <c r="J33">
        <f t="shared" si="1"/>
        <v>4.0000000000000001E-3</v>
      </c>
    </row>
    <row r="34" spans="1:10" x14ac:dyDescent="0.3">
      <c r="A34" t="s">
        <v>0</v>
      </c>
      <c r="B34">
        <v>30</v>
      </c>
      <c r="C34">
        <v>500</v>
      </c>
      <c r="D34" s="1">
        <f>ROUND(AVERAGE('pressure 1'!D34,'pressure 2'!D34,'pressure 3'!D34),0)</f>
        <v>318254</v>
      </c>
      <c r="E34" s="1">
        <f>ROUND(AVERAGE('pressure 1'!E34,'pressure 2'!E34,'pressure 3'!E34),0)</f>
        <v>318254</v>
      </c>
      <c r="F34" s="1">
        <f>ROUND(AVERAGE('pressure 1'!F34,'pressure 2'!F34,'pressure 3'!F34),0)</f>
        <v>0</v>
      </c>
      <c r="G34" s="1">
        <f>ROUND(AVERAGE('pressure 1'!G34,'pressure 2'!G34,'pressure 3'!G34),3)</f>
        <v>45.584000000000003</v>
      </c>
      <c r="I34">
        <f t="shared" si="0"/>
        <v>21.216999999999999</v>
      </c>
      <c r="J34">
        <f t="shared" si="1"/>
        <v>0</v>
      </c>
    </row>
    <row r="35" spans="1:10" x14ac:dyDescent="0.3">
      <c r="A35" t="s">
        <v>1</v>
      </c>
      <c r="B35">
        <v>30</v>
      </c>
      <c r="C35">
        <v>500</v>
      </c>
      <c r="D35" s="1">
        <f>ROUND(AVERAGE('pressure 1'!D35,'pressure 2'!D35,'pressure 3'!D35),0)</f>
        <v>329705</v>
      </c>
      <c r="E35" s="1">
        <f>ROUND(AVERAGE('pressure 1'!E35,'pressure 2'!E35,'pressure 3'!E35),0)</f>
        <v>329724</v>
      </c>
      <c r="F35" s="1">
        <f>ROUND(AVERAGE('pressure 1'!F35,'pressure 2'!F35,'pressure 3'!F35),0)</f>
        <v>19</v>
      </c>
      <c r="G35" s="1">
        <f>ROUND(AVERAGE('pressure 1'!G35,'pressure 2'!G35,'pressure 3'!G35),3)</f>
        <v>35.805999999999997</v>
      </c>
      <c r="I35">
        <f t="shared" si="0"/>
        <v>21.98</v>
      </c>
      <c r="J35">
        <f t="shared" si="1"/>
        <v>6.0000000000000001E-3</v>
      </c>
    </row>
    <row r="36" spans="1:10" x14ac:dyDescent="0.3">
      <c r="A36" t="s">
        <v>0</v>
      </c>
      <c r="B36">
        <v>30</v>
      </c>
      <c r="C36">
        <v>1000</v>
      </c>
      <c r="D36" s="1">
        <f>ROUND(AVERAGE('pressure 1'!D36,'pressure 2'!D36,'pressure 3'!D36),0)</f>
        <v>252696</v>
      </c>
      <c r="E36" s="1">
        <f>ROUND(AVERAGE('pressure 1'!E36,'pressure 2'!E36,'pressure 3'!E36),0)</f>
        <v>261595</v>
      </c>
      <c r="F36" s="1">
        <f>ROUND(AVERAGE('pressure 1'!F36,'pressure 2'!F36,'pressure 3'!F36),0)</f>
        <v>8899</v>
      </c>
      <c r="G36" s="1">
        <f>ROUND(AVERAGE('pressure 1'!G36,'pressure 2'!G36,'pressure 3'!G36),3)</f>
        <v>96.591999999999999</v>
      </c>
      <c r="I36">
        <f t="shared" si="0"/>
        <v>8.423</v>
      </c>
      <c r="J36">
        <f t="shared" si="1"/>
        <v>3.4020000000000001</v>
      </c>
    </row>
    <row r="37" spans="1:10" x14ac:dyDescent="0.3">
      <c r="A37" t="s">
        <v>1</v>
      </c>
      <c r="B37">
        <v>30</v>
      </c>
      <c r="C37">
        <v>1000</v>
      </c>
      <c r="D37" s="1">
        <f>ROUND(AVERAGE('pressure 1'!D37,'pressure 2'!D37,'pressure 3'!D37),0)</f>
        <v>329645</v>
      </c>
      <c r="E37" s="1">
        <f>ROUND(AVERAGE('pressure 1'!E37,'pressure 2'!E37,'pressure 3'!E37),0)</f>
        <v>329648</v>
      </c>
      <c r="F37" s="1">
        <f>ROUND(AVERAGE('pressure 1'!F37,'pressure 2'!F37,'pressure 3'!F37),0)</f>
        <v>3</v>
      </c>
      <c r="G37" s="1">
        <f>ROUND(AVERAGE('pressure 1'!G37,'pressure 2'!G37,'pressure 3'!G37),3)</f>
        <v>81.867000000000004</v>
      </c>
      <c r="I37">
        <f t="shared" si="0"/>
        <v>10.988</v>
      </c>
      <c r="J37">
        <f t="shared" si="1"/>
        <v>1E-3</v>
      </c>
    </row>
  </sheetData>
  <autoFilter ref="A1:C37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" activePane="bottomLeft" state="frozen"/>
      <selection pane="bottomLeft" activeCell="A2" sqref="A2"/>
    </sheetView>
  </sheetViews>
  <sheetFormatPr baseColWidth="12" defaultRowHeight="20" x14ac:dyDescent="0.3"/>
  <cols>
    <col min="1" max="1" width="12.7109375" customWidth="1"/>
  </cols>
  <sheetData>
    <row r="1" spans="1:10" s="2" customFormat="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9</v>
      </c>
      <c r="J1" s="2" t="s">
        <v>8</v>
      </c>
    </row>
    <row r="2" spans="1:10" x14ac:dyDescent="0.3">
      <c r="A2" t="s">
        <v>0</v>
      </c>
      <c r="B2">
        <v>1</v>
      </c>
      <c r="C2">
        <v>1</v>
      </c>
      <c r="D2">
        <v>776</v>
      </c>
      <c r="E2">
        <v>776</v>
      </c>
      <c r="F2">
        <v>0</v>
      </c>
      <c r="G2">
        <v>7.0000000000000007E-2</v>
      </c>
      <c r="I2">
        <f>ROUND(D2/C2/B2,3)</f>
        <v>776</v>
      </c>
      <c r="J2">
        <f>ROUND(F2/E2*100,3)</f>
        <v>0</v>
      </c>
    </row>
    <row r="3" spans="1:10" x14ac:dyDescent="0.3">
      <c r="A3" t="s">
        <v>1</v>
      </c>
      <c r="B3">
        <v>1</v>
      </c>
      <c r="C3">
        <v>1</v>
      </c>
      <c r="D3">
        <v>792</v>
      </c>
      <c r="E3">
        <v>792</v>
      </c>
      <c r="F3">
        <v>0</v>
      </c>
      <c r="G3">
        <v>1.2E-2</v>
      </c>
      <c r="I3">
        <f t="shared" ref="I3:I37" si="0">ROUND(D3/C3/B3,3)</f>
        <v>792</v>
      </c>
      <c r="J3">
        <f t="shared" ref="J3:J37" si="1">ROUND(F3/E3*100,3)</f>
        <v>0</v>
      </c>
    </row>
    <row r="4" spans="1:10" x14ac:dyDescent="0.3">
      <c r="A4" t="s">
        <v>0</v>
      </c>
      <c r="B4">
        <v>1</v>
      </c>
      <c r="C4">
        <v>10</v>
      </c>
      <c r="D4">
        <v>7820</v>
      </c>
      <c r="E4">
        <v>7820</v>
      </c>
      <c r="F4">
        <v>0</v>
      </c>
      <c r="G4">
        <v>0.217</v>
      </c>
      <c r="I4">
        <f t="shared" si="0"/>
        <v>782</v>
      </c>
      <c r="J4">
        <f t="shared" si="1"/>
        <v>0</v>
      </c>
    </row>
    <row r="5" spans="1:10" x14ac:dyDescent="0.3">
      <c r="A5" t="s">
        <v>1</v>
      </c>
      <c r="B5">
        <v>1</v>
      </c>
      <c r="C5">
        <v>10</v>
      </c>
      <c r="D5">
        <v>8083</v>
      </c>
      <c r="E5">
        <v>8083</v>
      </c>
      <c r="F5">
        <v>0</v>
      </c>
      <c r="G5">
        <v>0.10100000000000001</v>
      </c>
      <c r="I5">
        <f t="shared" si="0"/>
        <v>808.3</v>
      </c>
      <c r="J5">
        <f t="shared" si="1"/>
        <v>0</v>
      </c>
    </row>
    <row r="6" spans="1:10" x14ac:dyDescent="0.3">
      <c r="A6" t="s">
        <v>0</v>
      </c>
      <c r="B6">
        <v>1</v>
      </c>
      <c r="C6">
        <v>50</v>
      </c>
      <c r="D6">
        <v>9256</v>
      </c>
      <c r="E6">
        <v>9256</v>
      </c>
      <c r="F6">
        <v>0</v>
      </c>
      <c r="G6">
        <v>4.2880000000000003</v>
      </c>
      <c r="I6">
        <f t="shared" si="0"/>
        <v>185.12</v>
      </c>
      <c r="J6">
        <f t="shared" si="1"/>
        <v>0</v>
      </c>
    </row>
    <row r="7" spans="1:10" x14ac:dyDescent="0.3">
      <c r="A7" t="s">
        <v>1</v>
      </c>
      <c r="B7">
        <v>1</v>
      </c>
      <c r="C7">
        <v>50</v>
      </c>
      <c r="D7">
        <v>14986</v>
      </c>
      <c r="E7">
        <v>14986</v>
      </c>
      <c r="F7">
        <v>0</v>
      </c>
      <c r="G7">
        <v>1.98</v>
      </c>
      <c r="I7">
        <f t="shared" si="0"/>
        <v>299.72000000000003</v>
      </c>
      <c r="J7">
        <f t="shared" si="1"/>
        <v>0</v>
      </c>
    </row>
    <row r="8" spans="1:10" x14ac:dyDescent="0.3">
      <c r="A8" t="s">
        <v>0</v>
      </c>
      <c r="B8">
        <v>1</v>
      </c>
      <c r="C8">
        <v>100</v>
      </c>
      <c r="D8">
        <v>8952</v>
      </c>
      <c r="E8">
        <v>8952</v>
      </c>
      <c r="F8">
        <v>0</v>
      </c>
      <c r="G8">
        <v>9.8079999999999998</v>
      </c>
      <c r="I8">
        <f t="shared" si="0"/>
        <v>89.52</v>
      </c>
      <c r="J8">
        <f t="shared" si="1"/>
        <v>0</v>
      </c>
    </row>
    <row r="9" spans="1:10" x14ac:dyDescent="0.3">
      <c r="A9" t="s">
        <v>1</v>
      </c>
      <c r="B9">
        <v>1</v>
      </c>
      <c r="C9">
        <v>100</v>
      </c>
      <c r="D9">
        <v>13562</v>
      </c>
      <c r="E9">
        <v>13562</v>
      </c>
      <c r="F9">
        <v>0</v>
      </c>
      <c r="G9">
        <v>5.1920000000000002</v>
      </c>
      <c r="I9">
        <f t="shared" si="0"/>
        <v>135.62</v>
      </c>
      <c r="J9">
        <f t="shared" si="1"/>
        <v>0</v>
      </c>
    </row>
    <row r="10" spans="1:10" x14ac:dyDescent="0.3">
      <c r="A10" t="s">
        <v>0</v>
      </c>
      <c r="B10">
        <v>1</v>
      </c>
      <c r="C10">
        <v>500</v>
      </c>
      <c r="D10">
        <v>6656</v>
      </c>
      <c r="E10">
        <v>6656</v>
      </c>
      <c r="F10">
        <v>0</v>
      </c>
      <c r="G10">
        <v>63.448999999999998</v>
      </c>
      <c r="I10">
        <f t="shared" si="0"/>
        <v>13.311999999999999</v>
      </c>
      <c r="J10">
        <f t="shared" si="1"/>
        <v>0</v>
      </c>
    </row>
    <row r="11" spans="1:10" x14ac:dyDescent="0.3">
      <c r="A11" t="s">
        <v>1</v>
      </c>
      <c r="B11">
        <v>1</v>
      </c>
      <c r="C11">
        <v>500</v>
      </c>
      <c r="D11">
        <v>10778</v>
      </c>
      <c r="E11">
        <v>10778</v>
      </c>
      <c r="F11">
        <v>0</v>
      </c>
      <c r="G11">
        <v>45.23</v>
      </c>
      <c r="I11">
        <f t="shared" si="0"/>
        <v>21.556000000000001</v>
      </c>
      <c r="J11">
        <f t="shared" si="1"/>
        <v>0</v>
      </c>
    </row>
    <row r="12" spans="1:10" x14ac:dyDescent="0.3">
      <c r="A12" t="s">
        <v>0</v>
      </c>
      <c r="B12">
        <v>1</v>
      </c>
      <c r="C12">
        <v>1000</v>
      </c>
      <c r="D12">
        <v>1810</v>
      </c>
      <c r="E12">
        <v>1810</v>
      </c>
      <c r="F12">
        <v>0</v>
      </c>
      <c r="G12">
        <v>320.24099999999999</v>
      </c>
      <c r="I12">
        <f t="shared" si="0"/>
        <v>1.81</v>
      </c>
      <c r="J12">
        <f t="shared" si="1"/>
        <v>0</v>
      </c>
    </row>
    <row r="13" spans="1:10" x14ac:dyDescent="0.3">
      <c r="A13" t="s">
        <v>1</v>
      </c>
      <c r="B13">
        <v>1</v>
      </c>
      <c r="C13">
        <v>1000</v>
      </c>
      <c r="D13">
        <v>6815</v>
      </c>
      <c r="E13">
        <v>6815</v>
      </c>
      <c r="F13">
        <v>0</v>
      </c>
      <c r="G13">
        <v>202.13800000000001</v>
      </c>
      <c r="I13">
        <f t="shared" si="0"/>
        <v>6.8150000000000004</v>
      </c>
      <c r="J13">
        <f t="shared" si="1"/>
        <v>0</v>
      </c>
    </row>
    <row r="14" spans="1:10" x14ac:dyDescent="0.3">
      <c r="A14" t="s">
        <v>0</v>
      </c>
      <c r="B14">
        <v>15</v>
      </c>
      <c r="C14">
        <v>1</v>
      </c>
      <c r="D14">
        <v>11918</v>
      </c>
      <c r="E14">
        <v>11918</v>
      </c>
      <c r="F14">
        <v>0</v>
      </c>
      <c r="G14">
        <v>8.9999999999999993E-3</v>
      </c>
      <c r="I14">
        <f t="shared" si="0"/>
        <v>794.53300000000002</v>
      </c>
      <c r="J14">
        <f t="shared" si="1"/>
        <v>0</v>
      </c>
    </row>
    <row r="15" spans="1:10" x14ac:dyDescent="0.3">
      <c r="A15" t="s">
        <v>1</v>
      </c>
      <c r="B15">
        <v>15</v>
      </c>
      <c r="C15">
        <v>1</v>
      </c>
      <c r="D15">
        <v>11721</v>
      </c>
      <c r="E15">
        <v>11721</v>
      </c>
      <c r="F15">
        <v>0</v>
      </c>
      <c r="G15">
        <v>2.1999999999999999E-2</v>
      </c>
      <c r="I15">
        <f t="shared" si="0"/>
        <v>781.4</v>
      </c>
      <c r="J15">
        <f t="shared" si="1"/>
        <v>0</v>
      </c>
    </row>
    <row r="16" spans="1:10" x14ac:dyDescent="0.3">
      <c r="A16" t="s">
        <v>0</v>
      </c>
      <c r="B16">
        <v>15</v>
      </c>
      <c r="C16">
        <v>10</v>
      </c>
      <c r="D16">
        <v>129816</v>
      </c>
      <c r="E16">
        <v>129816</v>
      </c>
      <c r="F16">
        <v>0</v>
      </c>
      <c r="G16">
        <v>8.5999999999999993E-2</v>
      </c>
      <c r="I16">
        <f t="shared" si="0"/>
        <v>865.44</v>
      </c>
      <c r="J16">
        <f t="shared" si="1"/>
        <v>0</v>
      </c>
    </row>
    <row r="17" spans="1:10" x14ac:dyDescent="0.3">
      <c r="A17" t="s">
        <v>1</v>
      </c>
      <c r="B17">
        <v>15</v>
      </c>
      <c r="C17">
        <v>10</v>
      </c>
      <c r="D17">
        <v>115029</v>
      </c>
      <c r="E17">
        <v>115029</v>
      </c>
      <c r="F17">
        <v>0</v>
      </c>
      <c r="G17">
        <v>0.154</v>
      </c>
      <c r="I17">
        <f t="shared" si="0"/>
        <v>766.86</v>
      </c>
      <c r="J17">
        <f t="shared" si="1"/>
        <v>0</v>
      </c>
    </row>
    <row r="18" spans="1:10" x14ac:dyDescent="0.3">
      <c r="A18" t="s">
        <v>0</v>
      </c>
      <c r="B18">
        <v>15</v>
      </c>
      <c r="C18">
        <v>50</v>
      </c>
      <c r="D18">
        <v>170080</v>
      </c>
      <c r="E18">
        <v>170080</v>
      </c>
      <c r="F18">
        <v>0</v>
      </c>
      <c r="G18">
        <v>3.3479999999999999</v>
      </c>
      <c r="I18">
        <f t="shared" si="0"/>
        <v>226.773</v>
      </c>
      <c r="J18">
        <f t="shared" si="1"/>
        <v>0</v>
      </c>
    </row>
    <row r="19" spans="1:10" x14ac:dyDescent="0.3">
      <c r="A19" t="s">
        <v>1</v>
      </c>
      <c r="B19">
        <v>15</v>
      </c>
      <c r="C19">
        <v>50</v>
      </c>
      <c r="D19">
        <v>190997</v>
      </c>
      <c r="E19">
        <v>190997</v>
      </c>
      <c r="F19">
        <v>0</v>
      </c>
      <c r="G19">
        <v>2.5670000000000002</v>
      </c>
      <c r="I19">
        <f t="shared" si="0"/>
        <v>254.66300000000001</v>
      </c>
      <c r="J19">
        <f t="shared" si="1"/>
        <v>0</v>
      </c>
    </row>
    <row r="20" spans="1:10" x14ac:dyDescent="0.3">
      <c r="A20" t="s">
        <v>0</v>
      </c>
      <c r="B20">
        <v>15</v>
      </c>
      <c r="C20">
        <v>100</v>
      </c>
      <c r="D20">
        <v>166118</v>
      </c>
      <c r="E20">
        <v>166118</v>
      </c>
      <c r="F20">
        <v>0</v>
      </c>
      <c r="G20">
        <v>7.9029999999999996</v>
      </c>
      <c r="I20">
        <f t="shared" si="0"/>
        <v>110.745</v>
      </c>
      <c r="J20">
        <f t="shared" si="1"/>
        <v>0</v>
      </c>
    </row>
    <row r="21" spans="1:10" x14ac:dyDescent="0.3">
      <c r="A21" t="s">
        <v>1</v>
      </c>
      <c r="B21">
        <v>15</v>
      </c>
      <c r="C21">
        <v>100</v>
      </c>
      <c r="D21">
        <v>178592</v>
      </c>
      <c r="E21">
        <v>178592</v>
      </c>
      <c r="F21">
        <v>0</v>
      </c>
      <c r="G21">
        <v>5.6180000000000003</v>
      </c>
      <c r="I21">
        <f t="shared" si="0"/>
        <v>119.06100000000001</v>
      </c>
      <c r="J21">
        <f t="shared" si="1"/>
        <v>0</v>
      </c>
    </row>
    <row r="22" spans="1:10" x14ac:dyDescent="0.3">
      <c r="A22" t="s">
        <v>0</v>
      </c>
      <c r="B22">
        <v>15</v>
      </c>
      <c r="C22">
        <v>500</v>
      </c>
      <c r="D22">
        <v>163262</v>
      </c>
      <c r="E22">
        <v>163262</v>
      </c>
      <c r="F22">
        <v>0</v>
      </c>
      <c r="G22">
        <v>44.454999999999998</v>
      </c>
      <c r="I22">
        <f t="shared" si="0"/>
        <v>21.768000000000001</v>
      </c>
      <c r="J22">
        <f t="shared" si="1"/>
        <v>0</v>
      </c>
    </row>
    <row r="23" spans="1:10" x14ac:dyDescent="0.3">
      <c r="A23" t="s">
        <v>1</v>
      </c>
      <c r="B23">
        <v>15</v>
      </c>
      <c r="C23">
        <v>500</v>
      </c>
      <c r="D23">
        <v>181481</v>
      </c>
      <c r="E23">
        <v>181481</v>
      </c>
      <c r="F23">
        <v>0</v>
      </c>
      <c r="G23">
        <v>34.691000000000003</v>
      </c>
      <c r="I23">
        <f t="shared" si="0"/>
        <v>24.196999999999999</v>
      </c>
      <c r="J23">
        <f t="shared" si="1"/>
        <v>0</v>
      </c>
    </row>
    <row r="24" spans="1:10" x14ac:dyDescent="0.3">
      <c r="A24" t="s">
        <v>0</v>
      </c>
      <c r="B24">
        <v>15</v>
      </c>
      <c r="C24">
        <v>1000</v>
      </c>
      <c r="D24">
        <v>8822</v>
      </c>
      <c r="E24">
        <v>22746</v>
      </c>
      <c r="F24">
        <v>13924</v>
      </c>
      <c r="G24">
        <v>83.647999999999996</v>
      </c>
      <c r="I24">
        <f t="shared" si="0"/>
        <v>0.58799999999999997</v>
      </c>
      <c r="J24">
        <f t="shared" si="1"/>
        <v>61.215000000000003</v>
      </c>
    </row>
    <row r="25" spans="1:10" x14ac:dyDescent="0.3">
      <c r="A25" t="s">
        <v>1</v>
      </c>
      <c r="B25">
        <v>15</v>
      </c>
      <c r="C25">
        <v>1000</v>
      </c>
      <c r="D25">
        <v>135156</v>
      </c>
      <c r="E25">
        <v>135206</v>
      </c>
      <c r="F25">
        <v>50</v>
      </c>
      <c r="G25">
        <v>92.531000000000006</v>
      </c>
      <c r="I25">
        <f t="shared" si="0"/>
        <v>9.01</v>
      </c>
      <c r="J25">
        <f t="shared" si="1"/>
        <v>3.6999999999999998E-2</v>
      </c>
    </row>
    <row r="26" spans="1:10" x14ac:dyDescent="0.3">
      <c r="A26" t="s">
        <v>0</v>
      </c>
      <c r="B26">
        <v>30</v>
      </c>
      <c r="C26">
        <v>1</v>
      </c>
      <c r="D26">
        <v>21677</v>
      </c>
      <c r="E26">
        <v>21677</v>
      </c>
      <c r="F26">
        <v>0</v>
      </c>
      <c r="G26">
        <v>2.4E-2</v>
      </c>
      <c r="I26">
        <f t="shared" si="0"/>
        <v>722.56700000000001</v>
      </c>
      <c r="J26">
        <f t="shared" si="1"/>
        <v>0</v>
      </c>
    </row>
    <row r="27" spans="1:10" x14ac:dyDescent="0.3">
      <c r="A27" t="s">
        <v>1</v>
      </c>
      <c r="B27">
        <v>30</v>
      </c>
      <c r="C27">
        <v>1</v>
      </c>
      <c r="D27">
        <v>21513</v>
      </c>
      <c r="E27">
        <v>21513</v>
      </c>
      <c r="F27">
        <v>0</v>
      </c>
      <c r="G27">
        <v>5.0999999999999997E-2</v>
      </c>
      <c r="I27">
        <f t="shared" si="0"/>
        <v>717.1</v>
      </c>
      <c r="J27">
        <f t="shared" si="1"/>
        <v>0</v>
      </c>
    </row>
    <row r="28" spans="1:10" x14ac:dyDescent="0.3">
      <c r="A28" t="s">
        <v>0</v>
      </c>
      <c r="B28">
        <v>30</v>
      </c>
      <c r="C28">
        <v>10</v>
      </c>
      <c r="D28">
        <v>218248</v>
      </c>
      <c r="E28">
        <v>218248</v>
      </c>
      <c r="F28">
        <v>0</v>
      </c>
      <c r="G28">
        <v>0.28999999999999998</v>
      </c>
      <c r="I28">
        <f t="shared" si="0"/>
        <v>727.49300000000005</v>
      </c>
      <c r="J28">
        <f t="shared" si="1"/>
        <v>0</v>
      </c>
    </row>
    <row r="29" spans="1:10" x14ac:dyDescent="0.3">
      <c r="A29" t="s">
        <v>1</v>
      </c>
      <c r="B29">
        <v>30</v>
      </c>
      <c r="C29">
        <v>10</v>
      </c>
      <c r="D29">
        <v>195060</v>
      </c>
      <c r="E29">
        <v>195060</v>
      </c>
      <c r="F29">
        <v>0</v>
      </c>
      <c r="G29">
        <v>0.35199999999999998</v>
      </c>
      <c r="I29">
        <f t="shared" si="0"/>
        <v>650.20000000000005</v>
      </c>
      <c r="J29">
        <f t="shared" si="1"/>
        <v>0</v>
      </c>
    </row>
    <row r="30" spans="1:10" x14ac:dyDescent="0.3">
      <c r="A30" t="s">
        <v>0</v>
      </c>
      <c r="B30">
        <v>30</v>
      </c>
      <c r="C30">
        <v>50</v>
      </c>
      <c r="D30">
        <v>287955</v>
      </c>
      <c r="E30">
        <v>287955</v>
      </c>
      <c r="F30">
        <v>0</v>
      </c>
      <c r="G30">
        <v>4.1580000000000004</v>
      </c>
      <c r="I30">
        <f>ROUND(D30/C30/B30,3)</f>
        <v>191.97</v>
      </c>
      <c r="J30">
        <f t="shared" si="1"/>
        <v>0</v>
      </c>
    </row>
    <row r="31" spans="1:10" x14ac:dyDescent="0.3">
      <c r="A31" t="s">
        <v>1</v>
      </c>
      <c r="B31">
        <v>30</v>
      </c>
      <c r="C31">
        <v>50</v>
      </c>
      <c r="D31">
        <v>362055</v>
      </c>
      <c r="E31">
        <v>362055</v>
      </c>
      <c r="F31">
        <v>0</v>
      </c>
      <c r="G31">
        <v>2.7559999999999998</v>
      </c>
      <c r="I31">
        <f t="shared" si="0"/>
        <v>241.37</v>
      </c>
      <c r="J31">
        <f t="shared" si="1"/>
        <v>0</v>
      </c>
    </row>
    <row r="32" spans="1:10" x14ac:dyDescent="0.3">
      <c r="A32" t="s">
        <v>0</v>
      </c>
      <c r="B32">
        <v>30</v>
      </c>
      <c r="C32">
        <v>100</v>
      </c>
      <c r="D32">
        <v>308443</v>
      </c>
      <c r="E32">
        <v>308443</v>
      </c>
      <c r="F32">
        <v>0</v>
      </c>
      <c r="G32">
        <v>8.6479999999999997</v>
      </c>
      <c r="I32">
        <f t="shared" si="0"/>
        <v>102.81399999999999</v>
      </c>
      <c r="J32">
        <f t="shared" si="1"/>
        <v>0</v>
      </c>
    </row>
    <row r="33" spans="1:10" x14ac:dyDescent="0.3">
      <c r="A33" t="s">
        <v>1</v>
      </c>
      <c r="B33">
        <v>30</v>
      </c>
      <c r="C33">
        <v>100</v>
      </c>
      <c r="D33">
        <v>362620</v>
      </c>
      <c r="E33">
        <v>362645</v>
      </c>
      <c r="F33">
        <v>25</v>
      </c>
      <c r="G33">
        <v>5.6710000000000003</v>
      </c>
      <c r="I33">
        <f t="shared" si="0"/>
        <v>120.873</v>
      </c>
      <c r="J33">
        <f t="shared" si="1"/>
        <v>7.0000000000000001E-3</v>
      </c>
    </row>
    <row r="34" spans="1:10" x14ac:dyDescent="0.3">
      <c r="A34" t="s">
        <v>0</v>
      </c>
      <c r="B34">
        <v>30</v>
      </c>
      <c r="C34">
        <v>500</v>
      </c>
      <c r="D34">
        <v>308016</v>
      </c>
      <c r="E34">
        <v>308016</v>
      </c>
      <c r="F34">
        <v>0</v>
      </c>
      <c r="G34">
        <v>46.884999999999998</v>
      </c>
      <c r="I34">
        <f t="shared" si="0"/>
        <v>20.533999999999999</v>
      </c>
      <c r="J34">
        <f t="shared" si="1"/>
        <v>0</v>
      </c>
    </row>
    <row r="35" spans="1:10" x14ac:dyDescent="0.3">
      <c r="A35" t="s">
        <v>1</v>
      </c>
      <c r="B35">
        <v>30</v>
      </c>
      <c r="C35">
        <v>500</v>
      </c>
      <c r="D35">
        <v>298709</v>
      </c>
      <c r="E35">
        <v>298709</v>
      </c>
      <c r="F35">
        <v>0</v>
      </c>
      <c r="G35">
        <v>36.301000000000002</v>
      </c>
      <c r="I35">
        <f t="shared" si="0"/>
        <v>19.914000000000001</v>
      </c>
      <c r="J35">
        <f t="shared" si="1"/>
        <v>0</v>
      </c>
    </row>
    <row r="36" spans="1:10" x14ac:dyDescent="0.3">
      <c r="A36" t="s">
        <v>0</v>
      </c>
      <c r="B36">
        <v>30</v>
      </c>
      <c r="C36">
        <v>1000</v>
      </c>
      <c r="D36">
        <v>320299</v>
      </c>
      <c r="E36">
        <v>320299</v>
      </c>
      <c r="F36">
        <v>0</v>
      </c>
      <c r="G36">
        <v>91.25</v>
      </c>
      <c r="I36">
        <f t="shared" si="0"/>
        <v>10.677</v>
      </c>
      <c r="J36">
        <f t="shared" si="1"/>
        <v>0</v>
      </c>
    </row>
    <row r="37" spans="1:10" x14ac:dyDescent="0.3">
      <c r="A37" t="s">
        <v>1</v>
      </c>
      <c r="B37">
        <v>30</v>
      </c>
      <c r="C37">
        <v>1000</v>
      </c>
      <c r="D37">
        <v>328230</v>
      </c>
      <c r="E37">
        <v>328230</v>
      </c>
      <c r="F37">
        <v>0</v>
      </c>
      <c r="G37">
        <v>82.584000000000003</v>
      </c>
      <c r="I37">
        <f t="shared" si="0"/>
        <v>10.941000000000001</v>
      </c>
      <c r="J37">
        <f t="shared" si="1"/>
        <v>0</v>
      </c>
    </row>
  </sheetData>
  <autoFilter ref="A1:C37"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" activePane="bottomLeft" state="frozen"/>
      <selection pane="bottomLeft" activeCell="A2" sqref="A2"/>
    </sheetView>
  </sheetViews>
  <sheetFormatPr baseColWidth="12" defaultRowHeight="20" x14ac:dyDescent="0.3"/>
  <cols>
    <col min="1" max="1" width="12.7109375" customWidth="1"/>
  </cols>
  <sheetData>
    <row r="1" spans="1:10" s="2" customFormat="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9</v>
      </c>
      <c r="J1" s="2" t="s">
        <v>8</v>
      </c>
    </row>
    <row r="2" spans="1:10" x14ac:dyDescent="0.3">
      <c r="A2" t="s">
        <v>0</v>
      </c>
      <c r="B2">
        <v>1</v>
      </c>
      <c r="C2">
        <v>1</v>
      </c>
      <c r="D2">
        <v>760</v>
      </c>
      <c r="E2">
        <v>760</v>
      </c>
      <c r="F2">
        <v>0</v>
      </c>
      <c r="G2">
        <v>0.10100000000000001</v>
      </c>
      <c r="I2">
        <f>ROUND(D2/C2/B2,3)</f>
        <v>760</v>
      </c>
      <c r="J2">
        <f>ROUND(F2/E2*100,3)</f>
        <v>0</v>
      </c>
    </row>
    <row r="3" spans="1:10" x14ac:dyDescent="0.3">
      <c r="A3" t="s">
        <v>1</v>
      </c>
      <c r="B3">
        <v>1</v>
      </c>
      <c r="C3">
        <v>1</v>
      </c>
      <c r="D3">
        <v>777</v>
      </c>
      <c r="E3">
        <v>777</v>
      </c>
      <c r="F3">
        <v>0</v>
      </c>
      <c r="G3">
        <v>4.8000000000000001E-2</v>
      </c>
      <c r="I3">
        <f t="shared" ref="I3:I37" si="0">ROUND(D3/C3/B3,3)</f>
        <v>777</v>
      </c>
      <c r="J3">
        <f t="shared" ref="J3:J37" si="1">ROUND(F3/E3*100,3)</f>
        <v>0</v>
      </c>
    </row>
    <row r="4" spans="1:10" x14ac:dyDescent="0.3">
      <c r="A4" t="s">
        <v>0</v>
      </c>
      <c r="B4">
        <v>1</v>
      </c>
      <c r="C4">
        <v>10</v>
      </c>
      <c r="D4">
        <v>7558</v>
      </c>
      <c r="E4">
        <v>7558</v>
      </c>
      <c r="F4">
        <v>0</v>
      </c>
      <c r="G4">
        <v>0.26500000000000001</v>
      </c>
      <c r="I4">
        <f t="shared" si="0"/>
        <v>755.8</v>
      </c>
      <c r="J4">
        <f t="shared" si="1"/>
        <v>0</v>
      </c>
    </row>
    <row r="5" spans="1:10" x14ac:dyDescent="0.3">
      <c r="A5" t="s">
        <v>1</v>
      </c>
      <c r="B5">
        <v>1</v>
      </c>
      <c r="C5">
        <v>10</v>
      </c>
      <c r="D5">
        <v>7395</v>
      </c>
      <c r="E5">
        <v>7395</v>
      </c>
      <c r="F5">
        <v>0</v>
      </c>
      <c r="G5">
        <v>0.20699999999999999</v>
      </c>
      <c r="I5">
        <f t="shared" si="0"/>
        <v>739.5</v>
      </c>
      <c r="J5">
        <f t="shared" si="1"/>
        <v>0</v>
      </c>
    </row>
    <row r="6" spans="1:10" x14ac:dyDescent="0.3">
      <c r="A6" t="s">
        <v>0</v>
      </c>
      <c r="B6">
        <v>1</v>
      </c>
      <c r="C6">
        <v>50</v>
      </c>
      <c r="D6">
        <v>7217</v>
      </c>
      <c r="E6">
        <v>7217</v>
      </c>
      <c r="F6">
        <v>0</v>
      </c>
      <c r="G6">
        <v>5.6790000000000003</v>
      </c>
      <c r="I6">
        <f t="shared" si="0"/>
        <v>144.34</v>
      </c>
      <c r="J6">
        <f t="shared" si="1"/>
        <v>0</v>
      </c>
    </row>
    <row r="7" spans="1:10" x14ac:dyDescent="0.3">
      <c r="A7" t="s">
        <v>1</v>
      </c>
      <c r="B7">
        <v>1</v>
      </c>
      <c r="C7">
        <v>50</v>
      </c>
      <c r="D7">
        <v>15210</v>
      </c>
      <c r="E7">
        <v>15210</v>
      </c>
      <c r="F7">
        <v>0</v>
      </c>
      <c r="G7">
        <v>1.917</v>
      </c>
      <c r="I7">
        <f t="shared" si="0"/>
        <v>304.2</v>
      </c>
      <c r="J7">
        <f t="shared" si="1"/>
        <v>0</v>
      </c>
    </row>
    <row r="8" spans="1:10" x14ac:dyDescent="0.3">
      <c r="A8" t="s">
        <v>0</v>
      </c>
      <c r="B8">
        <v>1</v>
      </c>
      <c r="C8">
        <v>100</v>
      </c>
      <c r="D8">
        <v>8786</v>
      </c>
      <c r="E8">
        <v>8786</v>
      </c>
      <c r="F8">
        <v>0</v>
      </c>
      <c r="G8">
        <v>9.9939999999999998</v>
      </c>
      <c r="I8">
        <f t="shared" si="0"/>
        <v>87.86</v>
      </c>
      <c r="J8">
        <f t="shared" si="1"/>
        <v>0</v>
      </c>
    </row>
    <row r="9" spans="1:10" x14ac:dyDescent="0.3">
      <c r="A9" t="s">
        <v>1</v>
      </c>
      <c r="B9">
        <v>1</v>
      </c>
      <c r="C9">
        <v>100</v>
      </c>
      <c r="D9">
        <v>12756</v>
      </c>
      <c r="E9">
        <v>12756</v>
      </c>
      <c r="F9">
        <v>0</v>
      </c>
      <c r="G9">
        <v>5.3470000000000004</v>
      </c>
      <c r="I9">
        <f t="shared" si="0"/>
        <v>127.56</v>
      </c>
      <c r="J9">
        <f t="shared" si="1"/>
        <v>0</v>
      </c>
    </row>
    <row r="10" spans="1:10" x14ac:dyDescent="0.3">
      <c r="A10" t="s">
        <v>0</v>
      </c>
      <c r="B10">
        <v>1</v>
      </c>
      <c r="C10">
        <v>500</v>
      </c>
      <c r="D10">
        <v>6901</v>
      </c>
      <c r="E10">
        <v>6901</v>
      </c>
      <c r="F10">
        <v>0</v>
      </c>
      <c r="G10">
        <v>59.942</v>
      </c>
      <c r="I10">
        <f t="shared" si="0"/>
        <v>13.802</v>
      </c>
      <c r="J10">
        <f t="shared" si="1"/>
        <v>0</v>
      </c>
    </row>
    <row r="11" spans="1:10" x14ac:dyDescent="0.3">
      <c r="A11" t="s">
        <v>1</v>
      </c>
      <c r="B11">
        <v>1</v>
      </c>
      <c r="C11">
        <v>500</v>
      </c>
      <c r="D11">
        <v>10176</v>
      </c>
      <c r="E11">
        <v>10176</v>
      </c>
      <c r="F11">
        <v>0</v>
      </c>
      <c r="G11">
        <v>40.912999999999997</v>
      </c>
      <c r="I11">
        <f t="shared" si="0"/>
        <v>20.352</v>
      </c>
      <c r="J11">
        <f t="shared" si="1"/>
        <v>0</v>
      </c>
    </row>
    <row r="12" spans="1:10" x14ac:dyDescent="0.3">
      <c r="A12" t="s">
        <v>0</v>
      </c>
      <c r="B12">
        <v>1</v>
      </c>
      <c r="C12">
        <v>1000</v>
      </c>
      <c r="D12">
        <v>3863</v>
      </c>
      <c r="E12">
        <v>3863</v>
      </c>
      <c r="F12">
        <v>0</v>
      </c>
      <c r="G12">
        <v>187.88</v>
      </c>
      <c r="I12">
        <f t="shared" si="0"/>
        <v>3.863</v>
      </c>
      <c r="J12">
        <f t="shared" si="1"/>
        <v>0</v>
      </c>
    </row>
    <row r="13" spans="1:10" x14ac:dyDescent="0.3">
      <c r="A13" t="s">
        <v>1</v>
      </c>
      <c r="B13">
        <v>1</v>
      </c>
      <c r="C13">
        <v>1000</v>
      </c>
      <c r="D13">
        <v>8375</v>
      </c>
      <c r="E13">
        <v>8375</v>
      </c>
      <c r="F13">
        <v>0</v>
      </c>
      <c r="G13">
        <v>124.05800000000001</v>
      </c>
      <c r="I13">
        <f t="shared" si="0"/>
        <v>8.375</v>
      </c>
      <c r="J13">
        <f t="shared" si="1"/>
        <v>0</v>
      </c>
    </row>
    <row r="14" spans="1:10" x14ac:dyDescent="0.3">
      <c r="A14" t="s">
        <v>0</v>
      </c>
      <c r="B14">
        <v>15</v>
      </c>
      <c r="C14">
        <v>1</v>
      </c>
      <c r="D14">
        <v>11924</v>
      </c>
      <c r="E14">
        <v>11924</v>
      </c>
      <c r="F14">
        <v>0</v>
      </c>
      <c r="G14">
        <v>8.0000000000000002E-3</v>
      </c>
      <c r="I14">
        <f t="shared" si="0"/>
        <v>794.93299999999999</v>
      </c>
      <c r="J14">
        <f t="shared" si="1"/>
        <v>0</v>
      </c>
    </row>
    <row r="15" spans="1:10" x14ac:dyDescent="0.3">
      <c r="A15" t="s">
        <v>1</v>
      </c>
      <c r="B15">
        <v>15</v>
      </c>
      <c r="C15">
        <v>1</v>
      </c>
      <c r="D15">
        <v>11765</v>
      </c>
      <c r="E15">
        <v>11765</v>
      </c>
      <c r="F15">
        <v>0</v>
      </c>
      <c r="G15">
        <v>1.7999999999999999E-2</v>
      </c>
      <c r="I15">
        <f t="shared" si="0"/>
        <v>784.33299999999997</v>
      </c>
      <c r="J15">
        <f t="shared" si="1"/>
        <v>0</v>
      </c>
    </row>
    <row r="16" spans="1:10" x14ac:dyDescent="0.3">
      <c r="A16" t="s">
        <v>0</v>
      </c>
      <c r="B16">
        <v>15</v>
      </c>
      <c r="C16">
        <v>10</v>
      </c>
      <c r="D16">
        <v>130217</v>
      </c>
      <c r="E16">
        <v>130217</v>
      </c>
      <c r="F16">
        <v>0</v>
      </c>
      <c r="G16">
        <v>8.3000000000000004E-2</v>
      </c>
      <c r="I16">
        <f t="shared" si="0"/>
        <v>868.11300000000006</v>
      </c>
      <c r="J16">
        <f t="shared" si="1"/>
        <v>0</v>
      </c>
    </row>
    <row r="17" spans="1:10" x14ac:dyDescent="0.3">
      <c r="A17" t="s">
        <v>1</v>
      </c>
      <c r="B17">
        <v>15</v>
      </c>
      <c r="C17">
        <v>10</v>
      </c>
      <c r="D17">
        <v>119400</v>
      </c>
      <c r="E17">
        <v>119400</v>
      </c>
      <c r="F17">
        <v>0</v>
      </c>
      <c r="G17">
        <v>0.13300000000000001</v>
      </c>
      <c r="I17">
        <f t="shared" si="0"/>
        <v>796</v>
      </c>
      <c r="J17">
        <f t="shared" si="1"/>
        <v>0</v>
      </c>
    </row>
    <row r="18" spans="1:10" x14ac:dyDescent="0.3">
      <c r="A18" t="s">
        <v>0</v>
      </c>
      <c r="B18">
        <v>15</v>
      </c>
      <c r="C18">
        <v>50</v>
      </c>
      <c r="D18">
        <v>168055</v>
      </c>
      <c r="E18">
        <v>168055</v>
      </c>
      <c r="F18">
        <v>0</v>
      </c>
      <c r="G18">
        <v>3.4039999999999999</v>
      </c>
      <c r="I18">
        <f t="shared" si="0"/>
        <v>224.07300000000001</v>
      </c>
      <c r="J18">
        <f t="shared" si="1"/>
        <v>0</v>
      </c>
    </row>
    <row r="19" spans="1:10" x14ac:dyDescent="0.3">
      <c r="A19" t="s">
        <v>1</v>
      </c>
      <c r="B19">
        <v>15</v>
      </c>
      <c r="C19">
        <v>50</v>
      </c>
      <c r="D19">
        <v>190650</v>
      </c>
      <c r="E19">
        <v>190650</v>
      </c>
      <c r="F19">
        <v>0</v>
      </c>
      <c r="G19">
        <v>2.613</v>
      </c>
      <c r="I19">
        <f t="shared" si="0"/>
        <v>254.2</v>
      </c>
      <c r="J19">
        <f t="shared" si="1"/>
        <v>0</v>
      </c>
    </row>
    <row r="20" spans="1:10" x14ac:dyDescent="0.3">
      <c r="A20" t="s">
        <v>0</v>
      </c>
      <c r="B20">
        <v>15</v>
      </c>
      <c r="C20">
        <v>100</v>
      </c>
      <c r="D20">
        <v>166442</v>
      </c>
      <c r="E20">
        <v>166442</v>
      </c>
      <c r="F20">
        <v>0</v>
      </c>
      <c r="G20">
        <v>7.9020000000000001</v>
      </c>
      <c r="I20">
        <f t="shared" si="0"/>
        <v>110.961</v>
      </c>
      <c r="J20">
        <f t="shared" si="1"/>
        <v>0</v>
      </c>
    </row>
    <row r="21" spans="1:10" x14ac:dyDescent="0.3">
      <c r="A21" t="s">
        <v>1</v>
      </c>
      <c r="B21">
        <v>15</v>
      </c>
      <c r="C21">
        <v>100</v>
      </c>
      <c r="D21">
        <v>190045</v>
      </c>
      <c r="E21">
        <v>190045</v>
      </c>
      <c r="F21">
        <v>0</v>
      </c>
      <c r="G21">
        <v>5.5789999999999997</v>
      </c>
      <c r="I21">
        <f t="shared" si="0"/>
        <v>126.697</v>
      </c>
      <c r="J21">
        <f t="shared" si="1"/>
        <v>0</v>
      </c>
    </row>
    <row r="22" spans="1:10" x14ac:dyDescent="0.3">
      <c r="A22" t="s">
        <v>0</v>
      </c>
      <c r="B22">
        <v>15</v>
      </c>
      <c r="C22">
        <v>500</v>
      </c>
      <c r="D22">
        <v>154815</v>
      </c>
      <c r="E22">
        <v>154815</v>
      </c>
      <c r="F22">
        <v>0</v>
      </c>
      <c r="G22">
        <v>45.780999999999999</v>
      </c>
      <c r="I22">
        <f t="shared" si="0"/>
        <v>20.641999999999999</v>
      </c>
      <c r="J22">
        <f t="shared" si="1"/>
        <v>0</v>
      </c>
    </row>
    <row r="23" spans="1:10" x14ac:dyDescent="0.3">
      <c r="A23" t="s">
        <v>1</v>
      </c>
      <c r="B23">
        <v>15</v>
      </c>
      <c r="C23">
        <v>500</v>
      </c>
      <c r="D23">
        <v>140170</v>
      </c>
      <c r="E23">
        <v>140200</v>
      </c>
      <c r="F23">
        <v>30</v>
      </c>
      <c r="G23">
        <v>38.593000000000004</v>
      </c>
      <c r="I23">
        <f t="shared" si="0"/>
        <v>18.689</v>
      </c>
      <c r="J23">
        <f t="shared" si="1"/>
        <v>2.1000000000000001E-2</v>
      </c>
    </row>
    <row r="24" spans="1:10" x14ac:dyDescent="0.3">
      <c r="A24" t="s">
        <v>0</v>
      </c>
      <c r="B24">
        <v>15</v>
      </c>
      <c r="C24">
        <v>1000</v>
      </c>
      <c r="D24">
        <v>158400</v>
      </c>
      <c r="E24">
        <v>158400</v>
      </c>
      <c r="F24">
        <v>0</v>
      </c>
      <c r="G24">
        <v>91.82</v>
      </c>
      <c r="I24">
        <f t="shared" si="0"/>
        <v>10.56</v>
      </c>
      <c r="J24">
        <f t="shared" si="1"/>
        <v>0</v>
      </c>
    </row>
    <row r="25" spans="1:10" x14ac:dyDescent="0.3">
      <c r="A25" t="s">
        <v>1</v>
      </c>
      <c r="B25">
        <v>15</v>
      </c>
      <c r="C25">
        <v>1000</v>
      </c>
      <c r="D25">
        <v>173543</v>
      </c>
      <c r="E25">
        <v>173543</v>
      </c>
      <c r="F25">
        <v>0</v>
      </c>
      <c r="G25">
        <v>78.144000000000005</v>
      </c>
      <c r="I25">
        <f t="shared" si="0"/>
        <v>11.57</v>
      </c>
      <c r="J25">
        <f t="shared" si="1"/>
        <v>0</v>
      </c>
    </row>
    <row r="26" spans="1:10" x14ac:dyDescent="0.3">
      <c r="A26" t="s">
        <v>0</v>
      </c>
      <c r="B26">
        <v>30</v>
      </c>
      <c r="C26">
        <v>1</v>
      </c>
      <c r="D26">
        <v>23980</v>
      </c>
      <c r="E26">
        <v>23980</v>
      </c>
      <c r="F26">
        <v>0</v>
      </c>
      <c r="G26">
        <v>5.0000000000000001E-3</v>
      </c>
      <c r="I26">
        <f t="shared" si="0"/>
        <v>799.33299999999997</v>
      </c>
      <c r="J26">
        <f t="shared" si="1"/>
        <v>0</v>
      </c>
    </row>
    <row r="27" spans="1:10" x14ac:dyDescent="0.3">
      <c r="A27" t="s">
        <v>1</v>
      </c>
      <c r="B27">
        <v>30</v>
      </c>
      <c r="C27">
        <v>1</v>
      </c>
      <c r="D27">
        <v>23059</v>
      </c>
      <c r="E27">
        <v>23059</v>
      </c>
      <c r="F27">
        <v>0</v>
      </c>
      <c r="G27">
        <v>4.7E-2</v>
      </c>
      <c r="I27">
        <f t="shared" si="0"/>
        <v>768.63300000000004</v>
      </c>
      <c r="J27">
        <f t="shared" si="1"/>
        <v>0</v>
      </c>
    </row>
    <row r="28" spans="1:10" x14ac:dyDescent="0.3">
      <c r="A28" t="s">
        <v>0</v>
      </c>
      <c r="B28">
        <v>30</v>
      </c>
      <c r="C28">
        <v>10</v>
      </c>
      <c r="D28">
        <v>257418</v>
      </c>
      <c r="E28">
        <v>257418</v>
      </c>
      <c r="F28">
        <v>0</v>
      </c>
      <c r="G28">
        <v>9.9000000000000005E-2</v>
      </c>
      <c r="I28">
        <f t="shared" si="0"/>
        <v>858.06</v>
      </c>
      <c r="J28">
        <f t="shared" si="1"/>
        <v>0</v>
      </c>
    </row>
    <row r="29" spans="1:10" x14ac:dyDescent="0.3">
      <c r="A29" t="s">
        <v>1</v>
      </c>
      <c r="B29">
        <v>30</v>
      </c>
      <c r="C29">
        <v>10</v>
      </c>
      <c r="D29">
        <v>198104</v>
      </c>
      <c r="E29">
        <v>198119</v>
      </c>
      <c r="F29">
        <v>15</v>
      </c>
      <c r="G29">
        <v>0.153</v>
      </c>
      <c r="I29">
        <f t="shared" si="0"/>
        <v>660.34699999999998</v>
      </c>
      <c r="J29">
        <f t="shared" si="1"/>
        <v>8.0000000000000002E-3</v>
      </c>
    </row>
    <row r="30" spans="1:10" x14ac:dyDescent="0.3">
      <c r="A30" t="s">
        <v>0</v>
      </c>
      <c r="B30">
        <v>30</v>
      </c>
      <c r="C30">
        <v>50</v>
      </c>
      <c r="D30">
        <v>336393</v>
      </c>
      <c r="E30">
        <v>336393</v>
      </c>
      <c r="F30">
        <v>0</v>
      </c>
      <c r="G30">
        <v>3.3969999999999998</v>
      </c>
      <c r="I30">
        <f t="shared" si="0"/>
        <v>224.262</v>
      </c>
      <c r="J30">
        <f t="shared" si="1"/>
        <v>0</v>
      </c>
    </row>
    <row r="31" spans="1:10" x14ac:dyDescent="0.3">
      <c r="A31" t="s">
        <v>1</v>
      </c>
      <c r="B31">
        <v>30</v>
      </c>
      <c r="C31">
        <v>50</v>
      </c>
      <c r="D31">
        <v>331867</v>
      </c>
      <c r="E31">
        <v>331897</v>
      </c>
      <c r="F31">
        <v>30</v>
      </c>
      <c r="G31">
        <v>2.6379999999999999</v>
      </c>
      <c r="I31">
        <f t="shared" si="0"/>
        <v>221.245</v>
      </c>
      <c r="J31">
        <f t="shared" si="1"/>
        <v>8.9999999999999993E-3</v>
      </c>
    </row>
    <row r="32" spans="1:10" x14ac:dyDescent="0.3">
      <c r="A32" t="s">
        <v>0</v>
      </c>
      <c r="B32">
        <v>30</v>
      </c>
      <c r="C32">
        <v>100</v>
      </c>
      <c r="D32">
        <v>349794</v>
      </c>
      <c r="E32">
        <v>349794</v>
      </c>
      <c r="F32">
        <v>0</v>
      </c>
      <c r="G32">
        <v>7.51</v>
      </c>
      <c r="I32">
        <f>ROUND(D32/C32/B32,3)</f>
        <v>116.598</v>
      </c>
      <c r="J32">
        <f t="shared" si="1"/>
        <v>0</v>
      </c>
    </row>
    <row r="33" spans="1:10" x14ac:dyDescent="0.3">
      <c r="A33" t="s">
        <v>1</v>
      </c>
      <c r="B33">
        <v>30</v>
      </c>
      <c r="C33">
        <v>100</v>
      </c>
      <c r="D33">
        <v>378507</v>
      </c>
      <c r="E33">
        <v>378507</v>
      </c>
      <c r="F33">
        <v>0</v>
      </c>
      <c r="G33">
        <v>5.9580000000000002</v>
      </c>
      <c r="I33">
        <f t="shared" si="0"/>
        <v>126.169</v>
      </c>
      <c r="J33">
        <f>ROUND(F33/E33*100,3)</f>
        <v>0</v>
      </c>
    </row>
    <row r="34" spans="1:10" x14ac:dyDescent="0.3">
      <c r="A34" t="s">
        <v>0</v>
      </c>
      <c r="B34">
        <v>30</v>
      </c>
      <c r="C34">
        <v>500</v>
      </c>
      <c r="D34">
        <v>326668</v>
      </c>
      <c r="E34">
        <v>326668</v>
      </c>
      <c r="F34">
        <v>0</v>
      </c>
      <c r="G34">
        <v>44.32</v>
      </c>
      <c r="I34">
        <f t="shared" si="0"/>
        <v>21.777999999999999</v>
      </c>
      <c r="J34">
        <f t="shared" si="1"/>
        <v>0</v>
      </c>
    </row>
    <row r="35" spans="1:10" x14ac:dyDescent="0.3">
      <c r="A35" t="s">
        <v>1</v>
      </c>
      <c r="B35">
        <v>30</v>
      </c>
      <c r="C35">
        <v>500</v>
      </c>
      <c r="D35">
        <v>333402</v>
      </c>
      <c r="E35">
        <v>333459</v>
      </c>
      <c r="F35">
        <v>57</v>
      </c>
      <c r="G35">
        <v>36.017000000000003</v>
      </c>
      <c r="I35">
        <f t="shared" si="0"/>
        <v>22.227</v>
      </c>
      <c r="J35">
        <f t="shared" si="1"/>
        <v>1.7000000000000001E-2</v>
      </c>
    </row>
    <row r="36" spans="1:10" x14ac:dyDescent="0.3">
      <c r="A36" t="s">
        <v>0</v>
      </c>
      <c r="B36">
        <v>30</v>
      </c>
      <c r="C36">
        <v>1000</v>
      </c>
      <c r="D36">
        <v>313695</v>
      </c>
      <c r="E36">
        <v>313695</v>
      </c>
      <c r="F36">
        <v>0</v>
      </c>
      <c r="G36">
        <v>93.28</v>
      </c>
      <c r="I36">
        <f t="shared" si="0"/>
        <v>10.457000000000001</v>
      </c>
      <c r="J36">
        <f t="shared" si="1"/>
        <v>0</v>
      </c>
    </row>
    <row r="37" spans="1:10" x14ac:dyDescent="0.3">
      <c r="A37" t="s">
        <v>1</v>
      </c>
      <c r="B37">
        <v>30</v>
      </c>
      <c r="C37">
        <v>1000</v>
      </c>
      <c r="D37">
        <v>331792</v>
      </c>
      <c r="E37">
        <v>331802</v>
      </c>
      <c r="F37">
        <v>10</v>
      </c>
      <c r="G37">
        <v>80.974999999999994</v>
      </c>
      <c r="I37">
        <f t="shared" si="0"/>
        <v>11.06</v>
      </c>
      <c r="J37">
        <f t="shared" si="1"/>
        <v>3.0000000000000001E-3</v>
      </c>
    </row>
  </sheetData>
  <autoFilter ref="A1:C37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pane ySplit="1" topLeftCell="A2" activePane="bottomLeft" state="frozen"/>
      <selection pane="bottomLeft" activeCell="A2" sqref="A2"/>
    </sheetView>
  </sheetViews>
  <sheetFormatPr baseColWidth="12" defaultRowHeight="20" x14ac:dyDescent="0.3"/>
  <cols>
    <col min="1" max="1" width="12.7109375" customWidth="1"/>
  </cols>
  <sheetData>
    <row r="1" spans="1:10" s="2" customFormat="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9</v>
      </c>
      <c r="J1" s="2" t="s">
        <v>8</v>
      </c>
    </row>
    <row r="2" spans="1:10" x14ac:dyDescent="0.3">
      <c r="A2" t="s">
        <v>0</v>
      </c>
      <c r="B2">
        <v>1</v>
      </c>
      <c r="C2">
        <v>1</v>
      </c>
      <c r="D2">
        <v>741</v>
      </c>
      <c r="E2">
        <v>741</v>
      </c>
      <c r="F2">
        <v>0</v>
      </c>
      <c r="G2">
        <v>0.13200000000000001</v>
      </c>
      <c r="I2">
        <f t="shared" ref="I2:I37" si="0">ROUND(D2/C2/B2,3)</f>
        <v>741</v>
      </c>
      <c r="J2">
        <f t="shared" ref="J2:J37" si="1">ROUND(F2/E2*100,3)</f>
        <v>0</v>
      </c>
    </row>
    <row r="3" spans="1:10" x14ac:dyDescent="0.3">
      <c r="A3" t="s">
        <v>1</v>
      </c>
      <c r="B3">
        <v>1</v>
      </c>
      <c r="C3">
        <v>1</v>
      </c>
      <c r="D3">
        <v>790</v>
      </c>
      <c r="E3">
        <v>790</v>
      </c>
      <c r="F3">
        <v>0</v>
      </c>
      <c r="G3">
        <v>2.5999999999999999E-2</v>
      </c>
      <c r="I3">
        <f t="shared" si="0"/>
        <v>790</v>
      </c>
      <c r="J3">
        <f t="shared" si="1"/>
        <v>0</v>
      </c>
    </row>
    <row r="4" spans="1:10" x14ac:dyDescent="0.3">
      <c r="A4" t="s">
        <v>0</v>
      </c>
      <c r="B4">
        <v>1</v>
      </c>
      <c r="C4">
        <v>10</v>
      </c>
      <c r="D4">
        <v>7260</v>
      </c>
      <c r="E4">
        <v>7260</v>
      </c>
      <c r="F4">
        <v>0</v>
      </c>
      <c r="G4">
        <v>0.316</v>
      </c>
      <c r="I4">
        <f t="shared" si="0"/>
        <v>726</v>
      </c>
      <c r="J4">
        <f t="shared" si="1"/>
        <v>0</v>
      </c>
    </row>
    <row r="5" spans="1:10" x14ac:dyDescent="0.3">
      <c r="A5" t="s">
        <v>1</v>
      </c>
      <c r="B5">
        <v>1</v>
      </c>
      <c r="C5">
        <v>10</v>
      </c>
      <c r="D5">
        <v>7723</v>
      </c>
      <c r="E5">
        <v>7723</v>
      </c>
      <c r="F5">
        <v>0</v>
      </c>
      <c r="G5">
        <v>0.14899999999999999</v>
      </c>
      <c r="I5">
        <f t="shared" si="0"/>
        <v>772.3</v>
      </c>
      <c r="J5">
        <f t="shared" si="1"/>
        <v>0</v>
      </c>
    </row>
    <row r="6" spans="1:10" x14ac:dyDescent="0.3">
      <c r="A6" t="s">
        <v>0</v>
      </c>
      <c r="B6">
        <v>1</v>
      </c>
      <c r="C6">
        <v>50</v>
      </c>
      <c r="D6">
        <v>9285</v>
      </c>
      <c r="E6">
        <v>9285</v>
      </c>
      <c r="F6">
        <v>0</v>
      </c>
      <c r="G6">
        <v>4.2469999999999999</v>
      </c>
      <c r="I6">
        <f t="shared" si="0"/>
        <v>185.7</v>
      </c>
      <c r="J6">
        <f t="shared" si="1"/>
        <v>0</v>
      </c>
    </row>
    <row r="7" spans="1:10" x14ac:dyDescent="0.3">
      <c r="A7" t="s">
        <v>1</v>
      </c>
      <c r="B7">
        <v>1</v>
      </c>
      <c r="C7">
        <v>50</v>
      </c>
      <c r="D7">
        <v>13864</v>
      </c>
      <c r="E7">
        <v>13864</v>
      </c>
      <c r="F7">
        <v>0</v>
      </c>
      <c r="G7">
        <v>2.1960000000000002</v>
      </c>
      <c r="I7">
        <f t="shared" si="0"/>
        <v>277.27999999999997</v>
      </c>
      <c r="J7">
        <f t="shared" si="1"/>
        <v>0</v>
      </c>
    </row>
    <row r="8" spans="1:10" x14ac:dyDescent="0.3">
      <c r="A8" t="s">
        <v>0</v>
      </c>
      <c r="B8">
        <v>1</v>
      </c>
      <c r="C8">
        <v>100</v>
      </c>
      <c r="D8">
        <v>8424</v>
      </c>
      <c r="E8">
        <v>8424</v>
      </c>
      <c r="F8">
        <v>0</v>
      </c>
      <c r="G8">
        <v>10.412000000000001</v>
      </c>
      <c r="I8">
        <f t="shared" si="0"/>
        <v>84.24</v>
      </c>
      <c r="J8">
        <f t="shared" si="1"/>
        <v>0</v>
      </c>
    </row>
    <row r="9" spans="1:10" x14ac:dyDescent="0.3">
      <c r="A9" t="s">
        <v>1</v>
      </c>
      <c r="B9">
        <v>1</v>
      </c>
      <c r="C9">
        <v>100</v>
      </c>
      <c r="D9">
        <v>12334</v>
      </c>
      <c r="E9">
        <v>12334</v>
      </c>
      <c r="F9">
        <v>0</v>
      </c>
      <c r="G9">
        <v>6.1</v>
      </c>
      <c r="I9">
        <f t="shared" si="0"/>
        <v>123.34</v>
      </c>
      <c r="J9">
        <f t="shared" si="1"/>
        <v>0</v>
      </c>
    </row>
    <row r="10" spans="1:10" x14ac:dyDescent="0.3">
      <c r="A10" t="s">
        <v>0</v>
      </c>
      <c r="B10">
        <v>1</v>
      </c>
      <c r="C10">
        <v>500</v>
      </c>
      <c r="D10">
        <v>5555</v>
      </c>
      <c r="E10">
        <v>5555</v>
      </c>
      <c r="F10">
        <v>0</v>
      </c>
      <c r="G10">
        <v>70.58</v>
      </c>
      <c r="I10">
        <f t="shared" si="0"/>
        <v>11.11</v>
      </c>
      <c r="J10">
        <f t="shared" si="1"/>
        <v>0</v>
      </c>
    </row>
    <row r="11" spans="1:10" x14ac:dyDescent="0.3">
      <c r="A11" t="s">
        <v>1</v>
      </c>
      <c r="B11">
        <v>1</v>
      </c>
      <c r="C11">
        <v>500</v>
      </c>
      <c r="D11">
        <v>8520</v>
      </c>
      <c r="E11">
        <v>8520</v>
      </c>
      <c r="F11">
        <v>0</v>
      </c>
      <c r="G11">
        <v>57.076000000000001</v>
      </c>
      <c r="I11">
        <f t="shared" si="0"/>
        <v>17.04</v>
      </c>
      <c r="J11">
        <f t="shared" si="1"/>
        <v>0</v>
      </c>
    </row>
    <row r="12" spans="1:10" x14ac:dyDescent="0.3">
      <c r="A12" t="s">
        <v>0</v>
      </c>
      <c r="B12">
        <v>1</v>
      </c>
      <c r="C12">
        <v>1000</v>
      </c>
      <c r="D12">
        <v>1241</v>
      </c>
      <c r="E12">
        <v>1241</v>
      </c>
      <c r="F12">
        <v>0</v>
      </c>
      <c r="G12">
        <v>457.82799999999997</v>
      </c>
      <c r="I12">
        <f t="shared" si="0"/>
        <v>1.2410000000000001</v>
      </c>
      <c r="J12">
        <f t="shared" si="1"/>
        <v>0</v>
      </c>
    </row>
    <row r="13" spans="1:10" x14ac:dyDescent="0.3">
      <c r="A13" t="s">
        <v>1</v>
      </c>
      <c r="B13">
        <v>1</v>
      </c>
      <c r="C13">
        <v>1000</v>
      </c>
      <c r="D13">
        <v>6216</v>
      </c>
      <c r="E13">
        <v>6216</v>
      </c>
      <c r="F13">
        <v>0</v>
      </c>
      <c r="G13">
        <v>227.42500000000001</v>
      </c>
      <c r="I13">
        <f t="shared" si="0"/>
        <v>6.2160000000000002</v>
      </c>
      <c r="J13">
        <f t="shared" si="1"/>
        <v>0</v>
      </c>
    </row>
    <row r="14" spans="1:10" x14ac:dyDescent="0.3">
      <c r="A14" t="s">
        <v>0</v>
      </c>
      <c r="B14">
        <v>15</v>
      </c>
      <c r="C14">
        <v>1</v>
      </c>
      <c r="D14">
        <v>12011</v>
      </c>
      <c r="E14">
        <v>12011</v>
      </c>
      <c r="F14">
        <v>0</v>
      </c>
      <c r="G14">
        <v>7.0000000000000001E-3</v>
      </c>
      <c r="I14">
        <f t="shared" si="0"/>
        <v>800.73299999999995</v>
      </c>
      <c r="J14">
        <f t="shared" si="1"/>
        <v>0</v>
      </c>
    </row>
    <row r="15" spans="1:10" x14ac:dyDescent="0.3">
      <c r="A15" t="s">
        <v>1</v>
      </c>
      <c r="B15">
        <v>15</v>
      </c>
      <c r="C15">
        <v>1</v>
      </c>
      <c r="D15">
        <v>11719</v>
      </c>
      <c r="E15">
        <v>11719</v>
      </c>
      <c r="F15">
        <v>0</v>
      </c>
      <c r="G15">
        <v>2.4E-2</v>
      </c>
      <c r="I15">
        <f t="shared" si="0"/>
        <v>781.26700000000005</v>
      </c>
      <c r="J15">
        <f t="shared" si="1"/>
        <v>0</v>
      </c>
    </row>
    <row r="16" spans="1:10" x14ac:dyDescent="0.3">
      <c r="A16" t="s">
        <v>0</v>
      </c>
      <c r="B16">
        <v>15</v>
      </c>
      <c r="C16">
        <v>10</v>
      </c>
      <c r="D16">
        <v>125437</v>
      </c>
      <c r="E16">
        <v>125437</v>
      </c>
      <c r="F16">
        <v>0</v>
      </c>
      <c r="G16">
        <v>0.124</v>
      </c>
      <c r="I16">
        <f t="shared" si="0"/>
        <v>836.24699999999996</v>
      </c>
      <c r="J16">
        <f t="shared" si="1"/>
        <v>0</v>
      </c>
    </row>
    <row r="17" spans="1:10" x14ac:dyDescent="0.3">
      <c r="A17" t="s">
        <v>1</v>
      </c>
      <c r="B17">
        <v>15</v>
      </c>
      <c r="C17">
        <v>10</v>
      </c>
      <c r="D17">
        <v>112654</v>
      </c>
      <c r="E17">
        <v>112654</v>
      </c>
      <c r="F17">
        <v>0</v>
      </c>
      <c r="G17">
        <v>0.186</v>
      </c>
      <c r="I17">
        <f t="shared" si="0"/>
        <v>751.02700000000004</v>
      </c>
      <c r="J17">
        <f t="shared" si="1"/>
        <v>0</v>
      </c>
    </row>
    <row r="18" spans="1:10" x14ac:dyDescent="0.3">
      <c r="A18" t="s">
        <v>0</v>
      </c>
      <c r="B18">
        <v>15</v>
      </c>
      <c r="C18">
        <v>50</v>
      </c>
      <c r="D18">
        <v>165669</v>
      </c>
      <c r="E18">
        <v>165669</v>
      </c>
      <c r="F18">
        <v>0</v>
      </c>
      <c r="G18">
        <v>3.4590000000000001</v>
      </c>
      <c r="I18">
        <f t="shared" si="0"/>
        <v>220.892</v>
      </c>
      <c r="J18">
        <f t="shared" si="1"/>
        <v>0</v>
      </c>
    </row>
    <row r="19" spans="1:10" x14ac:dyDescent="0.3">
      <c r="A19" t="s">
        <v>1</v>
      </c>
      <c r="B19">
        <v>15</v>
      </c>
      <c r="C19">
        <v>50</v>
      </c>
      <c r="D19">
        <v>184663</v>
      </c>
      <c r="E19">
        <v>184663</v>
      </c>
      <c r="F19">
        <v>0</v>
      </c>
      <c r="G19">
        <v>2.6539999999999999</v>
      </c>
      <c r="I19">
        <f t="shared" si="0"/>
        <v>246.21700000000001</v>
      </c>
      <c r="J19">
        <f t="shared" si="1"/>
        <v>0</v>
      </c>
    </row>
    <row r="20" spans="1:10" x14ac:dyDescent="0.3">
      <c r="A20" t="s">
        <v>0</v>
      </c>
      <c r="B20">
        <v>15</v>
      </c>
      <c r="C20">
        <v>100</v>
      </c>
      <c r="D20">
        <v>158345</v>
      </c>
      <c r="E20">
        <v>158345</v>
      </c>
      <c r="F20">
        <v>0</v>
      </c>
      <c r="G20">
        <v>8.343</v>
      </c>
      <c r="I20">
        <f t="shared" si="0"/>
        <v>105.563</v>
      </c>
      <c r="J20">
        <f t="shared" si="1"/>
        <v>0</v>
      </c>
    </row>
    <row r="21" spans="1:10" x14ac:dyDescent="0.3">
      <c r="A21" t="s">
        <v>1</v>
      </c>
      <c r="B21">
        <v>15</v>
      </c>
      <c r="C21">
        <v>100</v>
      </c>
      <c r="D21">
        <v>171243</v>
      </c>
      <c r="E21">
        <v>171243</v>
      </c>
      <c r="F21">
        <v>0</v>
      </c>
      <c r="G21">
        <v>5.9550000000000001</v>
      </c>
      <c r="I21">
        <f t="shared" si="0"/>
        <v>114.16200000000001</v>
      </c>
      <c r="J21">
        <f t="shared" si="1"/>
        <v>0</v>
      </c>
    </row>
    <row r="22" spans="1:10" x14ac:dyDescent="0.3">
      <c r="A22" t="s">
        <v>0</v>
      </c>
      <c r="B22">
        <v>15</v>
      </c>
      <c r="C22">
        <v>500</v>
      </c>
      <c r="D22">
        <v>156150</v>
      </c>
      <c r="E22">
        <v>156150</v>
      </c>
      <c r="F22">
        <v>0</v>
      </c>
      <c r="G22">
        <v>46.460999999999999</v>
      </c>
      <c r="I22">
        <f t="shared" si="0"/>
        <v>20.82</v>
      </c>
      <c r="J22">
        <f t="shared" si="1"/>
        <v>0</v>
      </c>
    </row>
    <row r="23" spans="1:10" x14ac:dyDescent="0.3">
      <c r="A23" t="s">
        <v>1</v>
      </c>
      <c r="B23">
        <v>15</v>
      </c>
      <c r="C23">
        <v>500</v>
      </c>
      <c r="D23">
        <v>178195</v>
      </c>
      <c r="E23">
        <v>178195</v>
      </c>
      <c r="F23">
        <v>0</v>
      </c>
      <c r="G23">
        <v>34.848999999999997</v>
      </c>
      <c r="I23">
        <f t="shared" si="0"/>
        <v>23.759</v>
      </c>
      <c r="J23">
        <f t="shared" si="1"/>
        <v>0</v>
      </c>
    </row>
    <row r="24" spans="1:10" x14ac:dyDescent="0.3">
      <c r="A24" t="s">
        <v>0</v>
      </c>
      <c r="B24">
        <v>15</v>
      </c>
      <c r="C24">
        <v>1000</v>
      </c>
      <c r="D24">
        <v>140156</v>
      </c>
      <c r="E24">
        <v>140156</v>
      </c>
      <c r="F24">
        <v>0</v>
      </c>
      <c r="G24">
        <v>102.568</v>
      </c>
      <c r="I24">
        <f t="shared" si="0"/>
        <v>9.3439999999999994</v>
      </c>
      <c r="J24">
        <f t="shared" si="1"/>
        <v>0</v>
      </c>
    </row>
    <row r="25" spans="1:10" x14ac:dyDescent="0.3">
      <c r="A25" t="s">
        <v>1</v>
      </c>
      <c r="B25">
        <v>15</v>
      </c>
      <c r="C25">
        <v>1000</v>
      </c>
      <c r="D25">
        <v>158092</v>
      </c>
      <c r="E25">
        <v>158092</v>
      </c>
      <c r="F25">
        <v>0</v>
      </c>
      <c r="G25">
        <v>85.682000000000002</v>
      </c>
      <c r="I25">
        <f t="shared" si="0"/>
        <v>10.539</v>
      </c>
      <c r="J25">
        <f t="shared" si="1"/>
        <v>0</v>
      </c>
    </row>
    <row r="26" spans="1:10" x14ac:dyDescent="0.3">
      <c r="A26" t="s">
        <v>0</v>
      </c>
      <c r="B26">
        <v>30</v>
      </c>
      <c r="C26">
        <v>1</v>
      </c>
      <c r="D26">
        <v>23974</v>
      </c>
      <c r="E26">
        <v>23974</v>
      </c>
      <c r="F26">
        <v>0</v>
      </c>
      <c r="G26">
        <v>5.0000000000000001E-3</v>
      </c>
      <c r="I26">
        <f t="shared" si="0"/>
        <v>799.13300000000004</v>
      </c>
      <c r="J26">
        <f t="shared" si="1"/>
        <v>0</v>
      </c>
    </row>
    <row r="27" spans="1:10" x14ac:dyDescent="0.3">
      <c r="A27" t="s">
        <v>1</v>
      </c>
      <c r="B27">
        <v>30</v>
      </c>
      <c r="C27">
        <v>1</v>
      </c>
      <c r="D27">
        <v>23400</v>
      </c>
      <c r="E27">
        <v>23400</v>
      </c>
      <c r="F27">
        <v>0</v>
      </c>
      <c r="G27">
        <v>2.3E-2</v>
      </c>
      <c r="I27">
        <f t="shared" si="0"/>
        <v>780</v>
      </c>
      <c r="J27">
        <f t="shared" si="1"/>
        <v>0</v>
      </c>
    </row>
    <row r="28" spans="1:10" x14ac:dyDescent="0.3">
      <c r="A28" t="s">
        <v>0</v>
      </c>
      <c r="B28">
        <v>30</v>
      </c>
      <c r="C28">
        <v>10</v>
      </c>
      <c r="D28">
        <v>253956</v>
      </c>
      <c r="E28">
        <v>253956</v>
      </c>
      <c r="F28">
        <v>0</v>
      </c>
      <c r="G28">
        <v>0.111</v>
      </c>
      <c r="I28">
        <f t="shared" si="0"/>
        <v>846.52</v>
      </c>
      <c r="J28">
        <f t="shared" si="1"/>
        <v>0</v>
      </c>
    </row>
    <row r="29" spans="1:10" x14ac:dyDescent="0.3">
      <c r="A29" t="s">
        <v>1</v>
      </c>
      <c r="B29">
        <v>30</v>
      </c>
      <c r="C29">
        <v>10</v>
      </c>
      <c r="D29">
        <v>228599</v>
      </c>
      <c r="E29">
        <v>228599</v>
      </c>
      <c r="F29">
        <v>0</v>
      </c>
      <c r="G29">
        <v>0.17100000000000001</v>
      </c>
      <c r="I29">
        <f t="shared" si="0"/>
        <v>761.99699999999996</v>
      </c>
      <c r="J29">
        <f t="shared" si="1"/>
        <v>0</v>
      </c>
    </row>
    <row r="30" spans="1:10" x14ac:dyDescent="0.3">
      <c r="A30" t="s">
        <v>0</v>
      </c>
      <c r="B30">
        <v>30</v>
      </c>
      <c r="C30">
        <v>50</v>
      </c>
      <c r="D30">
        <v>333378</v>
      </c>
      <c r="E30">
        <v>333378</v>
      </c>
      <c r="F30">
        <v>0</v>
      </c>
      <c r="G30">
        <v>3.4430000000000001</v>
      </c>
      <c r="I30">
        <f t="shared" si="0"/>
        <v>222.25200000000001</v>
      </c>
      <c r="J30">
        <f t="shared" si="1"/>
        <v>0</v>
      </c>
    </row>
    <row r="31" spans="1:10" x14ac:dyDescent="0.3">
      <c r="A31" t="s">
        <v>1</v>
      </c>
      <c r="B31">
        <v>30</v>
      </c>
      <c r="C31">
        <v>50</v>
      </c>
      <c r="D31">
        <v>382629</v>
      </c>
      <c r="E31">
        <v>382629</v>
      </c>
      <c r="F31">
        <v>0</v>
      </c>
      <c r="G31">
        <v>2.6190000000000002</v>
      </c>
      <c r="I31">
        <f t="shared" si="0"/>
        <v>255.08600000000001</v>
      </c>
      <c r="J31">
        <f t="shared" si="1"/>
        <v>0</v>
      </c>
    </row>
    <row r="32" spans="1:10" x14ac:dyDescent="0.3">
      <c r="A32" t="s">
        <v>0</v>
      </c>
      <c r="B32">
        <v>30</v>
      </c>
      <c r="C32">
        <v>100</v>
      </c>
      <c r="D32">
        <v>315369</v>
      </c>
      <c r="E32">
        <v>315369</v>
      </c>
      <c r="F32">
        <v>0</v>
      </c>
      <c r="G32">
        <v>8.4320000000000004</v>
      </c>
      <c r="I32">
        <f t="shared" si="0"/>
        <v>105.123</v>
      </c>
      <c r="J32">
        <f t="shared" si="1"/>
        <v>0</v>
      </c>
    </row>
    <row r="33" spans="1:10" x14ac:dyDescent="0.3">
      <c r="A33" t="s">
        <v>1</v>
      </c>
      <c r="B33">
        <v>30</v>
      </c>
      <c r="C33">
        <v>100</v>
      </c>
      <c r="D33">
        <v>339904</v>
      </c>
      <c r="E33">
        <v>339926</v>
      </c>
      <c r="F33">
        <v>22</v>
      </c>
      <c r="G33">
        <v>5.5949999999999998</v>
      </c>
      <c r="I33">
        <f t="shared" si="0"/>
        <v>113.301</v>
      </c>
      <c r="J33">
        <f t="shared" si="1"/>
        <v>6.0000000000000001E-3</v>
      </c>
    </row>
    <row r="34" spans="1:10" x14ac:dyDescent="0.3">
      <c r="A34" t="s">
        <v>0</v>
      </c>
      <c r="B34">
        <v>30</v>
      </c>
      <c r="C34">
        <v>500</v>
      </c>
      <c r="D34">
        <v>320077</v>
      </c>
      <c r="E34">
        <v>320077</v>
      </c>
      <c r="F34">
        <v>0</v>
      </c>
      <c r="G34">
        <v>45.548000000000002</v>
      </c>
      <c r="I34">
        <f t="shared" si="0"/>
        <v>21.338000000000001</v>
      </c>
      <c r="J34">
        <f t="shared" si="1"/>
        <v>0</v>
      </c>
    </row>
    <row r="35" spans="1:10" x14ac:dyDescent="0.3">
      <c r="A35" t="s">
        <v>1</v>
      </c>
      <c r="B35">
        <v>30</v>
      </c>
      <c r="C35">
        <v>500</v>
      </c>
      <c r="D35">
        <v>357004</v>
      </c>
      <c r="E35">
        <v>357004</v>
      </c>
      <c r="F35">
        <v>0</v>
      </c>
      <c r="G35">
        <v>35.1</v>
      </c>
      <c r="I35">
        <f t="shared" si="0"/>
        <v>23.8</v>
      </c>
      <c r="J35">
        <f t="shared" si="1"/>
        <v>0</v>
      </c>
    </row>
    <row r="36" spans="1:10" x14ac:dyDescent="0.3">
      <c r="A36" t="s">
        <v>0</v>
      </c>
      <c r="B36">
        <v>30</v>
      </c>
      <c r="C36">
        <v>1000</v>
      </c>
      <c r="D36">
        <v>124094</v>
      </c>
      <c r="E36">
        <v>150791</v>
      </c>
      <c r="F36">
        <v>26697</v>
      </c>
      <c r="G36">
        <v>105.245</v>
      </c>
      <c r="I36">
        <f t="shared" si="0"/>
        <v>4.1360000000000001</v>
      </c>
      <c r="J36">
        <f t="shared" si="1"/>
        <v>17.704999999999998</v>
      </c>
    </row>
    <row r="37" spans="1:10" x14ac:dyDescent="0.3">
      <c r="A37" t="s">
        <v>1</v>
      </c>
      <c r="B37">
        <v>30</v>
      </c>
      <c r="C37">
        <v>1000</v>
      </c>
      <c r="D37">
        <v>328913</v>
      </c>
      <c r="E37">
        <v>328913</v>
      </c>
      <c r="F37">
        <v>0</v>
      </c>
      <c r="G37">
        <v>82.043000000000006</v>
      </c>
      <c r="I37">
        <f t="shared" si="0"/>
        <v>10.964</v>
      </c>
      <c r="J37">
        <f t="shared" si="1"/>
        <v>0</v>
      </c>
    </row>
  </sheetData>
  <autoFilter ref="A1:C37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graph</vt:lpstr>
      <vt:lpstr>pressure average</vt:lpstr>
      <vt:lpstr>pressure 1</vt:lpstr>
      <vt:lpstr>pressure 2</vt:lpstr>
      <vt:lpstr>pressure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2017-04-14T09:10:43Z</dcterms:created>
  <dcterms:modified xsi:type="dcterms:W3CDTF">2017-04-16T11:50:15Z</dcterms:modified>
</cp:coreProperties>
</file>