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 runs v2" sheetId="1" r:id="rId4"/>
    <sheet state="visible" name="Big runs plots" sheetId="2" r:id="rId5"/>
    <sheet state="visible" name="Kernels" sheetId="3" r:id="rId6"/>
    <sheet state="visible" name="Kernels plots" sheetId="4" r:id="rId7"/>
  </sheets>
  <definedNames>
    <definedName hidden="1" localSheetId="0" name="_xlnm._FilterDatabase">'Big runs v2'!$A$1:$AG$87</definedName>
    <definedName hidden="1" localSheetId="2" name="_xlnm._FilterDatabase">Kernels!$A$1:$O$11183</definedName>
  </definedNames>
  <calcPr/>
</workbook>
</file>

<file path=xl/sharedStrings.xml><?xml version="1.0" encoding="utf-8"?>
<sst xmlns="http://schemas.openxmlformats.org/spreadsheetml/2006/main" count="4635" uniqueCount="161">
  <si>
    <t>Method</t>
  </si>
  <si>
    <t>Distribution</t>
  </si>
  <si>
    <t>Array size</t>
  </si>
  <si>
    <t>Array MB</t>
  </si>
  <si>
    <t>Device memory</t>
  </si>
  <si>
    <t>Buffers</t>
  </si>
  <si>
    <t>Chunks</t>
  </si>
  <si>
    <t>Chunk size</t>
  </si>
  <si>
    <t>GPUs</t>
  </si>
  <si>
    <t>Iteration avg</t>
  </si>
  <si>
    <t>Kernel + Merge</t>
  </si>
  <si>
    <t>Array avg</t>
  </si>
  <si>
    <t>Kernel avg</t>
  </si>
  <si>
    <t>Merge avg</t>
  </si>
  <si>
    <t>Iteration 1</t>
  </si>
  <si>
    <t>ArraySplit 1</t>
  </si>
  <si>
    <t>Kernel 1</t>
  </si>
  <si>
    <t>Merge 1</t>
  </si>
  <si>
    <t>Iteration 2</t>
  </si>
  <si>
    <t>ArraySplit 2</t>
  </si>
  <si>
    <t>Kernel 2</t>
  </si>
  <si>
    <t>Merge 2</t>
  </si>
  <si>
    <t>Iteration 3</t>
  </si>
  <si>
    <t>ArraySplit 3</t>
  </si>
  <si>
    <t>Kernel 3</t>
  </si>
  <si>
    <t>Merge 3</t>
  </si>
  <si>
    <t>Iteration 4</t>
  </si>
  <si>
    <t>ArraySplit 4</t>
  </si>
  <si>
    <t>Kernel 4</t>
  </si>
  <si>
    <t>Merge 4</t>
  </si>
  <si>
    <t>shellsort</t>
  </si>
  <si>
    <t>uniform</t>
  </si>
  <si>
    <t>shellsort2N</t>
  </si>
  <si>
    <t>thrustsort2N</t>
  </si>
  <si>
    <t>thrustsort3N</t>
  </si>
  <si>
    <t>thrustsortInplace</t>
  </si>
  <si>
    <t>thrustsortInplaceMemcpy</t>
  </si>
  <si>
    <t>shellsortInplace</t>
  </si>
  <si>
    <t>shellsortInplace2N</t>
  </si>
  <si>
    <t>End-to-End</t>
  </si>
  <si>
    <t>Array Split</t>
  </si>
  <si>
    <t>CPU + GPU</t>
  </si>
  <si>
    <t>GPU Sort</t>
  </si>
  <si>
    <t>CPU Merge</t>
  </si>
  <si>
    <t>shellsort1N</t>
  </si>
  <si>
    <t>shellsort1N-inplace</t>
  </si>
  <si>
    <t>shellsort2N-inplace</t>
  </si>
  <si>
    <t>thrustsort2N-inplace</t>
  </si>
  <si>
    <t>HETsort</t>
  </si>
  <si>
    <t>19 x 2048 MB</t>
  </si>
  <si>
    <t>4 x 2048 MB</t>
  </si>
  <si>
    <t>38 x 1024 MB</t>
  </si>
  <si>
    <t>48 x 800 MB</t>
  </si>
  <si>
    <t>72 x 534 MB</t>
  </si>
  <si>
    <t>10 x 4096 MB</t>
  </si>
  <si>
    <t>4 x 4096 MB</t>
  </si>
  <si>
    <t>24 x 1600 MB</t>
  </si>
  <si>
    <t>36 x 1067 MB</t>
  </si>
  <si>
    <t>19 x 4096 MB</t>
  </si>
  <si>
    <t>38 x 2048 MB</t>
  </si>
  <si>
    <t>47 x 1600 MB</t>
  </si>
  <si>
    <t>shellsort1N (2048 MB)</t>
  </si>
  <si>
    <t>shellsort1N (4096 MB)</t>
  </si>
  <si>
    <t>shellsort2N (2048 MB)</t>
  </si>
  <si>
    <t>shellsort2N (4096 MB)</t>
  </si>
  <si>
    <t>thrustsort2N (2048 MB)</t>
  </si>
  <si>
    <t>thrustsort2N (4096 MB)</t>
  </si>
  <si>
    <t>thrustsort3N (2048 MB)</t>
  </si>
  <si>
    <t>thrustsort3N (4096 MB)</t>
  </si>
  <si>
    <t>PARADIS radix sort</t>
  </si>
  <si>
    <t>2048 MB</t>
  </si>
  <si>
    <t>4096 MB</t>
  </si>
  <si>
    <t>Device memory: 2048 MB</t>
  </si>
  <si>
    <t>Device memory: 4096 MB</t>
  </si>
  <si>
    <t>3814</t>
  </si>
  <si>
    <t>4 x 1024 MB</t>
  </si>
  <si>
    <t>2 x 2048 MB</t>
  </si>
  <si>
    <t>7629</t>
  </si>
  <si>
    <t>8 x 1024 MB</t>
  </si>
  <si>
    <t>15258</t>
  </si>
  <si>
    <t>15 x 1024 MB</t>
  </si>
  <si>
    <t>8 x 2048 MB</t>
  </si>
  <si>
    <t>22888</t>
  </si>
  <si>
    <t>23 x 1024 MB</t>
  </si>
  <si>
    <t>12 x 2048 MB</t>
  </si>
  <si>
    <t>30517</t>
  </si>
  <si>
    <t>30 x 1024 MB</t>
  </si>
  <si>
    <t>15 x 2048 MB</t>
  </si>
  <si>
    <t>38146</t>
  </si>
  <si>
    <t>5 x 800 MB</t>
  </si>
  <si>
    <t>3 x 1600 MB</t>
  </si>
  <si>
    <t>10 x 800 MB</t>
  </si>
  <si>
    <t>5 x 1600 MB</t>
  </si>
  <si>
    <t>20 x 800 MB</t>
  </si>
  <si>
    <t>10 x 1600 MB</t>
  </si>
  <si>
    <t>29 x 800 MB</t>
  </si>
  <si>
    <t>15 x 1600 MB</t>
  </si>
  <si>
    <t>39 x 800 MB</t>
  </si>
  <si>
    <t>20 x 1600 MB</t>
  </si>
  <si>
    <t>48</t>
  </si>
  <si>
    <t>24</t>
  </si>
  <si>
    <t>1 x 4096 MB</t>
  </si>
  <si>
    <t>2 x 4096 MB</t>
  </si>
  <si>
    <t>6 x 4096 MB</t>
  </si>
  <si>
    <t>8 x 4096 MB</t>
  </si>
  <si>
    <t>19</t>
  </si>
  <si>
    <t>10</t>
  </si>
  <si>
    <t>Runtime</t>
  </si>
  <si>
    <t>130805 ms</t>
  </si>
  <si>
    <t>153444 ms</t>
  </si>
  <si>
    <t>264173 ms</t>
  </si>
  <si>
    <t>312608 ms</t>
  </si>
  <si>
    <t>Total Time AVG</t>
  </si>
  <si>
    <t>Name</t>
  </si>
  <si>
    <t>Report type</t>
  </si>
  <si>
    <t>Total Time (ns)</t>
  </si>
  <si>
    <t>Instances</t>
  </si>
  <si>
    <t>Avg (ns)</t>
  </si>
  <si>
    <t>Med (ns)</t>
  </si>
  <si>
    <t>Min (ns)</t>
  </si>
  <si>
    <t>Max (ns)</t>
  </si>
  <si>
    <t>StdDev (ns)</t>
  </si>
  <si>
    <t>shellsortKernel</t>
  </si>
  <si>
    <t>Sorting algorithm</t>
  </si>
  <si>
    <t>nvtxsum</t>
  </si>
  <si>
    <t>cudaMemGetInfo</t>
  </si>
  <si>
    <t>cudaapisum</t>
  </si>
  <si>
    <t>cudaStreamSynchronize</t>
  </si>
  <si>
    <t>cudaMallocHost</t>
  </si>
  <si>
    <t>cudaFree</t>
  </si>
  <si>
    <t>cudaMalloc</t>
  </si>
  <si>
    <t>cudaLaunchKernel</t>
  </si>
  <si>
    <t>cudaFreeHost</t>
  </si>
  <si>
    <t>cudaStreamCreate</t>
  </si>
  <si>
    <t>cudaMemcpyAsync</t>
  </si>
  <si>
    <t>cudaStreamDestroy</t>
  </si>
  <si>
    <t>cuModuleGetLoadingMode</t>
  </si>
  <si>
    <t>"bitonicKernel(int *, unsigned long, int, int)"</t>
  </si>
  <si>
    <t>gpukernsum</t>
  </si>
  <si>
    <t>"shellsortKernel(int *, unsigned long, unsigned long)"</t>
  </si>
  <si>
    <t>[CUDA memcpy HtoD]</t>
  </si>
  <si>
    <t>gpumemtimesum</t>
  </si>
  <si>
    <t>[CUDA memcpy DtoH]</t>
  </si>
  <si>
    <t>normal</t>
  </si>
  <si>
    <t>sorted</t>
  </si>
  <si>
    <t>reverse_sorted</t>
  </si>
  <si>
    <t>nearly_sorted</t>
  </si>
  <si>
    <t>thrustsortKernel</t>
  </si>
  <si>
    <t>"void thrust::cuda_cub::core::_kernel_agent&lt;thrust::cuda_cub::__merge_sort::BlockSortAgent&lt;thrust::device_ptr&lt;int&gt;, int *, long, MyCompare, thrust::detail::integral_constant&lt;bool, (bool)0&gt;, thrust::detail::integral_constant&lt;bool, (bool)0&gt;&gt;, bool, thrust::device_ptr&lt;int&gt;, int *, long, int *, int *, MyCompare&gt;(T2, T3, T4, T5, T6, T7, T8)"</t>
  </si>
  <si>
    <t>"void thrust::cuda_cub::core::_kernel_agent&lt;thrust::cuda_cub::__merge_sort::MergeAgent&lt;thrust::device_ptr&lt;int&gt;, int *, long, MyCompare, thrust::detail::integral_constant&lt;bool, (bool)0&gt;&gt;, bool, thrust::device_ptr&lt;int&gt;, int *, long, int *, int *, MyCompare, long *, long&gt;(T2, T3, T4, T5, T6, T7, T8, T9, T10)"</t>
  </si>
  <si>
    <t>"void thrust::cuda_cub::core::_kernel_agent&lt;thrust::cuda_cub::__merge_sort::PartitionAgent&lt;thrust::device_ptr&lt;int&gt;, long, MyCompare&gt;, bool, thrust::device_ptr&lt;int&gt;, int *, long, unsigned long, long *, MyCompare, long, int&gt;(T2, T3, T4, T5, T6, T7, T8, T9, T10)"</t>
  </si>
  <si>
    <t>BitonicPhase</t>
  </si>
  <si>
    <t>ShellsortPhase</t>
  </si>
  <si>
    <t>Total</t>
  </si>
  <si>
    <t>Others</t>
  </si>
  <si>
    <t>TOTAL</t>
  </si>
  <si>
    <t>MergePhase</t>
  </si>
  <si>
    <t>ShellsortCore</t>
  </si>
  <si>
    <t>CUDA Memcpy</t>
  </si>
  <si>
    <t>Bitonic/Shellsort</t>
  </si>
  <si>
    <t>ThrustsortCore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</si>
</sst>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e+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2" fontId="2" numFmtId="1" xfId="0" applyFill="1" applyFont="1" applyNumberFormat="1"/>
    <xf borderId="0" fillId="2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quotePrefix="1"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Shellsort1N: DoubleMemcpy vs InplaceMemcpy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'Big runs plots'!$I$2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  <a:prstDash val="sysDot"/>
            </a:ln>
          </c:spPr>
          <c:dPt>
            <c:idx val="0"/>
          </c:dPt>
          <c:cat>
            <c:strRef>
              <c:f>'Big runs plots'!$J$1:$N$1</c:f>
            </c:strRef>
          </c:cat>
          <c:val>
            <c:numRef>
              <c:f>'Big runs plots'!$J$2:$N$2</c:f>
              <c:numCache/>
            </c:numRef>
          </c:val>
        </c:ser>
        <c:ser>
          <c:idx val="1"/>
          <c:order val="1"/>
          <c:tx>
            <c:strRef>
              <c:f>'Big runs plots'!$I$3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2"/>
          </c:dPt>
          <c:cat>
            <c:strRef>
              <c:f>'Big runs plots'!$J$1:$N$1</c:f>
            </c:strRef>
          </c:cat>
          <c:val>
            <c:numRef>
              <c:f>'Big runs plots'!$J$3:$N$3</c:f>
              <c:numCache/>
            </c:numRef>
          </c:val>
        </c:ser>
        <c:axId val="865219191"/>
        <c:axId val="1309575910"/>
      </c:barChart>
      <c:catAx>
        <c:axId val="865219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575910"/>
      </c:catAx>
      <c:valAx>
        <c:axId val="1309575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219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HET-shellsort buffer strategies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'Big runs plots'!$B$104</c:f>
            </c:strRef>
          </c:tx>
          <c:spPr>
            <a:ln cmpd="sng" w="9525">
              <a:solidFill>
                <a:srgbClr val="6D9EEB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6D9EEB">
                  <a:alpha val="100000"/>
                </a:srgbClr>
              </a:solidFill>
              <a:ln cmpd="sng">
                <a:solidFill>
                  <a:srgbClr val="6D9EEB">
                    <a:alpha val="100000"/>
                  </a:srgbClr>
                </a:solidFill>
              </a:ln>
            </c:spPr>
          </c:marker>
          <c:cat>
            <c:strRef>
              <c:f>'Big runs plots'!$D$105:$D$110</c:f>
            </c:strRef>
          </c:cat>
          <c:val>
            <c:numRef>
              <c:f>'Big runs plots'!$B$105:$B$110</c:f>
              <c:numCache/>
            </c:numRef>
          </c:val>
          <c:smooth val="0"/>
        </c:ser>
        <c:ser>
          <c:idx val="1"/>
          <c:order val="1"/>
          <c:tx>
            <c:strRef>
              <c:f>'Big runs plots'!$E$104</c:f>
            </c:strRef>
          </c:tx>
          <c:spPr>
            <a:ln cmpd="sng" w="9525">
              <a:solidFill>
                <a:srgbClr val="8E7CC3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E7CC3">
                  <a:alpha val="100000"/>
                </a:srgbClr>
              </a:solidFill>
              <a:ln cmpd="sng">
                <a:solidFill>
                  <a:srgbClr val="8E7CC3">
                    <a:alpha val="100000"/>
                  </a:srgbClr>
                </a:solidFill>
              </a:ln>
            </c:spPr>
          </c:marker>
          <c:cat>
            <c:strRef>
              <c:f>'Big runs plots'!$D$105:$D$110</c:f>
            </c:strRef>
          </c:cat>
          <c:val>
            <c:numRef>
              <c:f>'Big runs plots'!$E$105:$E$110</c:f>
              <c:numCache/>
            </c:numRef>
          </c:val>
          <c:smooth val="0"/>
        </c:ser>
        <c:ser>
          <c:idx val="2"/>
          <c:order val="2"/>
          <c:tx>
            <c:strRef>
              <c:f>'Big runs plots'!$F$104</c:f>
            </c:strRef>
          </c:tx>
          <c:spPr>
            <a:ln cmpd="sng" w="9525">
              <a:solidFill>
                <a:srgbClr val="F6B26B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6B26B">
                  <a:alpha val="100000"/>
                </a:srgbClr>
              </a:solidFill>
              <a:ln cmpd="sng">
                <a:solidFill>
                  <a:srgbClr val="F6B26B">
                    <a:alpha val="100000"/>
                  </a:srgbClr>
                </a:solidFill>
              </a:ln>
            </c:spPr>
          </c:marker>
          <c:cat>
            <c:strRef>
              <c:f>'Big runs plots'!$D$105:$D$110</c:f>
            </c:strRef>
          </c:cat>
          <c:val>
            <c:numRef>
              <c:f>'Big runs plots'!$F$105:$F$110</c:f>
              <c:numCache/>
            </c:numRef>
          </c:val>
          <c:smooth val="0"/>
        </c:ser>
        <c:ser>
          <c:idx val="3"/>
          <c:order val="3"/>
          <c:tx>
            <c:strRef>
              <c:f>'Big runs plots'!$G$104</c:f>
            </c:strRef>
          </c:tx>
          <c:spPr>
            <a:ln cmpd="sng" w="9525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cat>
            <c:strRef>
              <c:f>'Big runs plots'!$D$105:$D$110</c:f>
            </c:strRef>
          </c:cat>
          <c:val>
            <c:numRef>
              <c:f>'Big runs plots'!$G$105:$G$110</c:f>
              <c:numCache/>
            </c:numRef>
          </c:val>
          <c:smooth val="0"/>
        </c:ser>
        <c:axId val="1282224189"/>
        <c:axId val="272872863"/>
      </c:lineChart>
      <c:catAx>
        <c:axId val="1282224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872863"/>
      </c:catAx>
      <c:valAx>
        <c:axId val="272872863"/>
        <c:scaling>
          <c:orientation val="minMax"/>
          <c:max val="16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224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HETsort buffer strategies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'Big runs plots'!$B$104</c:f>
            </c:strRef>
          </c:tx>
          <c:spPr>
            <a:ln cmpd="sng" w="9525">
              <a:solidFill>
                <a:srgbClr val="6D9EEB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6D9EEB">
                  <a:alpha val="100000"/>
                </a:srgbClr>
              </a:solidFill>
              <a:ln cmpd="sng">
                <a:solidFill>
                  <a:srgbClr val="6D9EEB">
                    <a:alpha val="100000"/>
                  </a:srgbClr>
                </a:solidFill>
              </a:ln>
            </c:spPr>
          </c:marker>
          <c:cat>
            <c:strRef>
              <c:f>'Big runs plots'!$D$105:$D$110</c:f>
            </c:strRef>
          </c:cat>
          <c:val>
            <c:numRef>
              <c:f>'Big runs plots'!$B$105:$B$110</c:f>
              <c:numCache/>
            </c:numRef>
          </c:val>
          <c:smooth val="0"/>
        </c:ser>
        <c:ser>
          <c:idx val="1"/>
          <c:order val="1"/>
          <c:tx>
            <c:strRef>
              <c:f>'Big runs plots'!$F$104</c:f>
            </c:strRef>
          </c:tx>
          <c:spPr>
            <a:ln cmpd="sng" w="9525">
              <a:solidFill>
                <a:srgbClr val="8E7CC3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8E7CC3">
                  <a:alpha val="100000"/>
                </a:srgbClr>
              </a:solidFill>
              <a:ln cmpd="sng">
                <a:solidFill>
                  <a:srgbClr val="8E7CC3">
                    <a:alpha val="100000"/>
                  </a:srgbClr>
                </a:solidFill>
              </a:ln>
            </c:spPr>
          </c:marker>
          <c:cat>
            <c:strRef>
              <c:f>'Big runs plots'!$D$105:$D$110</c:f>
            </c:strRef>
          </c:cat>
          <c:val>
            <c:numRef>
              <c:f>'Big runs plots'!$F$105:$F$110</c:f>
              <c:numCache/>
            </c:numRef>
          </c:val>
          <c:smooth val="0"/>
        </c:ser>
        <c:ser>
          <c:idx val="2"/>
          <c:order val="2"/>
          <c:tx>
            <c:strRef>
              <c:f>'Big runs plots'!$H$104</c:f>
            </c:strRef>
          </c:tx>
          <c:spPr>
            <a:ln cmpd="sng" w="9525">
              <a:solidFill>
                <a:srgbClr val="F6B26B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6B26B">
                  <a:alpha val="100000"/>
                </a:srgbClr>
              </a:solidFill>
              <a:ln cmpd="sng">
                <a:solidFill>
                  <a:srgbClr val="F6B26B">
                    <a:alpha val="100000"/>
                  </a:srgbClr>
                </a:solidFill>
              </a:ln>
            </c:spPr>
          </c:marker>
          <c:cat>
            <c:strRef>
              <c:f>'Big runs plots'!$D$105:$D$110</c:f>
            </c:strRef>
          </c:cat>
          <c:val>
            <c:numRef>
              <c:f>'Big runs plots'!$H$105:$H$110</c:f>
              <c:numCache/>
            </c:numRef>
          </c:val>
          <c:smooth val="0"/>
        </c:ser>
        <c:ser>
          <c:idx val="3"/>
          <c:order val="3"/>
          <c:tx>
            <c:strRef>
              <c:f>'Big runs plots'!$I$104</c:f>
            </c:strRef>
          </c:tx>
          <c:spPr>
            <a:ln cmpd="sng" w="9525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dPt>
            <c:idx val="5"/>
            <c:marker>
              <c:symbol val="none"/>
            </c:marker>
          </c:dPt>
          <c:cat>
            <c:strRef>
              <c:f>'Big runs plots'!$D$105:$D$110</c:f>
            </c:strRef>
          </c:cat>
          <c:val>
            <c:numRef>
              <c:f>'Big runs plots'!$I$105:$I$110</c:f>
              <c:numCache/>
            </c:numRef>
          </c:val>
          <c:smooth val="0"/>
        </c:ser>
        <c:axId val="1979019331"/>
        <c:axId val="953289658"/>
      </c:lineChart>
      <c:catAx>
        <c:axId val="1979019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289658"/>
      </c:catAx>
      <c:valAx>
        <c:axId val="953289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019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Shellsort1N: Comparing device memory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'Big runs plots'!$D$218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'Big runs plots'!$C$219:$C$224</c:f>
            </c:strRef>
          </c:cat>
          <c:val>
            <c:numRef>
              <c:f>'Big runs plots'!$D$219:$D$224</c:f>
              <c:numCache/>
            </c:numRef>
          </c:val>
        </c:ser>
        <c:ser>
          <c:idx val="1"/>
          <c:order val="1"/>
          <c:tx>
            <c:strRef>
              <c:f>'Big runs plots'!$E$218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plots'!$C$219:$C$224</c:f>
            </c:strRef>
          </c:cat>
          <c:val>
            <c:numRef>
              <c:f>'Big runs plots'!$E$219:$E$224</c:f>
              <c:numCache/>
            </c:numRef>
          </c:val>
        </c:ser>
        <c:ser>
          <c:idx val="2"/>
          <c:order val="2"/>
          <c:tx>
            <c:strRef>
              <c:f>'Big runs plots'!$F$218</c:f>
            </c:strRef>
          </c:tx>
          <c:cat>
            <c:strRef>
              <c:f>'Big runs plots'!$C$219:$C$224</c:f>
            </c:strRef>
          </c:cat>
          <c:val>
            <c:numRef>
              <c:f>'Big runs plots'!$F$219:$F$224</c:f>
              <c:numCache/>
            </c:numRef>
          </c:val>
        </c:ser>
        <c:axId val="1746360908"/>
        <c:axId val="624047200"/>
      </c:barChart>
      <c:catAx>
        <c:axId val="1746360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047200"/>
      </c:catAx>
      <c:valAx>
        <c:axId val="624047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360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Shellsort1N: Device memory analysis</a:t>
            </a:r>
          </a:p>
        </c:rich>
      </c:tx>
      <c:layout>
        <c:manualLayout>
          <c:xMode val="edge"/>
          <c:yMode val="edge"/>
          <c:x val="0.03091666666666667"/>
          <c:y val="0.05539083557951482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'Big runs plots'!$G$227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'Big runs plots'!$H$226:$L$226</c:f>
            </c:strRef>
          </c:cat>
          <c:val>
            <c:numRef>
              <c:f>'Big runs plots'!$H$227:$L$227</c:f>
              <c:numCache/>
            </c:numRef>
          </c:val>
        </c:ser>
        <c:ser>
          <c:idx val="1"/>
          <c:order val="1"/>
          <c:tx>
            <c:strRef>
              <c:f>'Big runs plots'!$G$228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plots'!$H$226:$L$226</c:f>
            </c:strRef>
          </c:cat>
          <c:val>
            <c:numRef>
              <c:f>'Big runs plots'!$H$228:$L$228</c:f>
              <c:numCache/>
            </c:numRef>
          </c:val>
        </c:ser>
        <c:axId val="400461381"/>
        <c:axId val="82244441"/>
      </c:barChart>
      <c:catAx>
        <c:axId val="400461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44441"/>
      </c:catAx>
      <c:valAx>
        <c:axId val="82244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461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PARADIS vs HETsort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'Big runs plots'!$M$104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'Big runs plots'!$D$105:$D$106</c:f>
            </c:strRef>
          </c:cat>
          <c:val>
            <c:numRef>
              <c:f>'Big runs plots'!$M$105:$M$106</c:f>
              <c:numCache/>
            </c:numRef>
          </c:val>
        </c:ser>
        <c:ser>
          <c:idx val="1"/>
          <c:order val="1"/>
          <c:tx>
            <c:strRef>
              <c:f>'Big runs plots'!$H$104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'Big runs plots'!$D$105:$D$106</c:f>
            </c:strRef>
          </c:cat>
          <c:val>
            <c:numRef>
              <c:f>'Big runs plots'!$H$105:$H$106</c:f>
              <c:numCache/>
            </c:numRef>
          </c:val>
        </c:ser>
        <c:ser>
          <c:idx val="2"/>
          <c:order val="2"/>
          <c:tx>
            <c:strRef>
              <c:f>'Big runs plots'!$I$104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plots'!$D$105:$D$106</c:f>
            </c:strRef>
          </c:cat>
          <c:val>
            <c:numRef>
              <c:f>'Big runs plots'!$I$105:$I$106</c:f>
              <c:numCache/>
            </c:numRef>
          </c:val>
        </c:ser>
        <c:axId val="1825935382"/>
        <c:axId val="216534674"/>
      </c:barChart>
      <c:catAx>
        <c:axId val="1825935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534674"/>
      </c:catAx>
      <c:valAx>
        <c:axId val="216534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935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HETsort: Runtime composition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'Big runs plots'!$I$80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'Big runs plots'!$J$79:$N$79</c:f>
            </c:strRef>
          </c:cat>
          <c:val>
            <c:numRef>
              <c:f>'Big runs plots'!$J$80:$N$80</c:f>
              <c:numCache/>
            </c:numRef>
          </c:val>
        </c:ser>
        <c:ser>
          <c:idx val="1"/>
          <c:order val="1"/>
          <c:tx>
            <c:strRef>
              <c:f>'Big runs plots'!$I$81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plots'!$J$79:$N$79</c:f>
            </c:strRef>
          </c:cat>
          <c:val>
            <c:numRef>
              <c:f>'Big runs plots'!$J$81:$N$81</c:f>
              <c:numCache/>
            </c:numRef>
          </c:val>
        </c:ser>
        <c:ser>
          <c:idx val="2"/>
          <c:order val="2"/>
          <c:tx>
            <c:strRef>
              <c:f>'Big runs plots'!$I$82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cat>
            <c:strRef>
              <c:f>'Big runs plots'!$J$79:$N$79</c:f>
            </c:strRef>
          </c:cat>
          <c:val>
            <c:numRef>
              <c:f>'Big runs plots'!$J$82:$N$82</c:f>
              <c:numCache/>
            </c:numRef>
          </c:val>
        </c:ser>
        <c:axId val="768525604"/>
        <c:axId val="1015715868"/>
      </c:barChart>
      <c:catAx>
        <c:axId val="768525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715868"/>
      </c:catAx>
      <c:valAx>
        <c:axId val="1015715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525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HETsort: Runtime composition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'Big runs plots'!$I$74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'Big runs plots'!$J$73:$N$73</c:f>
            </c:strRef>
          </c:cat>
          <c:val>
            <c:numRef>
              <c:f>'Big runs plots'!$J$74:$N$74</c:f>
              <c:numCache/>
            </c:numRef>
          </c:val>
        </c:ser>
        <c:ser>
          <c:idx val="1"/>
          <c:order val="1"/>
          <c:tx>
            <c:strRef>
              <c:f>'Big runs plots'!$I$75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plots'!$J$73:$N$73</c:f>
            </c:strRef>
          </c:cat>
          <c:val>
            <c:numRef>
              <c:f>'Big runs plots'!$J$75:$N$75</c:f>
              <c:numCache/>
            </c:numRef>
          </c:val>
        </c:ser>
        <c:ser>
          <c:idx val="2"/>
          <c:order val="2"/>
          <c:tx>
            <c:strRef>
              <c:f>'Big runs plots'!$I$76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cat>
            <c:strRef>
              <c:f>'Big runs plots'!$J$73:$N$73</c:f>
            </c:strRef>
          </c:cat>
          <c:val>
            <c:numRef>
              <c:f>'Big runs plots'!$J$76:$N$76</c:f>
              <c:numCache/>
            </c:numRef>
          </c:val>
        </c:ser>
        <c:ser>
          <c:idx val="3"/>
          <c:order val="3"/>
          <c:tx>
            <c:strRef>
              <c:f>'Big runs plots'!$I$77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cat>
            <c:strRef>
              <c:f>'Big runs plots'!$J$73:$N$73</c:f>
            </c:strRef>
          </c:cat>
          <c:val>
            <c:numRef>
              <c:f>'Big runs plots'!$J$77:$N$77</c:f>
              <c:numCache/>
            </c:numRef>
          </c:val>
        </c:ser>
        <c:axId val="2073264252"/>
        <c:axId val="1939868092"/>
      </c:barChart>
      <c:catAx>
        <c:axId val="2073264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868092"/>
      </c:catAx>
      <c:valAx>
        <c:axId val="1939868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264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ThrustsortCore: Data distribution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'Kernels plots'!$C$14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plots'!$D$13:$H$13</c:f>
            </c:strRef>
          </c:cat>
          <c:val>
            <c:numRef>
              <c:f>'Kernels plots'!$D$14:$H$14</c:f>
              <c:numCache/>
            </c:numRef>
          </c:val>
        </c:ser>
        <c:axId val="1829792527"/>
        <c:axId val="1036629219"/>
      </c:barChart>
      <c:catAx>
        <c:axId val="18297925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6629219"/>
      </c:catAx>
      <c:valAx>
        <c:axId val="10366292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7925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ThrustsortCore: Data distribution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'Kernels plots'!$C$15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plots'!$D$13:$H$13</c:f>
            </c:strRef>
          </c:cat>
          <c:val>
            <c:numRef>
              <c:f>'Kernels plots'!$D$15:$H$15</c:f>
              <c:numCache/>
            </c:numRef>
          </c:val>
        </c:ser>
        <c:axId val="1834164392"/>
        <c:axId val="1779572934"/>
      </c:barChart>
      <c:catAx>
        <c:axId val="18341643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572934"/>
      </c:catAx>
      <c:valAx>
        <c:axId val="17795729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16439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ShellsortCore: Data distribution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'Kernels plots'!$C$19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plots'!$D$18:$H$18</c:f>
            </c:strRef>
          </c:cat>
          <c:val>
            <c:numRef>
              <c:f>'Kernels plots'!$D$19:$H$19</c:f>
              <c:numCache/>
            </c:numRef>
          </c:val>
        </c:ser>
        <c:axId val="1784487270"/>
        <c:axId val="1488491273"/>
      </c:barChart>
      <c:catAx>
        <c:axId val="17844872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491273"/>
      </c:catAx>
      <c:valAx>
        <c:axId val="1488491273"/>
        <c:scaling>
          <c:orientation val="minMax"/>
          <c:max val="3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4872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Shellsort2N: DoubleMemcpy vs InplaceMemcpy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'Big runs plots'!$I$24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'Big runs plots'!$J$23:$N$23</c:f>
            </c:strRef>
          </c:cat>
          <c:val>
            <c:numRef>
              <c:f>'Big runs plots'!$J$24:$N$24</c:f>
              <c:numCache/>
            </c:numRef>
          </c:val>
        </c:ser>
        <c:ser>
          <c:idx val="1"/>
          <c:order val="1"/>
          <c:tx>
            <c:strRef>
              <c:f>'Big runs plots'!$I$25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plots'!$J$23:$N$23</c:f>
            </c:strRef>
          </c:cat>
          <c:val>
            <c:numRef>
              <c:f>'Big runs plots'!$J$25:$N$25</c:f>
              <c:numCache/>
            </c:numRef>
          </c:val>
        </c:ser>
        <c:axId val="1167810675"/>
        <c:axId val="365927272"/>
      </c:barChart>
      <c:catAx>
        <c:axId val="1167810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927272"/>
      </c:catAx>
      <c:valAx>
        <c:axId val="36592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810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ShellsortCore: Data distribution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'Kernels plots'!$C$20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plots'!$D$18:$H$18</c:f>
            </c:strRef>
          </c:cat>
          <c:val>
            <c:numRef>
              <c:f>'Kernels plots'!$D$20:$H$20</c:f>
              <c:numCache/>
            </c:numRef>
          </c:val>
        </c:ser>
        <c:axId val="906647990"/>
        <c:axId val="1778588911"/>
      </c:barChart>
      <c:catAx>
        <c:axId val="9066479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588911"/>
      </c:catAx>
      <c:valAx>
        <c:axId val="1778588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6479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ShellsortCore: Runtime composition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'Kernels plots'!$P$15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plots'!$O$16:$O$20</c:f>
            </c:strRef>
          </c:cat>
          <c:val>
            <c:numRef>
              <c:f>'Kernels plots'!$P$16:$P$20</c:f>
              <c:numCache/>
            </c:numRef>
          </c:val>
        </c:ser>
        <c:ser>
          <c:idx val="1"/>
          <c:order val="1"/>
          <c:tx>
            <c:strRef>
              <c:f>'Kernels plots'!$Q$15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plots'!$O$16:$O$20</c:f>
            </c:strRef>
          </c:cat>
          <c:val>
            <c:numRef>
              <c:f>'Kernels plots'!$Q$16:$Q$20</c:f>
              <c:numCache/>
            </c:numRef>
          </c:val>
        </c:ser>
        <c:ser>
          <c:idx val="2"/>
          <c:order val="2"/>
          <c:tx>
            <c:strRef>
              <c:f>'Kernels plots'!$S$15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'Kernels plots'!$O$16:$O$20</c:f>
            </c:strRef>
          </c:cat>
          <c:val>
            <c:numRef>
              <c:f>'Kernels plots'!$S$16:$S$20</c:f>
              <c:numCache/>
            </c:numRef>
          </c:val>
        </c:ser>
        <c:overlap val="100"/>
        <c:axId val="1083382894"/>
        <c:axId val="995026166"/>
      </c:barChart>
      <c:catAx>
        <c:axId val="10833828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026166"/>
      </c:catAx>
      <c:valAx>
        <c:axId val="995026166"/>
        <c:scaling>
          <c:orientation val="minMax"/>
          <c:max val="3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3828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ShellsortCore: Runtime composition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'Kernels plots'!$W$15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plots'!$V$16:$V$20</c:f>
            </c:strRef>
          </c:cat>
          <c:val>
            <c:numRef>
              <c:f>'Kernels plots'!$W$16:$W$20</c:f>
              <c:numCache/>
            </c:numRef>
          </c:val>
        </c:ser>
        <c:ser>
          <c:idx val="1"/>
          <c:order val="1"/>
          <c:tx>
            <c:strRef>
              <c:f>'Kernels plots'!$X$15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plots'!$V$16:$V$20</c:f>
            </c:strRef>
          </c:cat>
          <c:val>
            <c:numRef>
              <c:f>'Kernels plots'!$X$16:$X$20</c:f>
              <c:numCache/>
            </c:numRef>
          </c:val>
        </c:ser>
        <c:ser>
          <c:idx val="2"/>
          <c:order val="2"/>
          <c:tx>
            <c:strRef>
              <c:f>'Kernels plots'!$Z$15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'Kernels plots'!$V$16:$V$20</c:f>
            </c:strRef>
          </c:cat>
          <c:val>
            <c:numRef>
              <c:f>'Kernels plots'!$Z$16:$Z$20</c:f>
              <c:numCache/>
            </c:numRef>
          </c:val>
        </c:ser>
        <c:overlap val="100"/>
        <c:axId val="1402439367"/>
        <c:axId val="1422900388"/>
      </c:barChart>
      <c:catAx>
        <c:axId val="140243936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900388"/>
      </c:catAx>
      <c:valAx>
        <c:axId val="14229003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4393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ThrustsortCore: Runtime composition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'Kernels plots'!$U$41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plots'!$O$42:$O$46</c:f>
            </c:strRef>
          </c:cat>
          <c:val>
            <c:numRef>
              <c:f>'Kernels plots'!$U$42:$U$46</c:f>
              <c:numCache/>
            </c:numRef>
          </c:val>
        </c:ser>
        <c:ser>
          <c:idx val="1"/>
          <c:order val="1"/>
          <c:tx>
            <c:strRef>
              <c:f>'Kernels plots'!$T$41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'Kernels plots'!$O$42:$O$46</c:f>
            </c:strRef>
          </c:cat>
          <c:val>
            <c:numRef>
              <c:f>'Kernels plots'!$T$42:$T$46</c:f>
              <c:numCache/>
            </c:numRef>
          </c:val>
        </c:ser>
        <c:overlap val="100"/>
        <c:axId val="746513582"/>
        <c:axId val="2036589762"/>
      </c:barChart>
      <c:catAx>
        <c:axId val="7465135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589762"/>
      </c:catAx>
      <c:valAx>
        <c:axId val="20365897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5135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ThrustsortCore: Runtime composition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'Kernels plots'!$AD$41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plots'!$X$42:$X$46</c:f>
            </c:strRef>
          </c:cat>
          <c:val>
            <c:numRef>
              <c:f>'Kernels plots'!$AD$42:$AD$46</c:f>
              <c:numCache/>
            </c:numRef>
          </c:val>
        </c:ser>
        <c:ser>
          <c:idx val="1"/>
          <c:order val="1"/>
          <c:tx>
            <c:strRef>
              <c:f>'Kernels plots'!$AC$41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'Kernels plots'!$X$42:$X$46</c:f>
            </c:strRef>
          </c:cat>
          <c:val>
            <c:numRef>
              <c:f>'Kernels plots'!$AC$42:$AC$46</c:f>
              <c:numCache/>
            </c:numRef>
          </c:val>
        </c:ser>
        <c:overlap val="100"/>
        <c:axId val="1080770324"/>
        <c:axId val="1584319"/>
      </c:barChart>
      <c:catAx>
        <c:axId val="10807703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319"/>
      </c:catAx>
      <c:valAx>
        <c:axId val="15843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77032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REDACTED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'Kernels plots'!$C$69</c:f>
            </c:strRef>
          </c:tx>
          <c:spPr>
            <a:ln cmpd="sng" w="9525">
              <a:solidFill>
                <a:srgbClr val="6D9EEB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6D9EEB">
                  <a:alpha val="100000"/>
                </a:srgbClr>
              </a:solidFill>
              <a:ln cmpd="sng">
                <a:solidFill>
                  <a:srgbClr val="6D9EEB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plots'!$A$70:$A$73</c:f>
            </c:strRef>
          </c:cat>
          <c:val>
            <c:numRef>
              <c:f>'Kernels plots'!$C$70:$C$73</c:f>
              <c:numCache/>
            </c:numRef>
          </c:val>
          <c:smooth val="0"/>
        </c:ser>
        <c:ser>
          <c:idx val="1"/>
          <c:order val="1"/>
          <c:tx>
            <c:strRef>
              <c:f>'Kernels plots'!$I$69</c:f>
            </c:strRef>
          </c:tx>
          <c:spPr>
            <a:ln cmpd="sng" w="9525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plots'!$A$70:$A$73</c:f>
            </c:strRef>
          </c:cat>
          <c:val>
            <c:numRef>
              <c:f>'Kernels plots'!$I$70:$I$73</c:f>
              <c:numCache/>
            </c:numRef>
          </c:val>
          <c:smooth val="0"/>
        </c:ser>
        <c:axId val="487544937"/>
        <c:axId val="813220048"/>
      </c:lineChart>
      <c:catAx>
        <c:axId val="487544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220048"/>
      </c:catAx>
      <c:valAx>
        <c:axId val="813220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544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ShellsortCore: Runtime composition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'Kernels plots'!$E$69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'Kernels plots'!$A$70:$A$73</c:f>
            </c:strRef>
          </c:cat>
          <c:val>
            <c:numRef>
              <c:f>'Kernels plots'!$E$70:$E$73</c:f>
              <c:numCache/>
            </c:numRef>
          </c:val>
        </c:ser>
        <c:ser>
          <c:idx val="1"/>
          <c:order val="1"/>
          <c:tx>
            <c:strRef>
              <c:f>'Kernels plots'!$F$69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'Kernels plots'!$A$70:$A$73</c:f>
            </c:strRef>
          </c:cat>
          <c:val>
            <c:numRef>
              <c:f>'Kernels plots'!$F$70:$F$73</c:f>
              <c:numCache/>
            </c:numRef>
          </c:val>
        </c:ser>
        <c:ser>
          <c:idx val="2"/>
          <c:order val="2"/>
          <c:tx>
            <c:strRef>
              <c:f>'Kernels plots'!$G$69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cat>
            <c:strRef>
              <c:f>'Kernels plots'!$A$70:$A$73</c:f>
            </c:strRef>
          </c:cat>
          <c:val>
            <c:numRef>
              <c:f>'Kernels plots'!$G$70:$G$73</c:f>
              <c:numCache/>
            </c:numRef>
          </c:val>
        </c:ser>
        <c:ser>
          <c:idx val="3"/>
          <c:order val="3"/>
          <c:tx>
            <c:strRef>
              <c:f>'Kernels plots'!$D$69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'Kernels plots'!$A$70:$A$73</c:f>
            </c:strRef>
          </c:cat>
          <c:val>
            <c:numRef>
              <c:f>'Kernels plots'!$D$70:$D$73</c:f>
              <c:numCache/>
            </c:numRef>
          </c:val>
        </c:ser>
        <c:overlap val="100"/>
        <c:axId val="1346533568"/>
        <c:axId val="1946720350"/>
      </c:barChart>
      <c:catAx>
        <c:axId val="13465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720350"/>
      </c:catAx>
      <c:valAx>
        <c:axId val="1946720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533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 vs Thrustsort: Kernel only</a:t>
            </a:r>
          </a:p>
        </c:rich>
      </c:tx>
      <c:overlay val="0"/>
    </c:title>
    <c:plotArea>
      <c:layout/>
      <c:lineChart>
        <c:ser>
          <c:idx val="0"/>
          <c:order val="0"/>
          <c:tx>
            <c:v>Shellsort/Bitonic</c:v>
          </c:tx>
          <c:spPr>
            <a:ln cmpd="sng" w="9525">
              <a:solidFill>
                <a:srgbClr val="6D9EEB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6D9EEB">
                  <a:alpha val="100000"/>
                </a:srgbClr>
              </a:solidFill>
              <a:ln cmpd="sng">
                <a:solidFill>
                  <a:srgbClr val="6D9EEB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plots'!$A$70:$A$73</c:f>
            </c:strRef>
          </c:cat>
          <c:val>
            <c:numRef>
              <c:f>'Kernels plots'!$H$70:$H$73</c:f>
              <c:numCache/>
            </c:numRef>
          </c:val>
          <c:smooth val="0"/>
        </c:ser>
        <c:ser>
          <c:idx val="1"/>
          <c:order val="1"/>
          <c:tx>
            <c:strRef>
              <c:f>'Kernels plots'!$O$69</c:f>
            </c:strRef>
          </c:tx>
          <c:spPr>
            <a:ln cmpd="sng" w="9525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plots'!$A$70:$A$73</c:f>
            </c:strRef>
          </c:cat>
          <c:val>
            <c:numRef>
              <c:f>'Kernels plots'!$O$70:$O$73</c:f>
              <c:numCache/>
            </c:numRef>
          </c:val>
          <c:smooth val="0"/>
        </c:ser>
        <c:axId val="759258292"/>
        <c:axId val="1187608168"/>
      </c:lineChart>
      <c:catAx>
        <c:axId val="759258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608168"/>
      </c:catAx>
      <c:valAx>
        <c:axId val="1187608168"/>
        <c:scaling>
          <c:orientation val="minMax"/>
          <c:max val="6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258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ThrustsortCore: Runtime composition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'Kernels plots'!$O$69</c:f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cat>
            <c:strRef>
              <c:f>'Kernels plots'!$A$70:$A$73</c:f>
            </c:strRef>
          </c:cat>
          <c:val>
            <c:numRef>
              <c:f>'Kernels plots'!$O$70:$O$73</c:f>
              <c:numCache/>
            </c:numRef>
          </c:val>
        </c:ser>
        <c:ser>
          <c:idx val="1"/>
          <c:order val="1"/>
          <c:tx>
            <c:strRef>
              <c:f>'Kernels plots'!$N$69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cat>
            <c:strRef>
              <c:f>'Kernels plots'!$A$70:$A$73</c:f>
            </c:strRef>
          </c:cat>
          <c:val>
            <c:numRef>
              <c:f>'Kernels plots'!$N$70:$N$73</c:f>
              <c:numCache/>
            </c:numRef>
          </c:val>
        </c:ser>
        <c:ser>
          <c:idx val="2"/>
          <c:order val="2"/>
          <c:tx>
            <c:strRef>
              <c:f>'Kernels plots'!$J$69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'Kernels plots'!$A$70:$A$73</c:f>
            </c:strRef>
          </c:cat>
          <c:val>
            <c:numRef>
              <c:f>'Kernels plots'!$J$70:$J$73</c:f>
              <c:numCache/>
            </c:numRef>
          </c:val>
        </c:ser>
        <c:overlap val="100"/>
        <c:axId val="2036282462"/>
        <c:axId val="1670285425"/>
      </c:barChart>
      <c:catAx>
        <c:axId val="2036282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285425"/>
      </c:catAx>
      <c:valAx>
        <c:axId val="1670285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282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ShellsortCore: Kernel scaling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'Kernels plots'!$E$69</c:f>
            </c:strRef>
          </c:tx>
          <c:spPr>
            <a:ln cmpd="sng" w="9525">
              <a:solidFill>
                <a:srgbClr val="6D9EEB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6D9EEB">
                  <a:alpha val="100000"/>
                </a:srgbClr>
              </a:solidFill>
              <a:ln cmpd="sng">
                <a:solidFill>
                  <a:srgbClr val="6D9EEB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plots'!$A$70:$A$73</c:f>
            </c:strRef>
          </c:cat>
          <c:val>
            <c:numRef>
              <c:f>'Kernels plots'!$E$70:$E$73</c:f>
              <c:numCache/>
            </c:numRef>
          </c:val>
          <c:smooth val="0"/>
        </c:ser>
        <c:ser>
          <c:idx val="1"/>
          <c:order val="1"/>
          <c:tx>
            <c:strRef>
              <c:f>'Kernels plots'!$F$69</c:f>
            </c:strRef>
          </c:tx>
          <c:spPr>
            <a:ln cmpd="sng" w="9525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plots'!$A$70:$A$73</c:f>
            </c:strRef>
          </c:cat>
          <c:val>
            <c:numRef>
              <c:f>'Kernels plots'!$F$70:$F$73</c:f>
              <c:numCache/>
            </c:numRef>
          </c:val>
          <c:smooth val="0"/>
        </c:ser>
        <c:ser>
          <c:idx val="2"/>
          <c:order val="2"/>
          <c:tx>
            <c:strRef>
              <c:f>'Kernels plots'!$C$69</c:f>
            </c:strRef>
          </c:tx>
          <c:spPr>
            <a:ln cmpd="sng" w="9525">
              <a:solidFill>
                <a:srgbClr val="666666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666666">
                  <a:alpha val="100000"/>
                </a:srgbClr>
              </a:solidFill>
              <a:ln cmpd="sng">
                <a:solidFill>
                  <a:srgbClr val="666666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plots'!$A$70:$A$73</c:f>
            </c:strRef>
          </c:cat>
          <c:val>
            <c:numRef>
              <c:f>'Kernels plots'!$C$70:$C$73</c:f>
              <c:numCache/>
            </c:numRef>
          </c:val>
          <c:smooth val="0"/>
        </c:ser>
        <c:axId val="894076882"/>
        <c:axId val="1336595999"/>
      </c:lineChart>
      <c:catAx>
        <c:axId val="894076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595999"/>
      </c:catAx>
      <c:valAx>
        <c:axId val="1336595999"/>
        <c:scaling>
          <c:orientation val="minMax"/>
          <c:max val="6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076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Thrustsort2N: DoubleMemcpy vs InplaceMemcpy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'Big runs plots'!$I$46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'Big runs plots'!$J$45:$N$45</c:f>
            </c:strRef>
          </c:cat>
          <c:val>
            <c:numRef>
              <c:f>'Big runs plots'!$J$46:$N$46</c:f>
              <c:numCache/>
            </c:numRef>
          </c:val>
        </c:ser>
        <c:ser>
          <c:idx val="1"/>
          <c:order val="1"/>
          <c:tx>
            <c:strRef>
              <c:f>'Big runs plots'!$I$47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plots'!$J$45:$N$45</c:f>
            </c:strRef>
          </c:cat>
          <c:val>
            <c:numRef>
              <c:f>'Big runs plots'!$J$47:$N$47</c:f>
              <c:numCache/>
            </c:numRef>
          </c:val>
        </c:ser>
        <c:axId val="1327255460"/>
        <c:axId val="761116300"/>
      </c:barChart>
      <c:catAx>
        <c:axId val="13272554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116300"/>
      </c:catAx>
      <c:valAx>
        <c:axId val="761116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255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ThrustsortCore: Kernel scaling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'Kernels plots'!$O$69</c:f>
            </c:strRef>
          </c:tx>
          <c:spPr>
            <a:ln cmpd="sng" w="9525">
              <a:solidFill>
                <a:srgbClr val="6D9EEB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6D9EEB">
                  <a:alpha val="100000"/>
                </a:srgbClr>
              </a:solidFill>
              <a:ln cmpd="sng">
                <a:solidFill>
                  <a:srgbClr val="6D9EEB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plots'!$A$70:$A$73</c:f>
            </c:strRef>
          </c:cat>
          <c:val>
            <c:numRef>
              <c:f>'Kernels plots'!$O$70:$O$73</c:f>
              <c:numCache/>
            </c:numRef>
          </c:val>
          <c:smooth val="0"/>
        </c:ser>
        <c:ser>
          <c:idx val="1"/>
          <c:order val="1"/>
          <c:tx>
            <c:strRef>
              <c:f>'Kernels plots'!$I$69</c:f>
            </c:strRef>
          </c:tx>
          <c:spPr>
            <a:ln cmpd="sng" w="9525">
              <a:solidFill>
                <a:srgbClr val="666666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666666">
                  <a:alpha val="100000"/>
                </a:srgbClr>
              </a:solidFill>
              <a:ln cmpd="sng">
                <a:solidFill>
                  <a:srgbClr val="666666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'Kernels plots'!$A$70:$A$73</c:f>
            </c:strRef>
          </c:cat>
          <c:val>
            <c:numRef>
              <c:f>'Kernels plots'!$I$70:$I$73</c:f>
              <c:numCache/>
            </c:numRef>
          </c:val>
          <c:smooth val="0"/>
        </c:ser>
        <c:axId val="513157906"/>
        <c:axId val="246820220"/>
      </c:lineChart>
      <c:catAx>
        <c:axId val="513157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820220"/>
      </c:catAx>
      <c:valAx>
        <c:axId val="246820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157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HETsort: Runtime composition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'Big runs plots'!$I$68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'Big runs plots'!$J$67:$N$67</c:f>
            </c:strRef>
          </c:cat>
          <c:val>
            <c:numRef>
              <c:f>'Big runs plots'!$J$68:$N$68</c:f>
              <c:numCache/>
            </c:numRef>
          </c:val>
        </c:ser>
        <c:ser>
          <c:idx val="1"/>
          <c:order val="1"/>
          <c:tx>
            <c:strRef>
              <c:f>'Big runs plots'!$I$69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plots'!$J$67:$N$67</c:f>
            </c:strRef>
          </c:cat>
          <c:val>
            <c:numRef>
              <c:f>'Big runs plots'!$J$69:$N$69</c:f>
              <c:numCache/>
            </c:numRef>
          </c:val>
        </c:ser>
        <c:ser>
          <c:idx val="2"/>
          <c:order val="2"/>
          <c:tx>
            <c:strRef>
              <c:f>'Big runs plots'!$I$70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cat>
            <c:strRef>
              <c:f>'Big runs plots'!$J$67:$N$67</c:f>
            </c:strRef>
          </c:cat>
          <c:val>
            <c:numRef>
              <c:f>'Big runs plots'!$J$70:$N$70</c:f>
              <c:numCache/>
            </c:numRef>
          </c:val>
        </c:ser>
        <c:ser>
          <c:idx val="3"/>
          <c:order val="3"/>
          <c:tx>
            <c:strRef>
              <c:f>'Big runs plots'!$I$71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cat>
            <c:strRef>
              <c:f>'Big runs plots'!$J$67:$N$67</c:f>
            </c:strRef>
          </c:cat>
          <c:val>
            <c:numRef>
              <c:f>'Big runs plots'!$J$71:$N$71</c:f>
              <c:numCache/>
            </c:numRef>
          </c:val>
        </c:ser>
        <c:ser>
          <c:idx val="4"/>
          <c:order val="4"/>
          <c:tx>
            <c:strRef>
              <c:f>'Big runs plots'!$I$72</c:f>
            </c:strRef>
          </c:tx>
          <c:cat>
            <c:strRef>
              <c:f>'Big runs plots'!$J$67:$N$67</c:f>
            </c:strRef>
          </c:cat>
          <c:val>
            <c:numRef>
              <c:f>'Big runs plots'!$J$72:$N$72</c:f>
              <c:numCache/>
            </c:numRef>
          </c:val>
        </c:ser>
        <c:axId val="1315935200"/>
        <c:axId val="1446009030"/>
      </c:barChart>
      <c:catAx>
        <c:axId val="131593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009030"/>
      </c:catAx>
      <c:valAx>
        <c:axId val="1446009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935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HET-thrustsort buffer strategies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'Big runs plots'!$B$104</c:f>
            </c:strRef>
          </c:tx>
          <c:spPr>
            <a:ln cmpd="sng" w="9525">
              <a:solidFill>
                <a:srgbClr val="6D9EEB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6D9EEB">
                  <a:alpha val="100000"/>
                </a:srgbClr>
              </a:solidFill>
              <a:ln cmpd="sng">
                <a:solidFill>
                  <a:srgbClr val="6D9EEB">
                    <a:alpha val="100000"/>
                  </a:srgbClr>
                </a:solidFill>
              </a:ln>
            </c:spPr>
          </c:marker>
          <c:cat>
            <c:strRef>
              <c:f>'Big runs plots'!$D$105:$D$110</c:f>
            </c:strRef>
          </c:cat>
          <c:val>
            <c:numRef>
              <c:f>'Big runs plots'!$B$105:$B$110</c:f>
              <c:numCache/>
            </c:numRef>
          </c:val>
          <c:smooth val="0"/>
        </c:ser>
        <c:ser>
          <c:idx val="1"/>
          <c:order val="1"/>
          <c:tx>
            <c:strRef>
              <c:f>'Big runs plots'!$I$104</c:f>
            </c:strRef>
          </c:tx>
          <c:spPr>
            <a:ln cmpd="sng" w="9525">
              <a:solidFill>
                <a:srgbClr val="8E7CC3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8E7CC3">
                  <a:alpha val="100000"/>
                </a:srgbClr>
              </a:solidFill>
              <a:ln cmpd="sng">
                <a:solidFill>
                  <a:srgbClr val="8E7CC3">
                    <a:alpha val="100000"/>
                  </a:srgbClr>
                </a:solidFill>
              </a:ln>
            </c:spPr>
          </c:marker>
          <c:cat>
            <c:strRef>
              <c:f>'Big runs plots'!$D$105:$D$110</c:f>
            </c:strRef>
          </c:cat>
          <c:val>
            <c:numRef>
              <c:f>'Big runs plots'!$I$105:$I$110</c:f>
              <c:numCache/>
            </c:numRef>
          </c:val>
          <c:smooth val="0"/>
        </c:ser>
        <c:ser>
          <c:idx val="2"/>
          <c:order val="2"/>
          <c:tx>
            <c:strRef>
              <c:f>'Big runs plots'!$J$104</c:f>
            </c:strRef>
          </c:tx>
          <c:spPr>
            <a:ln cmpd="sng" w="9525">
              <a:solidFill>
                <a:srgbClr val="F6B26B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6B26B">
                  <a:alpha val="100000"/>
                </a:srgbClr>
              </a:solidFill>
              <a:ln cmpd="sng">
                <a:solidFill>
                  <a:srgbClr val="F6B26B">
                    <a:alpha val="100000"/>
                  </a:srgbClr>
                </a:solidFill>
              </a:ln>
            </c:spPr>
          </c:marker>
          <c:cat>
            <c:strRef>
              <c:f>'Big runs plots'!$D$105:$D$110</c:f>
            </c:strRef>
          </c:cat>
          <c:val>
            <c:numRef>
              <c:f>'Big runs plots'!$J$105:$J$110</c:f>
              <c:numCache/>
            </c:numRef>
          </c:val>
          <c:smooth val="0"/>
        </c:ser>
        <c:ser>
          <c:idx val="3"/>
          <c:order val="3"/>
          <c:tx>
            <c:strRef>
              <c:f>'Big runs plots'!$K$104</c:f>
            </c:strRef>
          </c:tx>
          <c:spPr>
            <a:ln cmpd="sng" w="9525">
              <a:solidFill>
                <a:srgbClr val="E06666">
                  <a:alpha val="100000"/>
                </a:srgbClr>
              </a:solidFill>
            </a:ln>
          </c:spPr>
          <c:marker>
            <c:symbol val="circle"/>
            <c:size val="4"/>
            <c:spPr>
              <a:solidFill>
                <a:srgbClr val="E06666">
                  <a:alpha val="100000"/>
                </a:srgbClr>
              </a:solidFill>
              <a:ln cmpd="sng">
                <a:solidFill>
                  <a:srgbClr val="E06666">
                    <a:alpha val="100000"/>
                  </a:srgbClr>
                </a:solidFill>
              </a:ln>
            </c:spPr>
          </c:marker>
          <c:cat>
            <c:strRef>
              <c:f>'Big runs plots'!$D$105:$D$110</c:f>
            </c:strRef>
          </c:cat>
          <c:val>
            <c:numRef>
              <c:f>'Big runs plots'!$K$105:$K$110</c:f>
              <c:numCache/>
            </c:numRef>
          </c:val>
          <c:smooth val="0"/>
        </c:ser>
        <c:axId val="2117234792"/>
        <c:axId val="609445643"/>
      </c:lineChart>
      <c:catAx>
        <c:axId val="211723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445643"/>
      </c:catAx>
      <c:valAx>
        <c:axId val="609445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2347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Shellsort2N: Comparing device memory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'Big runs plots'!$D$159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'Big runs plots'!$C$160:$C$165</c:f>
            </c:strRef>
          </c:cat>
          <c:val>
            <c:numRef>
              <c:f>'Big runs plots'!$D$160:$D$165</c:f>
              <c:numCache/>
            </c:numRef>
          </c:val>
        </c:ser>
        <c:ser>
          <c:idx val="1"/>
          <c:order val="1"/>
          <c:tx>
            <c:strRef>
              <c:f>'Big runs plots'!$D$159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plots'!$C$160:$C$165</c:f>
            </c:strRef>
          </c:cat>
          <c:val>
            <c:numRef>
              <c:f>'Big runs plots'!$D$160:$D$165</c:f>
              <c:numCache/>
            </c:numRef>
          </c:val>
        </c:ser>
        <c:ser>
          <c:idx val="2"/>
          <c:order val="2"/>
          <c:tx>
            <c:strRef>
              <c:f>'Big runs plots'!$E$159</c:f>
            </c:strRef>
          </c:tx>
          <c:cat>
            <c:strRef>
              <c:f>'Big runs plots'!$C$160:$C$165</c:f>
            </c:strRef>
          </c:cat>
          <c:val>
            <c:numRef>
              <c:f>'Big runs plots'!$E$160:$E$165</c:f>
              <c:numCache/>
            </c:numRef>
          </c:val>
        </c:ser>
        <c:ser>
          <c:idx val="3"/>
          <c:order val="3"/>
          <c:tx>
            <c:strRef>
              <c:f>'Big runs plots'!$F$159</c:f>
            </c:strRef>
          </c:tx>
          <c:cat>
            <c:strRef>
              <c:f>'Big runs plots'!$C$160:$C$165</c:f>
            </c:strRef>
          </c:cat>
          <c:val>
            <c:numRef>
              <c:f>'Big runs plots'!$F$160:$F$165</c:f>
              <c:numCache/>
            </c:numRef>
          </c:val>
        </c:ser>
        <c:axId val="505728597"/>
        <c:axId val="533967238"/>
      </c:barChart>
      <c:catAx>
        <c:axId val="505728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967238"/>
      </c:catAx>
      <c:valAx>
        <c:axId val="533967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728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Thrustsort2N: Comparing device memory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'Big runs plots'!$D$186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'Big runs plots'!$C$187:$C$196</c:f>
            </c:strRef>
          </c:cat>
          <c:val>
            <c:numRef>
              <c:f>'Big runs plots'!$D$187:$D$196</c:f>
              <c:numCache/>
            </c:numRef>
          </c:val>
        </c:ser>
        <c:ser>
          <c:idx val="1"/>
          <c:order val="1"/>
          <c:tx>
            <c:strRef>
              <c:f>'Big runs plots'!$D$186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plots'!$C$187:$C$196</c:f>
            </c:strRef>
          </c:cat>
          <c:val>
            <c:numRef>
              <c:f>'Big runs plots'!$D$187:$D$196</c:f>
              <c:numCache/>
            </c:numRef>
          </c:val>
        </c:ser>
        <c:ser>
          <c:idx val="2"/>
          <c:order val="2"/>
          <c:tx>
            <c:strRef>
              <c:f>'Big runs plots'!$E$186</c:f>
            </c:strRef>
          </c:tx>
          <c:cat>
            <c:strRef>
              <c:f>'Big runs plots'!$C$187:$C$196</c:f>
            </c:strRef>
          </c:cat>
          <c:val>
            <c:numRef>
              <c:f>'Big runs plots'!$E$187:$E$196</c:f>
              <c:numCache/>
            </c:numRef>
          </c:val>
        </c:ser>
        <c:ser>
          <c:idx val="3"/>
          <c:order val="3"/>
          <c:tx>
            <c:strRef>
              <c:f>'Big runs plots'!$F$186</c:f>
            </c:strRef>
          </c:tx>
          <c:cat>
            <c:strRef>
              <c:f>'Big runs plots'!$C$187:$C$196</c:f>
            </c:strRef>
          </c:cat>
          <c:val>
            <c:numRef>
              <c:f>'Big runs plots'!$F$187:$F$196</c:f>
              <c:numCache/>
            </c:numRef>
          </c:val>
        </c:ser>
        <c:axId val="1222755350"/>
        <c:axId val="436251979"/>
      </c:barChart>
      <c:catAx>
        <c:axId val="1222755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Array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251979"/>
      </c:catAx>
      <c:valAx>
        <c:axId val="436251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755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Thrustsort2N: Device memory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'Big runs plots'!$G$214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'Big runs plots'!$H$213:$L$213</c:f>
            </c:strRef>
          </c:cat>
          <c:val>
            <c:numRef>
              <c:f>'Big runs plots'!$H$214:$L$214</c:f>
              <c:numCache/>
            </c:numRef>
          </c:val>
        </c:ser>
        <c:ser>
          <c:idx val="1"/>
          <c:order val="1"/>
          <c:tx>
            <c:strRef>
              <c:f>'Big runs plots'!$G$215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plots'!$H$213:$L$213</c:f>
            </c:strRef>
          </c:cat>
          <c:val>
            <c:numRef>
              <c:f>'Big runs plots'!$H$215:$L$215</c:f>
              <c:numCache/>
            </c:numRef>
          </c:val>
        </c:ser>
        <c:axId val="1193246122"/>
        <c:axId val="2125100118"/>
      </c:barChart>
      <c:catAx>
        <c:axId val="1193246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100118"/>
      </c:catAx>
      <c:valAx>
        <c:axId val="2125100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246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+mn-lt"/>
              </a:defRPr>
            </a:pPr>
            <a:r>
              <a:rPr b="0">
                <a:solidFill>
                  <a:srgbClr val="434343"/>
                </a:solidFill>
                <a:latin typeface="+mn-lt"/>
              </a:rPr>
              <a:t>Shellsort2N: Device memory analysis</a:t>
            </a:r>
          </a:p>
        </c:rich>
      </c:tx>
      <c:layout>
        <c:manualLayout>
          <c:xMode val="edge"/>
          <c:yMode val="edge"/>
          <c:x val="0.02925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'Big runs plots'!$G$154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'Big runs plots'!$H$153:$L$153</c:f>
            </c:strRef>
          </c:cat>
          <c:val>
            <c:numRef>
              <c:f>'Big runs plots'!$H$154:$L$154</c:f>
              <c:numCache/>
            </c:numRef>
          </c:val>
        </c:ser>
        <c:ser>
          <c:idx val="1"/>
          <c:order val="1"/>
          <c:tx>
            <c:strRef>
              <c:f>'Big runs plots'!$G$155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'Big runs plots'!$H$153:$L$153</c:f>
            </c:strRef>
          </c:cat>
          <c:val>
            <c:numRef>
              <c:f>'Big runs plots'!$H$155:$L$155</c:f>
              <c:numCache/>
            </c:numRef>
          </c:val>
        </c:ser>
        <c:axId val="170477047"/>
        <c:axId val="970296273"/>
      </c:barChart>
      <c:catAx>
        <c:axId val="170477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296273"/>
      </c:catAx>
      <c:valAx>
        <c:axId val="970296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77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7.xml"/><Relationship Id="rId10" Type="http://schemas.openxmlformats.org/officeDocument/2006/relationships/chart" Target="../charts/chart26.xml"/><Relationship Id="rId13" Type="http://schemas.openxmlformats.org/officeDocument/2006/relationships/chart" Target="../charts/chart29.xml"/><Relationship Id="rId12" Type="http://schemas.openxmlformats.org/officeDocument/2006/relationships/chart" Target="../charts/chart28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25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76200</xdr:colOff>
      <xdr:row>47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76200</xdr:colOff>
      <xdr:row>84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847725</xdr:colOff>
      <xdr:row>111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247650</xdr:colOff>
      <xdr:row>166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247650</xdr:colOff>
      <xdr:row>193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428625</xdr:colOff>
      <xdr:row>193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428625</xdr:colOff>
      <xdr:row>166</xdr:row>
      <xdr:rowOff>133350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428625</xdr:colOff>
      <xdr:row>111</xdr:row>
      <xdr:rowOff>28575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76200</xdr:colOff>
      <xdr:row>111</xdr:row>
      <xdr:rowOff>28575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76200</xdr:colOff>
      <xdr:row>230</xdr:row>
      <xdr:rowOff>171450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</xdr:col>
      <xdr:colOff>428625</xdr:colOff>
      <xdr:row>230</xdr:row>
      <xdr:rowOff>171450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76200</xdr:colOff>
      <xdr:row>130</xdr:row>
      <xdr:rowOff>38100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219075</xdr:colOff>
      <xdr:row>84</xdr:row>
      <xdr:rowOff>85725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5</xdr:col>
      <xdr:colOff>923925</xdr:colOff>
      <xdr:row>84</xdr:row>
      <xdr:rowOff>85725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39</xdr:row>
      <xdr:rowOff>47625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104775</xdr:colOff>
      <xdr:row>39</xdr:row>
      <xdr:rowOff>47625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</xdr:colOff>
      <xdr:row>20</xdr:row>
      <xdr:rowOff>123825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104775</xdr:colOff>
      <xdr:row>20</xdr:row>
      <xdr:rowOff>123825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257175</xdr:colOff>
      <xdr:row>21</xdr:row>
      <xdr:rowOff>9525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723900</xdr:colOff>
      <xdr:row>21</xdr:row>
      <xdr:rowOff>9525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13</xdr:col>
      <xdr:colOff>257175</xdr:colOff>
      <xdr:row>48</xdr:row>
      <xdr:rowOff>9525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19</xdr:col>
      <xdr:colOff>628650</xdr:colOff>
      <xdr:row>48</xdr:row>
      <xdr:rowOff>9525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0</xdr:colOff>
      <xdr:row>95</xdr:row>
      <xdr:rowOff>85725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76</xdr:row>
      <xdr:rowOff>104775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6</xdr:col>
      <xdr:colOff>962025</xdr:colOff>
      <xdr:row>95</xdr:row>
      <xdr:rowOff>85725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7</xdr:col>
      <xdr:colOff>0</xdr:colOff>
      <xdr:row>76</xdr:row>
      <xdr:rowOff>104775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19050</xdr:colOff>
      <xdr:row>114</xdr:row>
      <xdr:rowOff>66675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7</xdr:col>
      <xdr:colOff>0</xdr:colOff>
      <xdr:row>114</xdr:row>
      <xdr:rowOff>66675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hidden="1">
      <c r="A2" s="1" t="s">
        <v>30</v>
      </c>
      <c r="B2" s="1" t="s">
        <v>31</v>
      </c>
      <c r="C2" s="2">
        <v>1.0E9</v>
      </c>
      <c r="D2" s="2">
        <v>3814.0</v>
      </c>
      <c r="E2" s="3">
        <v>1024.0</v>
      </c>
      <c r="F2" s="1">
        <v>1.0</v>
      </c>
      <c r="G2" s="2">
        <v>4.0</v>
      </c>
      <c r="H2" s="2">
        <f t="shared" ref="H2:H36" si="2">POWER(2, FLOOR(LOG(E2/F2, 2), 1))</f>
        <v>1024</v>
      </c>
      <c r="I2" s="2">
        <v>4.0</v>
      </c>
      <c r="J2" s="2">
        <f t="shared" ref="J2:J87" si="3">AVERAGE(O2, S2, W2, AA2)</f>
        <v>11495</v>
      </c>
      <c r="K2" s="2">
        <f t="shared" ref="K2:K87" si="4">M2+N2</f>
        <v>10131.5</v>
      </c>
      <c r="L2" s="2">
        <f t="shared" ref="L2:L87" si="5">AVERAGE(P2, T2,X2,AB2)</f>
        <v>1349.5</v>
      </c>
      <c r="M2" s="2">
        <f t="shared" ref="M2:N2" si="1">AVERAGE(Q2,U2,Y2,AC2)</f>
        <v>5950</v>
      </c>
      <c r="N2" s="2">
        <f t="shared" si="1"/>
        <v>4181.5</v>
      </c>
      <c r="O2" s="2">
        <v>11384.0</v>
      </c>
      <c r="P2" s="2">
        <v>1230.0</v>
      </c>
      <c r="Q2" s="2">
        <v>6057.0</v>
      </c>
      <c r="R2" s="2">
        <v>4085.0</v>
      </c>
      <c r="S2" s="2">
        <v>11516.0</v>
      </c>
      <c r="T2" s="2">
        <v>1376.0</v>
      </c>
      <c r="U2" s="2">
        <v>6043.0</v>
      </c>
      <c r="V2" s="2">
        <v>4081.0</v>
      </c>
      <c r="W2" s="2">
        <v>11958.0</v>
      </c>
      <c r="X2" s="2">
        <v>1414.0</v>
      </c>
      <c r="Y2" s="2">
        <v>5868.0</v>
      </c>
      <c r="Z2" s="2">
        <v>4665.0</v>
      </c>
      <c r="AA2" s="2">
        <v>11122.0</v>
      </c>
      <c r="AB2" s="2">
        <v>1378.0</v>
      </c>
      <c r="AC2" s="2">
        <v>5832.0</v>
      </c>
      <c r="AD2" s="2">
        <v>3895.0</v>
      </c>
    </row>
    <row r="3" hidden="1">
      <c r="A3" s="1" t="s">
        <v>30</v>
      </c>
      <c r="B3" s="1" t="s">
        <v>31</v>
      </c>
      <c r="C3" s="2">
        <v>1.0E9</v>
      </c>
      <c r="D3" s="2">
        <v>3814.0</v>
      </c>
      <c r="E3" s="3">
        <v>2048.0</v>
      </c>
      <c r="F3" s="1">
        <v>1.0</v>
      </c>
      <c r="G3" s="2">
        <v>2.0</v>
      </c>
      <c r="H3" s="2">
        <f t="shared" si="2"/>
        <v>2048</v>
      </c>
      <c r="I3" s="2">
        <v>4.0</v>
      </c>
      <c r="J3" s="2">
        <f t="shared" si="3"/>
        <v>13936.75</v>
      </c>
      <c r="K3" s="2">
        <f t="shared" si="4"/>
        <v>12406</v>
      </c>
      <c r="L3" s="2">
        <f t="shared" si="5"/>
        <v>1516.75</v>
      </c>
      <c r="M3" s="2">
        <f t="shared" ref="M3:N3" si="6">AVERAGE(Q3,U3,Y3,AC3)</f>
        <v>8868.25</v>
      </c>
      <c r="N3" s="2">
        <f t="shared" si="6"/>
        <v>3537.75</v>
      </c>
      <c r="O3" s="2">
        <v>13529.0</v>
      </c>
      <c r="P3" s="2">
        <v>1240.0</v>
      </c>
      <c r="Q3" s="2">
        <v>8710.0</v>
      </c>
      <c r="R3" s="2">
        <v>3569.0</v>
      </c>
      <c r="S3" s="2">
        <v>13793.0</v>
      </c>
      <c r="T3" s="2">
        <v>1212.0</v>
      </c>
      <c r="U3" s="2">
        <v>9164.0</v>
      </c>
      <c r="V3" s="2">
        <v>3407.0</v>
      </c>
      <c r="W3" s="2">
        <v>13411.0</v>
      </c>
      <c r="X3" s="2">
        <v>1222.0</v>
      </c>
      <c r="Y3" s="2">
        <v>8732.0</v>
      </c>
      <c r="Z3" s="2">
        <v>3444.0</v>
      </c>
      <c r="AA3" s="2">
        <v>15014.0</v>
      </c>
      <c r="AB3" s="2">
        <v>2393.0</v>
      </c>
      <c r="AC3" s="2">
        <v>8867.0</v>
      </c>
      <c r="AD3" s="2">
        <v>3731.0</v>
      </c>
    </row>
    <row r="4" hidden="1">
      <c r="A4" s="1" t="s">
        <v>30</v>
      </c>
      <c r="B4" s="1" t="s">
        <v>31</v>
      </c>
      <c r="C4" s="2">
        <v>2.0E9</v>
      </c>
      <c r="D4" s="2">
        <v>7629.0</v>
      </c>
      <c r="E4" s="3">
        <v>2048.0</v>
      </c>
      <c r="F4" s="1">
        <v>1.0</v>
      </c>
      <c r="G4" s="2">
        <v>4.0</v>
      </c>
      <c r="H4" s="2">
        <f t="shared" si="2"/>
        <v>2048</v>
      </c>
      <c r="I4" s="2">
        <v>4.0</v>
      </c>
      <c r="J4" s="2">
        <f t="shared" si="3"/>
        <v>30873.5</v>
      </c>
      <c r="K4" s="2">
        <f t="shared" si="4"/>
        <v>21399</v>
      </c>
      <c r="L4" s="2">
        <f t="shared" si="5"/>
        <v>8776</v>
      </c>
      <c r="M4" s="2">
        <f t="shared" ref="M4:N4" si="7">AVERAGE(Q4,U4,Y4,AC4)</f>
        <v>11889.5</v>
      </c>
      <c r="N4" s="2">
        <f t="shared" si="7"/>
        <v>9509.5</v>
      </c>
      <c r="O4" s="2">
        <v>31773.0</v>
      </c>
      <c r="P4" s="2">
        <v>9153.0</v>
      </c>
      <c r="Q4" s="2">
        <v>11895.0</v>
      </c>
      <c r="R4" s="2">
        <v>9995.0</v>
      </c>
      <c r="S4" s="2">
        <v>31764.0</v>
      </c>
      <c r="T4" s="2">
        <v>8974.0</v>
      </c>
      <c r="U4" s="2">
        <v>11894.0</v>
      </c>
      <c r="V4" s="2">
        <v>10168.0</v>
      </c>
      <c r="W4" s="2">
        <v>29842.0</v>
      </c>
      <c r="X4" s="2">
        <v>8772.0</v>
      </c>
      <c r="Y4" s="2">
        <v>11860.0</v>
      </c>
      <c r="Z4" s="2">
        <v>8560.0</v>
      </c>
      <c r="AA4" s="2">
        <v>30115.0</v>
      </c>
      <c r="AB4" s="2">
        <v>8205.0</v>
      </c>
      <c r="AC4" s="2">
        <v>11909.0</v>
      </c>
      <c r="AD4" s="2">
        <v>9315.0</v>
      </c>
    </row>
    <row r="5" hidden="1">
      <c r="A5" s="1" t="s">
        <v>30</v>
      </c>
      <c r="B5" s="1" t="s">
        <v>31</v>
      </c>
      <c r="C5" s="2">
        <v>2.0E9</v>
      </c>
      <c r="D5" s="2">
        <v>7629.0</v>
      </c>
      <c r="E5" s="3">
        <v>1024.0</v>
      </c>
      <c r="F5" s="1">
        <v>1.0</v>
      </c>
      <c r="G5" s="2">
        <v>8.0</v>
      </c>
      <c r="H5" s="2">
        <f t="shared" si="2"/>
        <v>1024</v>
      </c>
      <c r="I5" s="2">
        <v>4.0</v>
      </c>
      <c r="J5" s="2">
        <f t="shared" si="3"/>
        <v>21813</v>
      </c>
      <c r="K5" s="2">
        <f t="shared" si="4"/>
        <v>19343.5</v>
      </c>
      <c r="L5" s="2">
        <f t="shared" si="5"/>
        <v>2449.75</v>
      </c>
      <c r="M5" s="2">
        <f t="shared" ref="M5:N5" si="8">AVERAGE(Q5,U5,Y5,AC5)</f>
        <v>9248.25</v>
      </c>
      <c r="N5" s="2">
        <f t="shared" si="8"/>
        <v>10095.25</v>
      </c>
      <c r="O5" s="2">
        <v>22961.0</v>
      </c>
      <c r="P5" s="2">
        <v>2482.0</v>
      </c>
      <c r="Q5" s="2">
        <v>9512.0</v>
      </c>
      <c r="R5" s="2">
        <v>10945.0</v>
      </c>
      <c r="S5" s="2">
        <v>21668.0</v>
      </c>
      <c r="T5" s="2">
        <v>2478.0</v>
      </c>
      <c r="U5" s="2">
        <v>9233.0</v>
      </c>
      <c r="V5" s="2">
        <v>9937.0</v>
      </c>
      <c r="W5" s="2">
        <v>21533.0</v>
      </c>
      <c r="X5" s="2">
        <v>2413.0</v>
      </c>
      <c r="Y5" s="2">
        <v>9113.0</v>
      </c>
      <c r="Z5" s="2">
        <v>9989.0</v>
      </c>
      <c r="AA5" s="2">
        <v>21090.0</v>
      </c>
      <c r="AB5" s="2">
        <v>2426.0</v>
      </c>
      <c r="AC5" s="2">
        <v>9135.0</v>
      </c>
      <c r="AD5" s="2">
        <v>9510.0</v>
      </c>
    </row>
    <row r="6" hidden="1">
      <c r="A6" s="1" t="s">
        <v>30</v>
      </c>
      <c r="B6" s="1" t="s">
        <v>31</v>
      </c>
      <c r="C6" s="2">
        <v>4.0E9</v>
      </c>
      <c r="D6" s="2">
        <v>15258.0</v>
      </c>
      <c r="E6" s="3">
        <v>2048.0</v>
      </c>
      <c r="F6" s="1">
        <v>1.0</v>
      </c>
      <c r="G6" s="2">
        <v>8.0</v>
      </c>
      <c r="H6" s="2">
        <f t="shared" si="2"/>
        <v>2048</v>
      </c>
      <c r="I6" s="2">
        <v>4.0</v>
      </c>
      <c r="J6" s="2">
        <f t="shared" si="3"/>
        <v>64919</v>
      </c>
      <c r="K6" s="2">
        <f t="shared" si="4"/>
        <v>48001</v>
      </c>
      <c r="L6" s="2">
        <f t="shared" si="5"/>
        <v>15380.75</v>
      </c>
      <c r="M6" s="2">
        <f t="shared" ref="M6:N6" si="9">AVERAGE(Q6,U6,Y6,AC6)</f>
        <v>26122.25</v>
      </c>
      <c r="N6" s="2">
        <f t="shared" si="9"/>
        <v>21878.75</v>
      </c>
      <c r="O6" s="2">
        <v>65621.0</v>
      </c>
      <c r="P6" s="2">
        <v>15596.0</v>
      </c>
      <c r="Q6" s="2">
        <v>26495.0</v>
      </c>
      <c r="R6" s="2">
        <v>22000.0</v>
      </c>
      <c r="S6" s="2">
        <v>64448.0</v>
      </c>
      <c r="T6" s="2">
        <v>14886.0</v>
      </c>
      <c r="U6" s="2">
        <v>25723.0</v>
      </c>
      <c r="V6" s="2">
        <v>22274.0</v>
      </c>
      <c r="W6" s="2">
        <v>65753.0</v>
      </c>
      <c r="X6" s="2">
        <v>15497.0</v>
      </c>
      <c r="Y6" s="2">
        <v>26160.0</v>
      </c>
      <c r="Z6" s="2">
        <v>22534.0</v>
      </c>
      <c r="AA6" s="2">
        <v>63854.0</v>
      </c>
      <c r="AB6" s="2">
        <v>15544.0</v>
      </c>
      <c r="AC6" s="2">
        <v>26111.0</v>
      </c>
      <c r="AD6" s="2">
        <v>20707.0</v>
      </c>
    </row>
    <row r="7" hidden="1">
      <c r="A7" s="1" t="s">
        <v>30</v>
      </c>
      <c r="B7" s="1" t="s">
        <v>31</v>
      </c>
      <c r="C7" s="2">
        <v>6.0E9</v>
      </c>
      <c r="D7" s="2">
        <v>22888.0</v>
      </c>
      <c r="E7" s="3">
        <v>2048.0</v>
      </c>
      <c r="F7" s="1">
        <v>1.0</v>
      </c>
      <c r="G7" s="2">
        <v>12.0</v>
      </c>
      <c r="H7" s="2">
        <f t="shared" si="2"/>
        <v>2048</v>
      </c>
      <c r="I7" s="2">
        <v>4.0</v>
      </c>
      <c r="J7" s="2">
        <f t="shared" si="3"/>
        <v>94989.75</v>
      </c>
      <c r="K7" s="2">
        <f t="shared" si="4"/>
        <v>69773</v>
      </c>
      <c r="L7" s="2">
        <f t="shared" si="5"/>
        <v>22517.5</v>
      </c>
      <c r="M7" s="2">
        <f t="shared" ref="M7:N7" si="10">AVERAGE(Q7,U7,Y7,AC7)</f>
        <v>34982</v>
      </c>
      <c r="N7" s="2">
        <f t="shared" si="10"/>
        <v>34791</v>
      </c>
      <c r="O7" s="2">
        <v>112147.0</v>
      </c>
      <c r="P7" s="2">
        <v>30404.0</v>
      </c>
      <c r="Q7" s="2">
        <v>40158.0</v>
      </c>
      <c r="R7" s="2">
        <v>38838.0</v>
      </c>
      <c r="S7" s="2">
        <v>85411.0</v>
      </c>
      <c r="T7" s="2">
        <v>17168.0</v>
      </c>
      <c r="U7" s="2">
        <v>31145.0</v>
      </c>
      <c r="V7" s="2">
        <v>33754.0</v>
      </c>
      <c r="W7" s="2">
        <v>95425.0</v>
      </c>
      <c r="X7" s="2">
        <v>20933.0</v>
      </c>
      <c r="Y7" s="2">
        <v>38623.0</v>
      </c>
      <c r="Z7" s="2">
        <v>33491.0</v>
      </c>
      <c r="AA7" s="2">
        <v>86976.0</v>
      </c>
      <c r="AB7" s="2">
        <v>21565.0</v>
      </c>
      <c r="AC7" s="2">
        <v>30002.0</v>
      </c>
      <c r="AD7" s="2">
        <v>33081.0</v>
      </c>
    </row>
    <row r="8" hidden="1">
      <c r="A8" s="1" t="s">
        <v>30</v>
      </c>
      <c r="B8" s="1" t="s">
        <v>31</v>
      </c>
      <c r="C8" s="2">
        <v>4.0E9</v>
      </c>
      <c r="D8" s="2">
        <v>15258.0</v>
      </c>
      <c r="E8" s="3">
        <v>1024.0</v>
      </c>
      <c r="F8" s="1">
        <v>1.0</v>
      </c>
      <c r="G8" s="2">
        <v>15.0</v>
      </c>
      <c r="H8" s="2">
        <f t="shared" si="2"/>
        <v>1024</v>
      </c>
      <c r="I8" s="2">
        <v>4.0</v>
      </c>
      <c r="J8" s="2">
        <f t="shared" si="3"/>
        <v>137865</v>
      </c>
      <c r="K8" s="2">
        <f t="shared" si="4"/>
        <v>109646</v>
      </c>
      <c r="L8" s="2">
        <f t="shared" si="5"/>
        <v>25021.5</v>
      </c>
      <c r="M8" s="2">
        <f t="shared" ref="M8:N8" si="11">AVERAGE(Q8,U8,Y8,AC8)</f>
        <v>43671.5</v>
      </c>
      <c r="N8" s="2">
        <f t="shared" si="11"/>
        <v>65974.5</v>
      </c>
      <c r="O8" s="2">
        <v>143244.0</v>
      </c>
      <c r="P8" s="2">
        <v>29541.0</v>
      </c>
      <c r="Q8" s="2">
        <v>41340.0</v>
      </c>
      <c r="R8" s="2">
        <v>70376.0</v>
      </c>
      <c r="S8" s="2">
        <v>130157.0</v>
      </c>
      <c r="T8" s="2">
        <v>18493.0</v>
      </c>
      <c r="U8" s="2">
        <v>46006.0</v>
      </c>
      <c r="V8" s="2">
        <v>61401.0</v>
      </c>
      <c r="W8" s="2">
        <v>146346.0</v>
      </c>
      <c r="X8" s="2">
        <v>30697.0</v>
      </c>
      <c r="Y8" s="2">
        <v>38775.0</v>
      </c>
      <c r="Z8" s="2">
        <v>73766.0</v>
      </c>
      <c r="AA8" s="2">
        <v>131713.0</v>
      </c>
      <c r="AB8" s="2">
        <v>21355.0</v>
      </c>
      <c r="AC8" s="2">
        <v>48565.0</v>
      </c>
      <c r="AD8" s="2">
        <v>58355.0</v>
      </c>
    </row>
    <row r="9" hidden="1">
      <c r="A9" s="1" t="s">
        <v>30</v>
      </c>
      <c r="B9" s="1" t="s">
        <v>31</v>
      </c>
      <c r="C9" s="2">
        <v>8.0E9</v>
      </c>
      <c r="D9" s="2">
        <v>30517.0</v>
      </c>
      <c r="E9" s="3">
        <v>2048.0</v>
      </c>
      <c r="F9" s="1">
        <v>1.0</v>
      </c>
      <c r="G9" s="2">
        <v>15.0</v>
      </c>
      <c r="H9" s="2">
        <f t="shared" si="2"/>
        <v>2048</v>
      </c>
      <c r="I9" s="2">
        <v>4.0</v>
      </c>
      <c r="J9" s="2">
        <f t="shared" si="3"/>
        <v>132940.25</v>
      </c>
      <c r="K9" s="2">
        <f t="shared" si="4"/>
        <v>100487.75</v>
      </c>
      <c r="L9" s="2">
        <f t="shared" si="5"/>
        <v>29226.25</v>
      </c>
      <c r="M9" s="2">
        <f t="shared" ref="M9:N9" si="12">AVERAGE(Q9,U9,Y9,AC9)</f>
        <v>55157.25</v>
      </c>
      <c r="N9" s="2">
        <f t="shared" si="12"/>
        <v>45330.5</v>
      </c>
      <c r="O9" s="2">
        <v>134066.0</v>
      </c>
      <c r="P9" s="2">
        <v>31197.0</v>
      </c>
      <c r="Q9" s="2">
        <v>56243.0</v>
      </c>
      <c r="R9" s="2">
        <v>43088.0</v>
      </c>
      <c r="S9" s="2">
        <v>135737.0</v>
      </c>
      <c r="T9" s="2">
        <v>25007.0</v>
      </c>
      <c r="U9" s="2">
        <v>61247.0</v>
      </c>
      <c r="V9" s="2">
        <v>45986.0</v>
      </c>
      <c r="W9" s="2">
        <v>133040.0</v>
      </c>
      <c r="X9" s="2">
        <v>31641.0</v>
      </c>
      <c r="Y9" s="2">
        <v>51866.0</v>
      </c>
      <c r="Z9" s="2">
        <v>46705.0</v>
      </c>
      <c r="AA9" s="2">
        <v>128918.0</v>
      </c>
      <c r="AB9" s="2">
        <v>29060.0</v>
      </c>
      <c r="AC9" s="2">
        <v>51273.0</v>
      </c>
      <c r="AD9" s="2">
        <v>45543.0</v>
      </c>
    </row>
    <row r="10" hidden="1">
      <c r="A10" s="1" t="s">
        <v>30</v>
      </c>
      <c r="B10" s="1" t="s">
        <v>31</v>
      </c>
      <c r="C10" s="2">
        <v>1.0E10</v>
      </c>
      <c r="D10" s="2">
        <v>38146.0</v>
      </c>
      <c r="E10" s="3">
        <v>2048.0</v>
      </c>
      <c r="F10" s="1">
        <v>1.0</v>
      </c>
      <c r="G10" s="2">
        <v>19.0</v>
      </c>
      <c r="H10" s="2">
        <f t="shared" si="2"/>
        <v>2048</v>
      </c>
      <c r="I10" s="2">
        <v>4.0</v>
      </c>
      <c r="J10" s="2">
        <f t="shared" si="3"/>
        <v>187471.25</v>
      </c>
      <c r="K10" s="2">
        <f t="shared" si="4"/>
        <v>140155.5</v>
      </c>
      <c r="L10" s="2">
        <f t="shared" si="5"/>
        <v>43277.25</v>
      </c>
      <c r="M10" s="2">
        <f t="shared" ref="M10:N10" si="13">AVERAGE(Q10,U10,Y10,AC10)</f>
        <v>79084.5</v>
      </c>
      <c r="N10" s="2">
        <f t="shared" si="13"/>
        <v>61071</v>
      </c>
      <c r="O10" s="2">
        <v>192096.0</v>
      </c>
      <c r="P10" s="2">
        <v>45474.0</v>
      </c>
      <c r="Q10" s="2">
        <v>80417.0</v>
      </c>
      <c r="R10" s="2">
        <v>62195.0</v>
      </c>
      <c r="S10" s="2">
        <v>184050.0</v>
      </c>
      <c r="T10" s="2">
        <v>43130.0</v>
      </c>
      <c r="U10" s="2">
        <v>77815.0</v>
      </c>
      <c r="V10" s="2">
        <v>59014.0</v>
      </c>
      <c r="W10" s="2">
        <v>184318.0</v>
      </c>
      <c r="X10" s="2">
        <v>42625.0</v>
      </c>
      <c r="Y10" s="2">
        <v>75687.0</v>
      </c>
      <c r="Z10" s="2">
        <v>61889.0</v>
      </c>
      <c r="AA10" s="2">
        <v>189421.0</v>
      </c>
      <c r="AB10" s="2">
        <v>41880.0</v>
      </c>
      <c r="AC10" s="2">
        <v>82419.0</v>
      </c>
      <c r="AD10" s="2">
        <v>61186.0</v>
      </c>
    </row>
    <row r="11" hidden="1">
      <c r="A11" s="1" t="s">
        <v>30</v>
      </c>
      <c r="B11" s="1" t="s">
        <v>31</v>
      </c>
      <c r="C11" s="2">
        <v>6.0E9</v>
      </c>
      <c r="D11" s="2">
        <v>22888.0</v>
      </c>
      <c r="E11" s="3">
        <v>1024.0</v>
      </c>
      <c r="F11" s="1">
        <v>1.0</v>
      </c>
      <c r="G11" s="2">
        <v>23.0</v>
      </c>
      <c r="H11" s="2">
        <f t="shared" si="2"/>
        <v>1024</v>
      </c>
      <c r="I11" s="2">
        <v>4.0</v>
      </c>
      <c r="J11" s="2">
        <f t="shared" si="3"/>
        <v>81476.5</v>
      </c>
      <c r="K11" s="2">
        <f t="shared" si="4"/>
        <v>63499.75</v>
      </c>
      <c r="L11" s="2">
        <f t="shared" si="5"/>
        <v>15627.75</v>
      </c>
      <c r="M11" s="2">
        <f t="shared" ref="M11:N11" si="14">AVERAGE(Q11,U11,Y11,AC11)</f>
        <v>28881.75</v>
      </c>
      <c r="N11" s="2">
        <f t="shared" si="14"/>
        <v>34618</v>
      </c>
      <c r="O11" s="2">
        <v>81520.0</v>
      </c>
      <c r="P11" s="2">
        <v>15359.0</v>
      </c>
      <c r="Q11" s="2">
        <v>28621.0</v>
      </c>
      <c r="R11" s="2">
        <v>35086.0</v>
      </c>
      <c r="S11" s="2">
        <v>82196.0</v>
      </c>
      <c r="T11" s="2">
        <v>15738.0</v>
      </c>
      <c r="U11" s="2">
        <v>28994.0</v>
      </c>
      <c r="V11" s="2">
        <v>35089.0</v>
      </c>
      <c r="W11" s="2">
        <v>81293.0</v>
      </c>
      <c r="X11" s="2">
        <v>15769.0</v>
      </c>
      <c r="Y11" s="2">
        <v>29312.0</v>
      </c>
      <c r="Z11" s="2">
        <v>33892.0</v>
      </c>
      <c r="AA11" s="2">
        <v>80897.0</v>
      </c>
      <c r="AB11" s="2">
        <v>15645.0</v>
      </c>
      <c r="AC11" s="2">
        <v>28600.0</v>
      </c>
      <c r="AD11" s="2">
        <v>34405.0</v>
      </c>
    </row>
    <row r="12" hidden="1">
      <c r="A12" s="1" t="s">
        <v>30</v>
      </c>
      <c r="B12" s="1" t="s">
        <v>31</v>
      </c>
      <c r="C12" s="2">
        <v>1.0E9</v>
      </c>
      <c r="D12" s="2">
        <v>3814.0</v>
      </c>
      <c r="E12" s="3">
        <v>4096.0</v>
      </c>
      <c r="F12" s="1">
        <v>1.0</v>
      </c>
      <c r="G12" s="2">
        <v>1.0</v>
      </c>
      <c r="H12" s="2">
        <f t="shared" si="2"/>
        <v>4096</v>
      </c>
      <c r="I12" s="2">
        <v>4.0</v>
      </c>
      <c r="J12" s="2">
        <f t="shared" si="3"/>
        <v>23186.75</v>
      </c>
      <c r="K12" s="2">
        <f t="shared" si="4"/>
        <v>21869</v>
      </c>
      <c r="L12" s="2">
        <f t="shared" si="5"/>
        <v>1308</v>
      </c>
      <c r="M12" s="2">
        <f t="shared" ref="M12:N12" si="15">AVERAGE(Q12,U12,Y12,AC12)</f>
        <v>18717.75</v>
      </c>
      <c r="N12" s="2">
        <f t="shared" si="15"/>
        <v>3151.25</v>
      </c>
      <c r="O12" s="2">
        <v>23084.0</v>
      </c>
      <c r="P12" s="2">
        <v>1309.0</v>
      </c>
      <c r="Q12" s="2">
        <v>18583.0</v>
      </c>
      <c r="R12" s="2">
        <v>3183.0</v>
      </c>
      <c r="S12" s="2">
        <v>23156.0</v>
      </c>
      <c r="T12" s="2">
        <v>1282.0</v>
      </c>
      <c r="U12" s="2">
        <v>18700.0</v>
      </c>
      <c r="V12" s="2">
        <v>3164.0</v>
      </c>
      <c r="W12" s="2">
        <v>23307.0</v>
      </c>
      <c r="X12" s="2">
        <v>1311.0</v>
      </c>
      <c r="Y12" s="2">
        <v>18767.0</v>
      </c>
      <c r="Z12" s="2">
        <v>3219.0</v>
      </c>
      <c r="AA12" s="2">
        <v>23200.0</v>
      </c>
      <c r="AB12" s="2">
        <v>1330.0</v>
      </c>
      <c r="AC12" s="2">
        <v>18821.0</v>
      </c>
      <c r="AD12" s="2">
        <v>3039.0</v>
      </c>
    </row>
    <row r="13" hidden="1">
      <c r="A13" s="1" t="s">
        <v>30</v>
      </c>
      <c r="B13" s="1" t="s">
        <v>31</v>
      </c>
      <c r="C13" s="2">
        <v>2.0E9</v>
      </c>
      <c r="D13" s="2">
        <v>7629.0</v>
      </c>
      <c r="E13" s="3">
        <v>4096.0</v>
      </c>
      <c r="F13" s="1">
        <v>1.0</v>
      </c>
      <c r="G13" s="2">
        <v>2.0</v>
      </c>
      <c r="H13" s="2">
        <f t="shared" si="2"/>
        <v>4096</v>
      </c>
      <c r="I13" s="2">
        <v>4.0</v>
      </c>
      <c r="J13" s="2">
        <f t="shared" si="3"/>
        <v>27724.25</v>
      </c>
      <c r="K13" s="2">
        <f t="shared" si="4"/>
        <v>25121.5</v>
      </c>
      <c r="L13" s="2">
        <f t="shared" si="5"/>
        <v>2578</v>
      </c>
      <c r="M13" s="2">
        <f t="shared" ref="M13:N13" si="16">AVERAGE(Q13,U13,Y13,AC13)</f>
        <v>18452</v>
      </c>
      <c r="N13" s="2">
        <f t="shared" si="16"/>
        <v>6669.5</v>
      </c>
      <c r="O13" s="2">
        <v>28130.0</v>
      </c>
      <c r="P13" s="2">
        <v>2430.0</v>
      </c>
      <c r="Q13" s="2">
        <v>18625.0</v>
      </c>
      <c r="R13" s="2">
        <v>7055.0</v>
      </c>
      <c r="S13" s="2">
        <v>27082.0</v>
      </c>
      <c r="T13" s="2">
        <v>2470.0</v>
      </c>
      <c r="U13" s="2">
        <v>18360.0</v>
      </c>
      <c r="V13" s="2">
        <v>6234.0</v>
      </c>
      <c r="W13" s="2">
        <v>27875.0</v>
      </c>
      <c r="X13" s="2">
        <v>2961.0</v>
      </c>
      <c r="Y13" s="2">
        <v>18388.0</v>
      </c>
      <c r="Z13" s="2">
        <v>6507.0</v>
      </c>
      <c r="AA13" s="2">
        <v>27810.0</v>
      </c>
      <c r="AB13" s="2">
        <v>2451.0</v>
      </c>
      <c r="AC13" s="2">
        <v>18435.0</v>
      </c>
      <c r="AD13" s="2">
        <v>6882.0</v>
      </c>
    </row>
    <row r="14" hidden="1">
      <c r="A14" s="1" t="s">
        <v>30</v>
      </c>
      <c r="B14" s="1" t="s">
        <v>31</v>
      </c>
      <c r="C14" s="2">
        <v>8.0E9</v>
      </c>
      <c r="D14" s="2">
        <v>30517.0</v>
      </c>
      <c r="E14" s="3">
        <v>1024.0</v>
      </c>
      <c r="F14" s="1">
        <v>1.0</v>
      </c>
      <c r="G14" s="2">
        <v>30.0</v>
      </c>
      <c r="H14" s="2">
        <f t="shared" si="2"/>
        <v>1024</v>
      </c>
      <c r="I14" s="2">
        <v>4.0</v>
      </c>
      <c r="J14" s="2">
        <f t="shared" si="3"/>
        <v>129880</v>
      </c>
      <c r="K14" s="2">
        <f t="shared" si="4"/>
        <v>100274.5</v>
      </c>
      <c r="L14" s="2">
        <f t="shared" si="5"/>
        <v>26447.25</v>
      </c>
      <c r="M14" s="2">
        <f t="shared" ref="M14:N14" si="17">AVERAGE(Q14,U14,Y14,AC14)</f>
        <v>48871.75</v>
      </c>
      <c r="N14" s="2">
        <f t="shared" si="17"/>
        <v>51402.75</v>
      </c>
      <c r="O14" s="2">
        <v>128516.0</v>
      </c>
      <c r="P14" s="2">
        <v>28738.0</v>
      </c>
      <c r="Q14" s="2">
        <v>47250.0</v>
      </c>
      <c r="R14" s="2">
        <v>49595.0</v>
      </c>
      <c r="S14" s="2">
        <v>127194.0</v>
      </c>
      <c r="T14" s="2">
        <v>27135.0</v>
      </c>
      <c r="U14" s="2">
        <v>42997.0</v>
      </c>
      <c r="V14" s="2">
        <v>53535.0</v>
      </c>
      <c r="W14" s="2">
        <v>134575.0</v>
      </c>
      <c r="X14" s="2">
        <v>25446.0</v>
      </c>
      <c r="Y14" s="2">
        <v>53381.0</v>
      </c>
      <c r="Z14" s="2">
        <v>52610.0</v>
      </c>
      <c r="AA14" s="2">
        <v>129235.0</v>
      </c>
      <c r="AB14" s="2">
        <v>24470.0</v>
      </c>
      <c r="AC14" s="2">
        <v>51859.0</v>
      </c>
      <c r="AD14" s="2">
        <v>49871.0</v>
      </c>
    </row>
    <row r="15" hidden="1">
      <c r="A15" s="1" t="s">
        <v>30</v>
      </c>
      <c r="B15" s="1" t="s">
        <v>31</v>
      </c>
      <c r="C15" s="2">
        <v>4.0E9</v>
      </c>
      <c r="D15" s="2">
        <v>15258.0</v>
      </c>
      <c r="E15" s="3">
        <v>4096.0</v>
      </c>
      <c r="F15" s="1">
        <v>1.0</v>
      </c>
      <c r="G15" s="2">
        <v>4.0</v>
      </c>
      <c r="H15" s="2">
        <f t="shared" si="2"/>
        <v>4096</v>
      </c>
      <c r="I15" s="2">
        <v>4.0</v>
      </c>
      <c r="J15" s="2">
        <f t="shared" si="3"/>
        <v>41287</v>
      </c>
      <c r="K15" s="2">
        <f t="shared" si="4"/>
        <v>35914.5</v>
      </c>
      <c r="L15" s="2">
        <f t="shared" si="5"/>
        <v>5334.5</v>
      </c>
      <c r="M15" s="2">
        <f t="shared" ref="M15:N15" si="18">AVERAGE(Q15,U15,Y15,AC15)</f>
        <v>19283.5</v>
      </c>
      <c r="N15" s="2">
        <f t="shared" si="18"/>
        <v>16631</v>
      </c>
      <c r="O15" s="2">
        <v>40964.0</v>
      </c>
      <c r="P15" s="2">
        <v>5364.0</v>
      </c>
      <c r="Q15" s="2">
        <v>19183.0</v>
      </c>
      <c r="R15" s="2">
        <v>16378.0</v>
      </c>
      <c r="S15" s="2">
        <v>41871.0</v>
      </c>
      <c r="T15" s="2">
        <v>5383.0</v>
      </c>
      <c r="U15" s="2">
        <v>19287.0</v>
      </c>
      <c r="V15" s="2">
        <v>17161.0</v>
      </c>
      <c r="W15" s="2">
        <v>41676.0</v>
      </c>
      <c r="X15" s="2">
        <v>5349.0</v>
      </c>
      <c r="Y15" s="2">
        <v>19335.0</v>
      </c>
      <c r="Z15" s="2">
        <v>16957.0</v>
      </c>
      <c r="AA15" s="2">
        <v>40637.0</v>
      </c>
      <c r="AB15" s="2">
        <v>5242.0</v>
      </c>
      <c r="AC15" s="2">
        <v>19329.0</v>
      </c>
      <c r="AD15" s="2">
        <v>16028.0</v>
      </c>
    </row>
    <row r="16" hidden="1">
      <c r="A16" s="1" t="s">
        <v>30</v>
      </c>
      <c r="B16" s="1" t="s">
        <v>31</v>
      </c>
      <c r="C16" s="2">
        <v>6.0E9</v>
      </c>
      <c r="D16" s="2">
        <v>22888.0</v>
      </c>
      <c r="E16" s="3">
        <v>4096.0</v>
      </c>
      <c r="F16" s="1">
        <v>1.0</v>
      </c>
      <c r="G16" s="2">
        <v>6.0</v>
      </c>
      <c r="H16" s="2">
        <f t="shared" si="2"/>
        <v>4096</v>
      </c>
      <c r="I16" s="2">
        <v>4.0</v>
      </c>
      <c r="J16" s="2">
        <f t="shared" si="3"/>
        <v>83177.5</v>
      </c>
      <c r="K16" s="2">
        <f t="shared" si="4"/>
        <v>69982.25</v>
      </c>
      <c r="L16" s="2">
        <f t="shared" si="5"/>
        <v>12109.75</v>
      </c>
      <c r="M16" s="2">
        <f t="shared" ref="M16:N16" si="19">AVERAGE(Q16,U16,Y16,AC16)</f>
        <v>38069.75</v>
      </c>
      <c r="N16" s="2">
        <f t="shared" si="19"/>
        <v>31912.5</v>
      </c>
      <c r="O16" s="2">
        <v>85134.0</v>
      </c>
      <c r="P16" s="2">
        <v>13097.0</v>
      </c>
      <c r="Q16" s="2">
        <v>38918.0</v>
      </c>
      <c r="R16" s="2">
        <v>31767.0</v>
      </c>
      <c r="S16" s="2">
        <v>85663.0</v>
      </c>
      <c r="T16" s="2">
        <v>12886.0</v>
      </c>
      <c r="U16" s="2">
        <v>37955.0</v>
      </c>
      <c r="V16" s="2">
        <v>33429.0</v>
      </c>
      <c r="W16" s="2">
        <v>78779.0</v>
      </c>
      <c r="X16" s="2">
        <v>9800.0</v>
      </c>
      <c r="Y16" s="2">
        <v>37328.0</v>
      </c>
      <c r="Z16" s="2">
        <v>31161.0</v>
      </c>
      <c r="AA16" s="2">
        <v>83134.0</v>
      </c>
      <c r="AB16" s="2">
        <v>12656.0</v>
      </c>
      <c r="AC16" s="2">
        <v>38078.0</v>
      </c>
      <c r="AD16" s="2">
        <v>31293.0</v>
      </c>
    </row>
    <row r="17" hidden="1">
      <c r="A17" s="1" t="s">
        <v>30</v>
      </c>
      <c r="B17" s="1" t="s">
        <v>31</v>
      </c>
      <c r="C17" s="2">
        <v>1.0E10</v>
      </c>
      <c r="D17" s="2">
        <v>38146.0</v>
      </c>
      <c r="E17" s="3">
        <v>1024.0</v>
      </c>
      <c r="F17" s="1">
        <v>1.0</v>
      </c>
      <c r="G17" s="2">
        <v>38.0</v>
      </c>
      <c r="H17" s="2">
        <f t="shared" si="2"/>
        <v>1024</v>
      </c>
      <c r="I17" s="2">
        <v>4.0</v>
      </c>
      <c r="J17" s="2">
        <f t="shared" si="3"/>
        <v>161533</v>
      </c>
      <c r="K17" s="2">
        <f t="shared" si="4"/>
        <v>120196.75</v>
      </c>
      <c r="L17" s="2">
        <f t="shared" si="5"/>
        <v>37080.75</v>
      </c>
      <c r="M17" s="2">
        <f t="shared" ref="M17:N17" si="20">AVERAGE(Q17,U17,Y17,AC17)</f>
        <v>57643.5</v>
      </c>
      <c r="N17" s="2">
        <f t="shared" si="20"/>
        <v>62553.25</v>
      </c>
      <c r="O17" s="2">
        <v>165682.0</v>
      </c>
      <c r="P17" s="2">
        <v>38760.0</v>
      </c>
      <c r="Q17" s="2">
        <v>57610.0</v>
      </c>
      <c r="R17" s="2">
        <v>64975.0</v>
      </c>
      <c r="S17" s="2">
        <v>161406.0</v>
      </c>
      <c r="T17" s="2">
        <v>37165.0</v>
      </c>
      <c r="U17" s="2">
        <v>55783.0</v>
      </c>
      <c r="V17" s="2">
        <v>63496.0</v>
      </c>
      <c r="W17" s="2">
        <v>166025.0</v>
      </c>
      <c r="X17" s="2">
        <v>36498.0</v>
      </c>
      <c r="Y17" s="2">
        <v>63320.0</v>
      </c>
      <c r="Z17" s="2">
        <v>62344.0</v>
      </c>
      <c r="AA17" s="2">
        <v>153019.0</v>
      </c>
      <c r="AB17" s="2">
        <v>35900.0</v>
      </c>
      <c r="AC17" s="2">
        <v>53861.0</v>
      </c>
      <c r="AD17" s="2">
        <v>59398.0</v>
      </c>
    </row>
    <row r="18" hidden="1">
      <c r="A18" s="1" t="s">
        <v>30</v>
      </c>
      <c r="B18" s="1" t="s">
        <v>31</v>
      </c>
      <c r="C18" s="2">
        <v>8.0E9</v>
      </c>
      <c r="D18" s="2">
        <v>30517.0</v>
      </c>
      <c r="E18" s="3">
        <v>4096.0</v>
      </c>
      <c r="F18" s="1">
        <v>1.0</v>
      </c>
      <c r="G18" s="2">
        <v>8.0</v>
      </c>
      <c r="H18" s="2">
        <f t="shared" si="2"/>
        <v>4096</v>
      </c>
      <c r="I18" s="2">
        <v>4.0</v>
      </c>
      <c r="J18" s="2">
        <f t="shared" si="3"/>
        <v>119871.25</v>
      </c>
      <c r="K18" s="2">
        <f t="shared" si="4"/>
        <v>91413</v>
      </c>
      <c r="L18" s="2">
        <f t="shared" si="5"/>
        <v>25966.5</v>
      </c>
      <c r="M18" s="2">
        <f t="shared" ref="M18:N18" si="21">AVERAGE(Q18,U18,Y18,AC18)</f>
        <v>50972.5</v>
      </c>
      <c r="N18" s="2">
        <f t="shared" si="21"/>
        <v>40440.5</v>
      </c>
      <c r="O18" s="2">
        <v>134801.0</v>
      </c>
      <c r="P18" s="2">
        <v>29737.0</v>
      </c>
      <c r="Q18" s="2">
        <v>59349.0</v>
      </c>
      <c r="R18" s="2">
        <v>42667.0</v>
      </c>
      <c r="S18" s="2">
        <v>105181.0</v>
      </c>
      <c r="T18" s="2">
        <v>18506.0</v>
      </c>
      <c r="U18" s="2">
        <v>46138.0</v>
      </c>
      <c r="V18" s="2">
        <v>38781.0</v>
      </c>
      <c r="W18" s="2">
        <v>123503.0</v>
      </c>
      <c r="X18" s="2">
        <v>28330.0</v>
      </c>
      <c r="Y18" s="2">
        <v>51564.0</v>
      </c>
      <c r="Z18" s="2">
        <v>40888.0</v>
      </c>
      <c r="AA18" s="2">
        <v>116000.0</v>
      </c>
      <c r="AB18" s="2">
        <v>27293.0</v>
      </c>
      <c r="AC18" s="2">
        <v>46839.0</v>
      </c>
      <c r="AD18" s="2">
        <v>39426.0</v>
      </c>
    </row>
    <row r="19" hidden="1">
      <c r="A19" s="1" t="s">
        <v>30</v>
      </c>
      <c r="B19" s="1" t="s">
        <v>31</v>
      </c>
      <c r="C19" s="2">
        <v>1.0E10</v>
      </c>
      <c r="D19" s="2">
        <v>38146.0</v>
      </c>
      <c r="E19" s="3">
        <v>4096.0</v>
      </c>
      <c r="F19" s="1">
        <v>1.0</v>
      </c>
      <c r="G19" s="2">
        <v>10.0</v>
      </c>
      <c r="H19" s="2">
        <f t="shared" si="2"/>
        <v>4096</v>
      </c>
      <c r="I19" s="2">
        <v>4.0</v>
      </c>
      <c r="J19" s="2">
        <f t="shared" si="3"/>
        <v>152144.25</v>
      </c>
      <c r="K19" s="2">
        <f t="shared" si="4"/>
        <v>118155</v>
      </c>
      <c r="L19" s="2">
        <f t="shared" si="5"/>
        <v>29712.5</v>
      </c>
      <c r="M19" s="2">
        <f t="shared" ref="M19:N19" si="22">AVERAGE(Q19,U19,Y19,AC19)</f>
        <v>62163</v>
      </c>
      <c r="N19" s="2">
        <f t="shared" si="22"/>
        <v>55992</v>
      </c>
      <c r="O19" s="2">
        <v>155665.0</v>
      </c>
      <c r="P19" s="2">
        <v>31664.0</v>
      </c>
      <c r="Q19" s="2">
        <v>67664.0</v>
      </c>
      <c r="R19" s="2">
        <v>52288.0</v>
      </c>
      <c r="S19" s="2">
        <v>154059.0</v>
      </c>
      <c r="T19" s="2">
        <v>29224.0</v>
      </c>
      <c r="U19" s="2">
        <v>60794.0</v>
      </c>
      <c r="V19" s="2">
        <v>59037.0</v>
      </c>
      <c r="W19" s="2">
        <v>145192.0</v>
      </c>
      <c r="X19" s="2">
        <v>30163.0</v>
      </c>
      <c r="Y19" s="2">
        <v>59597.0</v>
      </c>
      <c r="Z19" s="2">
        <v>51695.0</v>
      </c>
      <c r="AA19" s="2">
        <v>153661.0</v>
      </c>
      <c r="AB19" s="2">
        <v>27799.0</v>
      </c>
      <c r="AC19" s="2">
        <v>60597.0</v>
      </c>
      <c r="AD19" s="2">
        <v>60948.0</v>
      </c>
    </row>
    <row r="20" hidden="1">
      <c r="A20" s="1" t="s">
        <v>32</v>
      </c>
      <c r="B20" s="1" t="s">
        <v>31</v>
      </c>
      <c r="C20" s="2">
        <v>1.0E9</v>
      </c>
      <c r="D20" s="2">
        <v>3814.0</v>
      </c>
      <c r="E20" s="3">
        <v>1024.0</v>
      </c>
      <c r="F20" s="1">
        <v>2.0</v>
      </c>
      <c r="G20" s="2">
        <v>8.0</v>
      </c>
      <c r="H20" s="2">
        <f t="shared" si="2"/>
        <v>512</v>
      </c>
      <c r="I20" s="2">
        <v>4.0</v>
      </c>
      <c r="J20" s="2">
        <f t="shared" si="3"/>
        <v>12013</v>
      </c>
      <c r="K20" s="2">
        <f t="shared" si="4"/>
        <v>10754.25</v>
      </c>
      <c r="L20" s="2">
        <f t="shared" si="5"/>
        <v>1242.75</v>
      </c>
      <c r="M20" s="2">
        <f t="shared" ref="M20:N20" si="23">AVERAGE(Q20,U20,Y20,AC20)</f>
        <v>5712.75</v>
      </c>
      <c r="N20" s="2">
        <f t="shared" si="23"/>
        <v>5041.5</v>
      </c>
      <c r="O20" s="2">
        <v>12054.0</v>
      </c>
      <c r="P20" s="2">
        <v>1217.0</v>
      </c>
      <c r="Q20" s="2">
        <v>5719.0</v>
      </c>
      <c r="R20" s="2">
        <v>5107.0</v>
      </c>
      <c r="S20" s="2">
        <v>11819.0</v>
      </c>
      <c r="T20" s="2">
        <v>1216.0</v>
      </c>
      <c r="U20" s="2">
        <v>5728.0</v>
      </c>
      <c r="V20" s="2">
        <v>4854.0</v>
      </c>
      <c r="W20" s="2">
        <v>12091.0</v>
      </c>
      <c r="X20" s="2">
        <v>1311.0</v>
      </c>
      <c r="Y20" s="2">
        <v>5695.0</v>
      </c>
      <c r="Z20" s="2">
        <v>5070.0</v>
      </c>
      <c r="AA20" s="2">
        <v>12088.0</v>
      </c>
      <c r="AB20" s="2">
        <v>1227.0</v>
      </c>
      <c r="AC20" s="2">
        <v>5709.0</v>
      </c>
      <c r="AD20" s="2">
        <v>5135.0</v>
      </c>
    </row>
    <row r="21" hidden="1">
      <c r="A21" s="1" t="s">
        <v>32</v>
      </c>
      <c r="B21" s="1" t="s">
        <v>31</v>
      </c>
      <c r="C21" s="2">
        <v>1.0E9</v>
      </c>
      <c r="D21" s="2">
        <v>3814.0</v>
      </c>
      <c r="E21" s="3">
        <v>2048.0</v>
      </c>
      <c r="F21" s="1">
        <v>2.0</v>
      </c>
      <c r="G21" s="2">
        <v>4.0</v>
      </c>
      <c r="H21" s="2">
        <f t="shared" si="2"/>
        <v>1024</v>
      </c>
      <c r="I21" s="2">
        <v>4.0</v>
      </c>
      <c r="J21" s="2">
        <f t="shared" si="3"/>
        <v>10763.5</v>
      </c>
      <c r="K21" s="2">
        <f t="shared" si="4"/>
        <v>9531</v>
      </c>
      <c r="L21" s="2">
        <f t="shared" si="5"/>
        <v>1219</v>
      </c>
      <c r="M21" s="2">
        <f t="shared" ref="M21:N21" si="24">AVERAGE(Q21,U21,Y21,AC21)</f>
        <v>5638</v>
      </c>
      <c r="N21" s="2">
        <f t="shared" si="24"/>
        <v>3893</v>
      </c>
      <c r="O21" s="2">
        <v>10789.0</v>
      </c>
      <c r="P21" s="2">
        <v>1207.0</v>
      </c>
      <c r="Q21" s="2">
        <v>5657.0</v>
      </c>
      <c r="R21" s="2">
        <v>3913.0</v>
      </c>
      <c r="S21" s="2">
        <v>10612.0</v>
      </c>
      <c r="T21" s="2">
        <v>1209.0</v>
      </c>
      <c r="U21" s="2">
        <v>5618.0</v>
      </c>
      <c r="V21" s="2">
        <v>3774.0</v>
      </c>
      <c r="W21" s="2">
        <v>10792.0</v>
      </c>
      <c r="X21" s="2">
        <v>1211.0</v>
      </c>
      <c r="Y21" s="2">
        <v>5663.0</v>
      </c>
      <c r="Z21" s="2">
        <v>3902.0</v>
      </c>
      <c r="AA21" s="2">
        <v>10861.0</v>
      </c>
      <c r="AB21" s="2">
        <v>1249.0</v>
      </c>
      <c r="AC21" s="2">
        <v>5614.0</v>
      </c>
      <c r="AD21" s="2">
        <v>3983.0</v>
      </c>
    </row>
    <row r="22" hidden="1">
      <c r="A22" s="1" t="s">
        <v>30</v>
      </c>
      <c r="B22" s="1" t="s">
        <v>31</v>
      </c>
      <c r="C22" s="2">
        <v>2.0E10</v>
      </c>
      <c r="D22" s="2">
        <v>76293.0</v>
      </c>
      <c r="E22" s="2">
        <v>4096.0</v>
      </c>
      <c r="F22" s="1">
        <v>1.0</v>
      </c>
      <c r="G22" s="2">
        <v>19.0</v>
      </c>
      <c r="H22" s="4">
        <f t="shared" si="2"/>
        <v>4096</v>
      </c>
      <c r="I22" s="2">
        <v>4.0</v>
      </c>
      <c r="J22" s="2">
        <f t="shared" si="3"/>
        <v>436001.25</v>
      </c>
      <c r="K22" s="2">
        <f t="shared" si="4"/>
        <v>307632</v>
      </c>
      <c r="L22" s="2">
        <f t="shared" si="5"/>
        <v>118692.25</v>
      </c>
      <c r="M22" s="2">
        <f t="shared" ref="M22:N22" si="25">AVERAGE(Q22,U22,Y22,AC22)</f>
        <v>170030</v>
      </c>
      <c r="N22" s="2">
        <f t="shared" si="25"/>
        <v>137602</v>
      </c>
      <c r="O22" s="2">
        <v>418117.0</v>
      </c>
      <c r="P22" s="2">
        <v>136629.0</v>
      </c>
      <c r="Q22" s="2">
        <v>149205.0</v>
      </c>
      <c r="R22" s="2">
        <v>123119.0</v>
      </c>
      <c r="S22" s="2">
        <v>454335.0</v>
      </c>
      <c r="T22" s="2">
        <v>114368.0</v>
      </c>
      <c r="U22" s="2">
        <v>184860.0</v>
      </c>
      <c r="V22" s="2">
        <v>145274.0</v>
      </c>
      <c r="W22" s="2">
        <v>420123.0</v>
      </c>
      <c r="X22" s="2">
        <v>110385.0</v>
      </c>
      <c r="Y22" s="2">
        <v>168577.0</v>
      </c>
      <c r="Z22" s="2">
        <v>131208.0</v>
      </c>
      <c r="AA22" s="2">
        <v>451430.0</v>
      </c>
      <c r="AB22" s="2">
        <v>113387.0</v>
      </c>
      <c r="AC22" s="2">
        <v>177478.0</v>
      </c>
      <c r="AD22" s="2">
        <v>150807.0</v>
      </c>
    </row>
    <row r="23" hidden="1">
      <c r="A23" s="1" t="s">
        <v>32</v>
      </c>
      <c r="B23" s="1" t="s">
        <v>31</v>
      </c>
      <c r="C23" s="2">
        <v>2.0E9</v>
      </c>
      <c r="D23" s="2">
        <v>7629.0</v>
      </c>
      <c r="E23" s="3">
        <v>2048.0</v>
      </c>
      <c r="F23" s="1">
        <v>2.0</v>
      </c>
      <c r="G23" s="2">
        <v>8.0</v>
      </c>
      <c r="H23" s="2">
        <f t="shared" si="2"/>
        <v>1024</v>
      </c>
      <c r="I23" s="2">
        <v>4.0</v>
      </c>
      <c r="J23" s="2">
        <f t="shared" si="3"/>
        <v>30645.25</v>
      </c>
      <c r="K23" s="2">
        <f t="shared" si="4"/>
        <v>21325.5</v>
      </c>
      <c r="L23" s="2">
        <f t="shared" si="5"/>
        <v>8535.5</v>
      </c>
      <c r="M23" s="2">
        <f t="shared" ref="M23:N23" si="26">AVERAGE(Q23,U23,Y23,AC23)</f>
        <v>9325.75</v>
      </c>
      <c r="N23" s="2">
        <f t="shared" si="26"/>
        <v>11999.75</v>
      </c>
      <c r="O23" s="2">
        <v>33151.0</v>
      </c>
      <c r="P23" s="2">
        <v>10791.0</v>
      </c>
      <c r="Q23" s="2">
        <v>9317.0</v>
      </c>
      <c r="R23" s="2">
        <v>12286.0</v>
      </c>
      <c r="S23" s="2">
        <v>30480.0</v>
      </c>
      <c r="T23" s="2">
        <v>7923.0</v>
      </c>
      <c r="U23" s="2">
        <v>9508.0</v>
      </c>
      <c r="V23" s="2">
        <v>12246.0</v>
      </c>
      <c r="W23" s="2">
        <v>29754.0</v>
      </c>
      <c r="X23" s="2">
        <v>7791.0</v>
      </c>
      <c r="Y23" s="2">
        <v>9356.0</v>
      </c>
      <c r="Z23" s="2">
        <v>11838.0</v>
      </c>
      <c r="AA23" s="2">
        <v>29196.0</v>
      </c>
      <c r="AB23" s="2">
        <v>7637.0</v>
      </c>
      <c r="AC23" s="2">
        <v>9122.0</v>
      </c>
      <c r="AD23" s="2">
        <v>11629.0</v>
      </c>
    </row>
    <row r="24" hidden="1">
      <c r="A24" s="1" t="s">
        <v>32</v>
      </c>
      <c r="B24" s="1" t="s">
        <v>31</v>
      </c>
      <c r="C24" s="2">
        <v>2.0E9</v>
      </c>
      <c r="D24" s="2">
        <v>7629.0</v>
      </c>
      <c r="E24" s="3">
        <v>1024.0</v>
      </c>
      <c r="F24" s="1">
        <v>2.0</v>
      </c>
      <c r="G24" s="2">
        <v>15.0</v>
      </c>
      <c r="H24" s="2">
        <f t="shared" si="2"/>
        <v>512</v>
      </c>
      <c r="I24" s="2">
        <v>4.0</v>
      </c>
      <c r="J24" s="2">
        <f t="shared" si="3"/>
        <v>21756.5</v>
      </c>
      <c r="K24" s="2">
        <f t="shared" si="4"/>
        <v>19277.75</v>
      </c>
      <c r="L24" s="2">
        <f t="shared" si="5"/>
        <v>2456.5</v>
      </c>
      <c r="M24" s="2">
        <f t="shared" ref="M24:N24" si="27">AVERAGE(Q24,U24,Y24,AC24)</f>
        <v>8121</v>
      </c>
      <c r="N24" s="2">
        <f t="shared" si="27"/>
        <v>11156.75</v>
      </c>
      <c r="O24" s="2">
        <v>21877.0</v>
      </c>
      <c r="P24" s="2">
        <v>2478.0</v>
      </c>
      <c r="Q24" s="2">
        <v>8169.0</v>
      </c>
      <c r="R24" s="2">
        <v>11208.0</v>
      </c>
      <c r="S24" s="2">
        <v>21766.0</v>
      </c>
      <c r="T24" s="2">
        <v>2477.0</v>
      </c>
      <c r="U24" s="2">
        <v>8228.0</v>
      </c>
      <c r="V24" s="2">
        <v>11039.0</v>
      </c>
      <c r="W24" s="2">
        <v>21546.0</v>
      </c>
      <c r="X24" s="2">
        <v>2433.0</v>
      </c>
      <c r="Y24" s="2">
        <v>8002.0</v>
      </c>
      <c r="Z24" s="2">
        <v>11087.0</v>
      </c>
      <c r="AA24" s="2">
        <v>21837.0</v>
      </c>
      <c r="AB24" s="2">
        <v>2438.0</v>
      </c>
      <c r="AC24" s="2">
        <v>8085.0</v>
      </c>
      <c r="AD24" s="2">
        <v>11293.0</v>
      </c>
    </row>
    <row r="25" hidden="1">
      <c r="A25" s="1" t="s">
        <v>32</v>
      </c>
      <c r="B25" s="1" t="s">
        <v>31</v>
      </c>
      <c r="C25" s="2">
        <v>4.0E9</v>
      </c>
      <c r="D25" s="2">
        <v>15258.0</v>
      </c>
      <c r="E25" s="3">
        <v>2048.0</v>
      </c>
      <c r="F25" s="1">
        <v>2.0</v>
      </c>
      <c r="G25" s="2">
        <v>15.0</v>
      </c>
      <c r="H25" s="2">
        <f t="shared" si="2"/>
        <v>1024</v>
      </c>
      <c r="I25" s="2">
        <v>4.0</v>
      </c>
      <c r="J25" s="2">
        <f t="shared" si="3"/>
        <v>66954.25</v>
      </c>
      <c r="K25" s="2">
        <f t="shared" si="4"/>
        <v>48209.25</v>
      </c>
      <c r="L25" s="2">
        <f t="shared" si="5"/>
        <v>17225</v>
      </c>
      <c r="M25" s="2">
        <f t="shared" ref="M25:N25" si="28">AVERAGE(Q25,U25,Y25,AC25)</f>
        <v>24278.75</v>
      </c>
      <c r="N25" s="2">
        <f t="shared" si="28"/>
        <v>23930.5</v>
      </c>
      <c r="O25" s="2">
        <v>72917.0</v>
      </c>
      <c r="P25" s="2">
        <v>22451.0</v>
      </c>
      <c r="Q25" s="2">
        <v>24156.0</v>
      </c>
      <c r="R25" s="2">
        <v>24688.0</v>
      </c>
      <c r="S25" s="2">
        <v>66139.0</v>
      </c>
      <c r="T25" s="2">
        <v>17432.0</v>
      </c>
      <c r="U25" s="2">
        <v>23813.0</v>
      </c>
      <c r="V25" s="2">
        <v>23360.0</v>
      </c>
      <c r="W25" s="2">
        <v>63884.0</v>
      </c>
      <c r="X25" s="2">
        <v>13878.0</v>
      </c>
      <c r="Y25" s="2">
        <v>23065.0</v>
      </c>
      <c r="Z25" s="2">
        <v>25487.0</v>
      </c>
      <c r="AA25" s="2">
        <v>64877.0</v>
      </c>
      <c r="AB25" s="2">
        <v>15139.0</v>
      </c>
      <c r="AC25" s="2">
        <v>26081.0</v>
      </c>
      <c r="AD25" s="2">
        <v>22187.0</v>
      </c>
    </row>
    <row r="26" hidden="1">
      <c r="A26" s="1" t="s">
        <v>32</v>
      </c>
      <c r="B26" s="1" t="s">
        <v>31</v>
      </c>
      <c r="C26" s="2">
        <v>6.0E9</v>
      </c>
      <c r="D26" s="2">
        <v>22888.0</v>
      </c>
      <c r="E26" s="3">
        <v>2048.0</v>
      </c>
      <c r="F26" s="1">
        <v>2.0</v>
      </c>
      <c r="G26" s="2">
        <v>23.0</v>
      </c>
      <c r="H26" s="2">
        <f t="shared" si="2"/>
        <v>1024</v>
      </c>
      <c r="I26" s="2">
        <v>4.0</v>
      </c>
      <c r="J26" s="2">
        <f t="shared" si="3"/>
        <v>100926.75</v>
      </c>
      <c r="K26" s="2">
        <f t="shared" si="4"/>
        <v>73586.75</v>
      </c>
      <c r="L26" s="2">
        <f t="shared" si="5"/>
        <v>24810.5</v>
      </c>
      <c r="M26" s="2">
        <f t="shared" ref="M26:N26" si="29">AVERAGE(Q26,U26,Y26,AC26)</f>
        <v>36327.25</v>
      </c>
      <c r="N26" s="2">
        <f t="shared" si="29"/>
        <v>37259.5</v>
      </c>
      <c r="O26" s="2">
        <v>105144.0</v>
      </c>
      <c r="P26" s="2">
        <v>26639.0</v>
      </c>
      <c r="Q26" s="2">
        <v>36328.0</v>
      </c>
      <c r="R26" s="2">
        <v>38993.0</v>
      </c>
      <c r="S26" s="2">
        <v>98839.0</v>
      </c>
      <c r="T26" s="2">
        <v>24221.0</v>
      </c>
      <c r="U26" s="2">
        <v>36553.0</v>
      </c>
      <c r="V26" s="2">
        <v>35747.0</v>
      </c>
      <c r="W26" s="2">
        <v>97494.0</v>
      </c>
      <c r="X26" s="2">
        <v>24198.0</v>
      </c>
      <c r="Y26" s="2">
        <v>35763.0</v>
      </c>
      <c r="Z26" s="2">
        <v>35197.0</v>
      </c>
      <c r="AA26" s="2">
        <v>102230.0</v>
      </c>
      <c r="AB26" s="2">
        <v>24184.0</v>
      </c>
      <c r="AC26" s="2">
        <v>36665.0</v>
      </c>
      <c r="AD26" s="2">
        <v>39101.0</v>
      </c>
    </row>
    <row r="27" hidden="1">
      <c r="A27" s="1" t="s">
        <v>32</v>
      </c>
      <c r="B27" s="1" t="s">
        <v>31</v>
      </c>
      <c r="C27" s="2">
        <v>4.0E9</v>
      </c>
      <c r="D27" s="2">
        <v>15258.0</v>
      </c>
      <c r="E27" s="3">
        <v>1024.0</v>
      </c>
      <c r="F27" s="1">
        <v>2.0</v>
      </c>
      <c r="G27" s="2">
        <v>30.0</v>
      </c>
      <c r="H27" s="2">
        <f t="shared" si="2"/>
        <v>512</v>
      </c>
      <c r="I27" s="2">
        <v>4.0</v>
      </c>
      <c r="J27" s="2">
        <f t="shared" si="3"/>
        <v>154526.75</v>
      </c>
      <c r="K27" s="2">
        <f t="shared" si="4"/>
        <v>122861.5</v>
      </c>
      <c r="L27" s="2">
        <f t="shared" si="5"/>
        <v>27718.5</v>
      </c>
      <c r="M27" s="2">
        <f t="shared" ref="M27:N27" si="30">AVERAGE(Q27,U27,Y27,AC27)</f>
        <v>46717.75</v>
      </c>
      <c r="N27" s="2">
        <f t="shared" si="30"/>
        <v>76143.75</v>
      </c>
      <c r="O27" s="2">
        <v>147888.0</v>
      </c>
      <c r="P27" s="2">
        <v>18066.0</v>
      </c>
      <c r="Q27" s="2">
        <v>44217.0</v>
      </c>
      <c r="R27" s="2">
        <v>85522.0</v>
      </c>
      <c r="S27" s="2">
        <v>160166.0</v>
      </c>
      <c r="T27" s="2">
        <v>29132.0</v>
      </c>
      <c r="U27" s="2">
        <v>52826.0</v>
      </c>
      <c r="V27" s="2">
        <v>73235.0</v>
      </c>
      <c r="W27" s="2">
        <v>151474.0</v>
      </c>
      <c r="X27" s="2">
        <v>29282.0</v>
      </c>
      <c r="Y27" s="2">
        <v>46232.0</v>
      </c>
      <c r="Z27" s="2">
        <v>70743.0</v>
      </c>
      <c r="AA27" s="2">
        <v>158579.0</v>
      </c>
      <c r="AB27" s="2">
        <v>34394.0</v>
      </c>
      <c r="AC27" s="2">
        <v>43596.0</v>
      </c>
      <c r="AD27" s="2">
        <v>75075.0</v>
      </c>
    </row>
    <row r="28" hidden="1">
      <c r="A28" s="1" t="s">
        <v>32</v>
      </c>
      <c r="B28" s="1" t="s">
        <v>31</v>
      </c>
      <c r="C28" s="2">
        <v>8.0E9</v>
      </c>
      <c r="D28" s="2">
        <v>30517.0</v>
      </c>
      <c r="E28" s="3">
        <v>2048.0</v>
      </c>
      <c r="F28" s="1">
        <v>2.0</v>
      </c>
      <c r="G28" s="2">
        <v>30.0</v>
      </c>
      <c r="H28" s="2">
        <f t="shared" si="2"/>
        <v>1024</v>
      </c>
      <c r="I28" s="2">
        <v>4.0</v>
      </c>
      <c r="J28" s="2">
        <f t="shared" si="3"/>
        <v>133766.25</v>
      </c>
      <c r="K28" s="2">
        <f t="shared" si="4"/>
        <v>104264.75</v>
      </c>
      <c r="L28" s="2">
        <f t="shared" si="5"/>
        <v>26267.25</v>
      </c>
      <c r="M28" s="2">
        <f t="shared" ref="M28:N28" si="31">AVERAGE(Q28,U28,Y28,AC28)</f>
        <v>56006</v>
      </c>
      <c r="N28" s="2">
        <f t="shared" si="31"/>
        <v>48258.75</v>
      </c>
      <c r="O28" s="2">
        <v>138613.0</v>
      </c>
      <c r="P28" s="2">
        <v>27942.0</v>
      </c>
      <c r="Q28" s="2">
        <v>59081.0</v>
      </c>
      <c r="R28" s="2">
        <v>48092.0</v>
      </c>
      <c r="S28" s="2">
        <v>134921.0</v>
      </c>
      <c r="T28" s="2">
        <v>26255.0</v>
      </c>
      <c r="U28" s="2">
        <v>58389.0</v>
      </c>
      <c r="V28" s="2">
        <v>47058.0</v>
      </c>
      <c r="W28" s="2">
        <v>135516.0</v>
      </c>
      <c r="X28" s="2">
        <v>25067.0</v>
      </c>
      <c r="Y28" s="2">
        <v>58232.0</v>
      </c>
      <c r="Z28" s="2">
        <v>49009.0</v>
      </c>
      <c r="AA28" s="2">
        <v>126015.0</v>
      </c>
      <c r="AB28" s="2">
        <v>25805.0</v>
      </c>
      <c r="AC28" s="2">
        <v>48322.0</v>
      </c>
      <c r="AD28" s="2">
        <v>48876.0</v>
      </c>
    </row>
    <row r="29" hidden="1">
      <c r="A29" s="1" t="s">
        <v>32</v>
      </c>
      <c r="B29" s="1" t="s">
        <v>31</v>
      </c>
      <c r="C29" s="2">
        <v>1.0E10</v>
      </c>
      <c r="D29" s="2">
        <v>38146.0</v>
      </c>
      <c r="E29" s="3">
        <v>1024.0</v>
      </c>
      <c r="F29" s="1">
        <v>2.0</v>
      </c>
      <c r="G29" s="2">
        <v>75.0</v>
      </c>
      <c r="H29" s="2">
        <f t="shared" si="2"/>
        <v>512</v>
      </c>
      <c r="I29" s="2">
        <v>4.0</v>
      </c>
      <c r="J29" s="2">
        <f t="shared" si="3"/>
        <v>164871.75</v>
      </c>
      <c r="K29" s="2">
        <f t="shared" si="4"/>
        <v>126949.75</v>
      </c>
      <c r="L29" s="2">
        <f t="shared" si="5"/>
        <v>33135.75</v>
      </c>
      <c r="M29" s="2">
        <f t="shared" ref="M29:N29" si="32">AVERAGE(Q29,U29,Y29,AC29)</f>
        <v>57686.75</v>
      </c>
      <c r="N29" s="2">
        <f t="shared" si="32"/>
        <v>69263</v>
      </c>
      <c r="O29" s="2">
        <v>175398.0</v>
      </c>
      <c r="P29" s="2">
        <v>36264.0</v>
      </c>
      <c r="Q29" s="2">
        <v>63349.0</v>
      </c>
      <c r="R29" s="2">
        <v>70810.0</v>
      </c>
      <c r="S29" s="2">
        <v>174052.0</v>
      </c>
      <c r="T29" s="2">
        <v>36222.0</v>
      </c>
      <c r="U29" s="2">
        <v>58184.0</v>
      </c>
      <c r="V29" s="2">
        <v>73717.0</v>
      </c>
      <c r="W29" s="2">
        <v>156342.0</v>
      </c>
      <c r="X29" s="2">
        <v>31444.0</v>
      </c>
      <c r="Y29" s="2">
        <v>54521.0</v>
      </c>
      <c r="Z29" s="2">
        <v>66423.0</v>
      </c>
      <c r="AA29" s="2">
        <v>153695.0</v>
      </c>
      <c r="AB29" s="2">
        <v>28613.0</v>
      </c>
      <c r="AC29" s="2">
        <v>54693.0</v>
      </c>
      <c r="AD29" s="2">
        <v>66102.0</v>
      </c>
    </row>
    <row r="30" hidden="1">
      <c r="A30" s="1" t="s">
        <v>32</v>
      </c>
      <c r="B30" s="1" t="s">
        <v>31</v>
      </c>
      <c r="C30" s="2">
        <v>6.0E9</v>
      </c>
      <c r="D30" s="2">
        <v>22888.0</v>
      </c>
      <c r="E30" s="3">
        <v>1024.0</v>
      </c>
      <c r="F30" s="1">
        <v>2.0</v>
      </c>
      <c r="G30" s="2">
        <v>45.0</v>
      </c>
      <c r="H30" s="2">
        <f t="shared" si="2"/>
        <v>512</v>
      </c>
      <c r="I30" s="2">
        <v>4.0</v>
      </c>
      <c r="J30" s="2">
        <f t="shared" si="3"/>
        <v>93698.5</v>
      </c>
      <c r="K30" s="2">
        <f t="shared" si="4"/>
        <v>74998.75</v>
      </c>
      <c r="L30" s="2">
        <f t="shared" si="5"/>
        <v>16310</v>
      </c>
      <c r="M30" s="2">
        <f t="shared" ref="M30:N30" si="33">AVERAGE(Q30,U30,Y30,AC30)</f>
        <v>36520</v>
      </c>
      <c r="N30" s="2">
        <f t="shared" si="33"/>
        <v>38478.75</v>
      </c>
      <c r="O30" s="2">
        <v>94722.0</v>
      </c>
      <c r="P30" s="2">
        <v>15712.0</v>
      </c>
      <c r="Q30" s="2">
        <v>40131.0</v>
      </c>
      <c r="R30" s="2">
        <v>36587.0</v>
      </c>
      <c r="S30" s="2">
        <v>90757.0</v>
      </c>
      <c r="T30" s="2">
        <v>15777.0</v>
      </c>
      <c r="U30" s="2">
        <v>32020.0</v>
      </c>
      <c r="V30" s="2">
        <v>40268.0</v>
      </c>
      <c r="W30" s="2">
        <v>92214.0</v>
      </c>
      <c r="X30" s="2">
        <v>16333.0</v>
      </c>
      <c r="Y30" s="2">
        <v>34354.0</v>
      </c>
      <c r="Z30" s="2">
        <v>39240.0</v>
      </c>
      <c r="AA30" s="2">
        <v>97101.0</v>
      </c>
      <c r="AB30" s="2">
        <v>17418.0</v>
      </c>
      <c r="AC30" s="2">
        <v>39575.0</v>
      </c>
      <c r="AD30" s="2">
        <v>37820.0</v>
      </c>
    </row>
    <row r="31" hidden="1">
      <c r="A31" s="1" t="s">
        <v>32</v>
      </c>
      <c r="B31" s="1" t="s">
        <v>31</v>
      </c>
      <c r="C31" s="2">
        <v>1.0E10</v>
      </c>
      <c r="D31" s="2">
        <v>38146.0</v>
      </c>
      <c r="E31" s="3">
        <v>2048.0</v>
      </c>
      <c r="F31" s="1">
        <v>2.0</v>
      </c>
      <c r="G31" s="2">
        <v>38.0</v>
      </c>
      <c r="H31" s="2">
        <f t="shared" si="2"/>
        <v>1024</v>
      </c>
      <c r="I31" s="2">
        <v>4.0</v>
      </c>
      <c r="J31" s="2">
        <f t="shared" si="3"/>
        <v>166271</v>
      </c>
      <c r="K31" s="2">
        <f t="shared" si="4"/>
        <v>123145.75</v>
      </c>
      <c r="L31" s="2">
        <f t="shared" si="5"/>
        <v>38695.25</v>
      </c>
      <c r="M31" s="2">
        <f t="shared" ref="M31:N31" si="34">AVERAGE(Q31,U31,Y31,AC31)</f>
        <v>53260.25</v>
      </c>
      <c r="N31" s="2">
        <f t="shared" si="34"/>
        <v>69885.5</v>
      </c>
      <c r="O31" s="2">
        <v>161423.0</v>
      </c>
      <c r="P31" s="2">
        <v>39560.0</v>
      </c>
      <c r="Q31" s="2">
        <v>52700.0</v>
      </c>
      <c r="R31" s="2">
        <v>65187.0</v>
      </c>
      <c r="S31" s="2">
        <v>169125.0</v>
      </c>
      <c r="T31" s="2">
        <v>37713.0</v>
      </c>
      <c r="U31" s="2">
        <v>52732.0</v>
      </c>
      <c r="V31" s="2">
        <v>74070.0</v>
      </c>
      <c r="W31" s="2">
        <v>173739.0</v>
      </c>
      <c r="X31" s="2">
        <v>39430.0</v>
      </c>
      <c r="Y31" s="2">
        <v>53866.0</v>
      </c>
      <c r="Z31" s="2">
        <v>75168.0</v>
      </c>
      <c r="AA31" s="2">
        <v>160797.0</v>
      </c>
      <c r="AB31" s="2">
        <v>38078.0</v>
      </c>
      <c r="AC31" s="2">
        <v>53743.0</v>
      </c>
      <c r="AD31" s="2">
        <v>65117.0</v>
      </c>
    </row>
    <row r="32" hidden="1">
      <c r="A32" s="1" t="s">
        <v>32</v>
      </c>
      <c r="B32" s="1" t="s">
        <v>31</v>
      </c>
      <c r="C32" s="2">
        <v>1.0E9</v>
      </c>
      <c r="D32" s="2">
        <v>3814.0</v>
      </c>
      <c r="E32" s="3">
        <v>4096.0</v>
      </c>
      <c r="F32" s="1">
        <v>2.0</v>
      </c>
      <c r="G32" s="2">
        <v>2.0</v>
      </c>
      <c r="H32" s="2">
        <f t="shared" si="2"/>
        <v>2048</v>
      </c>
      <c r="I32" s="2">
        <v>4.0</v>
      </c>
      <c r="J32" s="2">
        <f t="shared" si="3"/>
        <v>14166</v>
      </c>
      <c r="K32" s="2">
        <f t="shared" si="4"/>
        <v>12891.5</v>
      </c>
      <c r="L32" s="2">
        <f t="shared" si="5"/>
        <v>1262</v>
      </c>
      <c r="M32" s="2">
        <f t="shared" ref="M32:N32" si="35">AVERAGE(Q32,U32,Y32,AC32)</f>
        <v>9400.25</v>
      </c>
      <c r="N32" s="2">
        <f t="shared" si="35"/>
        <v>3491.25</v>
      </c>
      <c r="O32" s="2">
        <v>14111.0</v>
      </c>
      <c r="P32" s="2">
        <v>1262.0</v>
      </c>
      <c r="Q32" s="2">
        <v>9448.0</v>
      </c>
      <c r="R32" s="2">
        <v>3388.0</v>
      </c>
      <c r="S32" s="2">
        <v>14374.0</v>
      </c>
      <c r="T32" s="2">
        <v>1299.0</v>
      </c>
      <c r="U32" s="2">
        <v>9406.0</v>
      </c>
      <c r="V32" s="2">
        <v>3659.0</v>
      </c>
      <c r="W32" s="2">
        <v>14106.0</v>
      </c>
      <c r="X32" s="2">
        <v>1245.0</v>
      </c>
      <c r="Y32" s="2">
        <v>9351.0</v>
      </c>
      <c r="Z32" s="2">
        <v>3494.0</v>
      </c>
      <c r="AA32" s="2">
        <v>14073.0</v>
      </c>
      <c r="AB32" s="2">
        <v>1242.0</v>
      </c>
      <c r="AC32" s="2">
        <v>9396.0</v>
      </c>
      <c r="AD32" s="2">
        <v>3424.0</v>
      </c>
    </row>
    <row r="33" hidden="1">
      <c r="A33" s="1" t="s">
        <v>32</v>
      </c>
      <c r="B33" s="1" t="s">
        <v>31</v>
      </c>
      <c r="C33" s="2">
        <v>8.0E9</v>
      </c>
      <c r="D33" s="2">
        <v>30517.0</v>
      </c>
      <c r="E33" s="3">
        <v>1024.0</v>
      </c>
      <c r="F33" s="1">
        <v>2.0</v>
      </c>
      <c r="G33" s="2">
        <v>60.0</v>
      </c>
      <c r="H33" s="2">
        <f t="shared" si="2"/>
        <v>512</v>
      </c>
      <c r="I33" s="2">
        <v>4.0</v>
      </c>
      <c r="J33" s="2">
        <f t="shared" si="3"/>
        <v>132002.25</v>
      </c>
      <c r="K33" s="2">
        <f t="shared" si="4"/>
        <v>102305.75</v>
      </c>
      <c r="L33" s="2">
        <f t="shared" si="5"/>
        <v>26526.75</v>
      </c>
      <c r="M33" s="2">
        <f t="shared" ref="M33:N33" si="36">AVERAGE(Q33,U33,Y33,AC33)</f>
        <v>47972.25</v>
      </c>
      <c r="N33" s="2">
        <f t="shared" si="36"/>
        <v>54333.5</v>
      </c>
      <c r="O33" s="2">
        <v>136410.0</v>
      </c>
      <c r="P33" s="2">
        <v>24831.0</v>
      </c>
      <c r="Q33" s="2">
        <v>53933.0</v>
      </c>
      <c r="R33" s="2">
        <v>54355.0</v>
      </c>
      <c r="S33" s="2">
        <v>137577.0</v>
      </c>
      <c r="T33" s="2">
        <v>27506.0</v>
      </c>
      <c r="U33" s="2">
        <v>51194.0</v>
      </c>
      <c r="V33" s="2">
        <v>55529.0</v>
      </c>
      <c r="W33" s="2">
        <v>127830.0</v>
      </c>
      <c r="X33" s="2">
        <v>27296.0</v>
      </c>
      <c r="Y33" s="2">
        <v>43616.0</v>
      </c>
      <c r="Z33" s="2">
        <v>53891.0</v>
      </c>
      <c r="AA33" s="2">
        <v>126192.0</v>
      </c>
      <c r="AB33" s="2">
        <v>26474.0</v>
      </c>
      <c r="AC33" s="2">
        <v>43146.0</v>
      </c>
      <c r="AD33" s="2">
        <v>53559.0</v>
      </c>
    </row>
    <row r="34" hidden="1">
      <c r="A34" s="1" t="s">
        <v>32</v>
      </c>
      <c r="B34" s="1" t="s">
        <v>31</v>
      </c>
      <c r="C34" s="2">
        <v>2.0E9</v>
      </c>
      <c r="D34" s="2">
        <v>7629.0</v>
      </c>
      <c r="E34" s="3">
        <v>4096.0</v>
      </c>
      <c r="F34" s="1">
        <v>2.0</v>
      </c>
      <c r="G34" s="2">
        <v>4.0</v>
      </c>
      <c r="H34" s="2">
        <f t="shared" si="2"/>
        <v>2048</v>
      </c>
      <c r="I34" s="2">
        <v>4.0</v>
      </c>
      <c r="J34" s="2">
        <f t="shared" si="3"/>
        <v>19578.75</v>
      </c>
      <c r="K34" s="2">
        <f t="shared" si="4"/>
        <v>17069</v>
      </c>
      <c r="L34" s="2">
        <f t="shared" si="5"/>
        <v>2489.75</v>
      </c>
      <c r="M34" s="2">
        <f t="shared" ref="M34:N34" si="37">AVERAGE(Q34,U34,Y34,AC34)</f>
        <v>8950</v>
      </c>
      <c r="N34" s="2">
        <f t="shared" si="37"/>
        <v>8119</v>
      </c>
      <c r="O34" s="2">
        <v>19753.0</v>
      </c>
      <c r="P34" s="2">
        <v>2485.0</v>
      </c>
      <c r="Q34" s="2">
        <v>8995.0</v>
      </c>
      <c r="R34" s="2">
        <v>8253.0</v>
      </c>
      <c r="S34" s="2">
        <v>19650.0</v>
      </c>
      <c r="T34" s="2">
        <v>2488.0</v>
      </c>
      <c r="U34" s="2">
        <v>8950.0</v>
      </c>
      <c r="V34" s="2">
        <v>8190.0</v>
      </c>
      <c r="W34" s="2">
        <v>19398.0</v>
      </c>
      <c r="X34" s="2">
        <v>2482.0</v>
      </c>
      <c r="Y34" s="2">
        <v>8910.0</v>
      </c>
      <c r="Z34" s="2">
        <v>7987.0</v>
      </c>
      <c r="AA34" s="2">
        <v>19514.0</v>
      </c>
      <c r="AB34" s="2">
        <v>2504.0</v>
      </c>
      <c r="AC34" s="2">
        <v>8945.0</v>
      </c>
      <c r="AD34" s="2">
        <v>8046.0</v>
      </c>
    </row>
    <row r="35" hidden="1">
      <c r="A35" s="1" t="s">
        <v>32</v>
      </c>
      <c r="B35" s="1" t="s">
        <v>31</v>
      </c>
      <c r="C35" s="2">
        <v>4.0E9</v>
      </c>
      <c r="D35" s="2">
        <v>15258.0</v>
      </c>
      <c r="E35" s="3">
        <v>4096.0</v>
      </c>
      <c r="F35" s="1">
        <v>2.0</v>
      </c>
      <c r="G35" s="2">
        <v>8.0</v>
      </c>
      <c r="H35" s="2">
        <f t="shared" si="2"/>
        <v>2048</v>
      </c>
      <c r="I35" s="2">
        <v>4.0</v>
      </c>
      <c r="J35" s="2">
        <f t="shared" si="3"/>
        <v>44622</v>
      </c>
      <c r="K35" s="2">
        <f t="shared" si="4"/>
        <v>39566.5</v>
      </c>
      <c r="L35" s="2">
        <f t="shared" si="5"/>
        <v>5019</v>
      </c>
      <c r="M35" s="2">
        <f t="shared" ref="M35:N35" si="38">AVERAGE(Q35,U35,Y35,AC35)</f>
        <v>19165.5</v>
      </c>
      <c r="N35" s="2">
        <f t="shared" si="38"/>
        <v>20401</v>
      </c>
      <c r="O35" s="2">
        <v>44635.0</v>
      </c>
      <c r="P35" s="2">
        <v>5024.0</v>
      </c>
      <c r="Q35" s="2">
        <v>19013.0</v>
      </c>
      <c r="R35" s="2">
        <v>20558.0</v>
      </c>
      <c r="S35" s="2">
        <v>44569.0</v>
      </c>
      <c r="T35" s="2">
        <v>5009.0</v>
      </c>
      <c r="U35" s="2">
        <v>19180.0</v>
      </c>
      <c r="V35" s="2">
        <v>20345.0</v>
      </c>
      <c r="W35" s="2">
        <v>44804.0</v>
      </c>
      <c r="X35" s="2">
        <v>4999.0</v>
      </c>
      <c r="Y35" s="2">
        <v>19337.0</v>
      </c>
      <c r="Z35" s="2">
        <v>20435.0</v>
      </c>
      <c r="AA35" s="2">
        <v>44480.0</v>
      </c>
      <c r="AB35" s="2">
        <v>5044.0</v>
      </c>
      <c r="AC35" s="2">
        <v>19132.0</v>
      </c>
      <c r="AD35" s="2">
        <v>20266.0</v>
      </c>
    </row>
    <row r="36" hidden="1">
      <c r="A36" s="1" t="s">
        <v>32</v>
      </c>
      <c r="B36" s="1" t="s">
        <v>31</v>
      </c>
      <c r="C36" s="2">
        <v>6.0E9</v>
      </c>
      <c r="D36" s="2">
        <v>22888.0</v>
      </c>
      <c r="E36" s="3">
        <v>4096.0</v>
      </c>
      <c r="F36" s="1">
        <v>2.0</v>
      </c>
      <c r="G36" s="2">
        <v>12.0</v>
      </c>
      <c r="H36" s="2">
        <f t="shared" si="2"/>
        <v>2048</v>
      </c>
      <c r="I36" s="2">
        <v>4.0</v>
      </c>
      <c r="J36" s="2">
        <f t="shared" si="3"/>
        <v>81450.25</v>
      </c>
      <c r="K36" s="2">
        <f t="shared" si="4"/>
        <v>67598.25</v>
      </c>
      <c r="L36" s="2">
        <f t="shared" si="5"/>
        <v>12667.5</v>
      </c>
      <c r="M36" s="2">
        <f t="shared" ref="M36:N36" si="39">AVERAGE(Q36,U36,Y36,AC36)</f>
        <v>35078.5</v>
      </c>
      <c r="N36" s="2">
        <f t="shared" si="39"/>
        <v>32519.75</v>
      </c>
      <c r="O36" s="2">
        <v>94221.0</v>
      </c>
      <c r="P36" s="2">
        <v>16953.0</v>
      </c>
      <c r="Q36" s="2">
        <v>40397.0</v>
      </c>
      <c r="R36" s="2">
        <v>35179.0</v>
      </c>
      <c r="S36" s="2">
        <v>79115.0</v>
      </c>
      <c r="T36" s="2">
        <v>11755.0</v>
      </c>
      <c r="U36" s="2">
        <v>34659.0</v>
      </c>
      <c r="V36" s="2">
        <v>31562.0</v>
      </c>
      <c r="W36" s="2">
        <v>73557.0</v>
      </c>
      <c r="X36" s="2">
        <v>10555.0</v>
      </c>
      <c r="Y36" s="2">
        <v>30971.0</v>
      </c>
      <c r="Z36" s="2">
        <v>31224.0</v>
      </c>
      <c r="AA36" s="2">
        <v>78908.0</v>
      </c>
      <c r="AB36" s="2">
        <v>11407.0</v>
      </c>
      <c r="AC36" s="2">
        <v>34287.0</v>
      </c>
      <c r="AD36" s="2">
        <v>32114.0</v>
      </c>
    </row>
    <row r="37" hidden="1">
      <c r="A37" s="1" t="s">
        <v>33</v>
      </c>
      <c r="B37" s="1" t="s">
        <v>31</v>
      </c>
      <c r="C37" s="2">
        <v>1.0E9</v>
      </c>
      <c r="D37" s="2">
        <v>3814.0</v>
      </c>
      <c r="E37" s="2">
        <v>2000.0</v>
      </c>
      <c r="F37" s="1">
        <v>2.0</v>
      </c>
      <c r="G37" s="2">
        <v>5.0</v>
      </c>
      <c r="H37" s="2">
        <f t="shared" ref="H37:H41" si="41">ROUNDUP(E37/F37*0.8)</f>
        <v>800</v>
      </c>
      <c r="I37" s="2">
        <v>4.0</v>
      </c>
      <c r="J37" s="2">
        <f t="shared" si="3"/>
        <v>14232</v>
      </c>
      <c r="K37" s="2">
        <f t="shared" si="4"/>
        <v>12982</v>
      </c>
      <c r="L37" s="2">
        <f t="shared" si="5"/>
        <v>1237.75</v>
      </c>
      <c r="M37" s="2">
        <f t="shared" ref="M37:N37" si="40">AVERAGE(Q37,U37,Y37,AC37)</f>
        <v>8190.25</v>
      </c>
      <c r="N37" s="2">
        <f t="shared" si="40"/>
        <v>4791.75</v>
      </c>
      <c r="O37" s="2">
        <v>14284.0</v>
      </c>
      <c r="P37" s="2">
        <v>1244.0</v>
      </c>
      <c r="Q37" s="2">
        <v>8157.0</v>
      </c>
      <c r="R37" s="2">
        <v>4872.0</v>
      </c>
      <c r="S37" s="2">
        <v>14071.0</v>
      </c>
      <c r="T37" s="2">
        <v>1240.0</v>
      </c>
      <c r="U37" s="2">
        <v>8186.0</v>
      </c>
      <c r="V37" s="2">
        <v>4628.0</v>
      </c>
      <c r="W37" s="2">
        <v>14225.0</v>
      </c>
      <c r="X37" s="2">
        <v>1224.0</v>
      </c>
      <c r="Y37" s="2">
        <v>8197.0</v>
      </c>
      <c r="Z37" s="2">
        <v>4794.0</v>
      </c>
      <c r="AA37" s="2">
        <v>14348.0</v>
      </c>
      <c r="AB37" s="2">
        <v>1243.0</v>
      </c>
      <c r="AC37" s="2">
        <v>8221.0</v>
      </c>
      <c r="AD37" s="2">
        <v>4873.0</v>
      </c>
    </row>
    <row r="38" hidden="1">
      <c r="A38" s="1" t="s">
        <v>33</v>
      </c>
      <c r="B38" s="1" t="s">
        <v>31</v>
      </c>
      <c r="C38" s="2">
        <v>2.0E9</v>
      </c>
      <c r="D38" s="2">
        <v>7629.0</v>
      </c>
      <c r="E38" s="2">
        <v>2000.0</v>
      </c>
      <c r="F38" s="1">
        <v>2.0</v>
      </c>
      <c r="G38" s="2">
        <v>10.0</v>
      </c>
      <c r="H38" s="2">
        <f t="shared" si="41"/>
        <v>800</v>
      </c>
      <c r="I38" s="2">
        <v>4.0</v>
      </c>
      <c r="J38" s="2">
        <f t="shared" si="3"/>
        <v>29745.5</v>
      </c>
      <c r="K38" s="2">
        <f t="shared" si="4"/>
        <v>27086.5</v>
      </c>
      <c r="L38" s="2">
        <f t="shared" si="5"/>
        <v>2633</v>
      </c>
      <c r="M38" s="2">
        <f t="shared" ref="M38:N38" si="42">AVERAGE(Q38,U38,Y38,AC38)</f>
        <v>14319</v>
      </c>
      <c r="N38" s="2">
        <f t="shared" si="42"/>
        <v>12767.5</v>
      </c>
      <c r="O38" s="2">
        <v>27013.0</v>
      </c>
      <c r="P38" s="2">
        <v>2549.0</v>
      </c>
      <c r="Q38" s="2">
        <v>14107.0</v>
      </c>
      <c r="R38" s="2">
        <v>10335.0</v>
      </c>
      <c r="S38" s="2">
        <v>26850.0</v>
      </c>
      <c r="T38" s="2">
        <v>2533.0</v>
      </c>
      <c r="U38" s="2">
        <v>14116.0</v>
      </c>
      <c r="V38" s="2">
        <v>10162.0</v>
      </c>
      <c r="W38" s="2">
        <v>38220.0</v>
      </c>
      <c r="X38" s="2">
        <v>2891.0</v>
      </c>
      <c r="Y38" s="2">
        <v>14894.0</v>
      </c>
      <c r="Z38" s="2">
        <v>20413.0</v>
      </c>
      <c r="AA38" s="2">
        <v>26899.0</v>
      </c>
      <c r="AB38" s="2">
        <v>2559.0</v>
      </c>
      <c r="AC38" s="2">
        <v>14159.0</v>
      </c>
      <c r="AD38" s="2">
        <v>10160.0</v>
      </c>
    </row>
    <row r="39" hidden="1">
      <c r="A39" s="1" t="s">
        <v>33</v>
      </c>
      <c r="B39" s="1" t="s">
        <v>31</v>
      </c>
      <c r="C39" s="2">
        <v>4.0E9</v>
      </c>
      <c r="D39" s="2">
        <v>15258.0</v>
      </c>
      <c r="E39" s="2">
        <v>2000.0</v>
      </c>
      <c r="F39" s="1">
        <v>2.0</v>
      </c>
      <c r="G39" s="2">
        <v>20.0</v>
      </c>
      <c r="H39" s="2">
        <f t="shared" si="41"/>
        <v>800</v>
      </c>
      <c r="I39" s="2">
        <v>4.0</v>
      </c>
      <c r="J39" s="2">
        <f t="shared" si="3"/>
        <v>64921</v>
      </c>
      <c r="K39" s="2">
        <f t="shared" si="4"/>
        <v>54032.25</v>
      </c>
      <c r="L39" s="2">
        <f t="shared" si="5"/>
        <v>9633.25</v>
      </c>
      <c r="M39" s="2">
        <f t="shared" ref="M39:N39" si="43">AVERAGE(Q39,U39,Y39,AC39)</f>
        <v>31243</v>
      </c>
      <c r="N39" s="2">
        <f t="shared" si="43"/>
        <v>22789.25</v>
      </c>
      <c r="O39" s="2">
        <v>64668.0</v>
      </c>
      <c r="P39" s="2">
        <v>8817.0</v>
      </c>
      <c r="Q39" s="2">
        <v>30981.0</v>
      </c>
      <c r="R39" s="2">
        <v>23677.0</v>
      </c>
      <c r="S39" s="2">
        <v>64496.0</v>
      </c>
      <c r="T39" s="2">
        <v>9975.0</v>
      </c>
      <c r="U39" s="2">
        <v>31299.0</v>
      </c>
      <c r="V39" s="2">
        <v>21893.0</v>
      </c>
      <c r="W39" s="2">
        <v>65834.0</v>
      </c>
      <c r="X39" s="2">
        <v>9987.0</v>
      </c>
      <c r="Y39" s="2">
        <v>31528.0</v>
      </c>
      <c r="Z39" s="2">
        <v>22987.0</v>
      </c>
      <c r="AA39" s="2">
        <v>64686.0</v>
      </c>
      <c r="AB39" s="2">
        <v>9754.0</v>
      </c>
      <c r="AC39" s="2">
        <v>31164.0</v>
      </c>
      <c r="AD39" s="2">
        <v>22600.0</v>
      </c>
    </row>
    <row r="40" hidden="1">
      <c r="A40" s="1" t="s">
        <v>33</v>
      </c>
      <c r="B40" s="1" t="s">
        <v>31</v>
      </c>
      <c r="C40" s="2">
        <v>6.0E9</v>
      </c>
      <c r="D40" s="2">
        <v>22888.0</v>
      </c>
      <c r="E40" s="2">
        <v>2000.0</v>
      </c>
      <c r="F40" s="1">
        <v>2.0</v>
      </c>
      <c r="G40" s="2">
        <v>29.0</v>
      </c>
      <c r="H40" s="2">
        <f t="shared" si="41"/>
        <v>800</v>
      </c>
      <c r="I40" s="2">
        <v>4.0</v>
      </c>
      <c r="J40" s="2">
        <f t="shared" si="3"/>
        <v>98336</v>
      </c>
      <c r="K40" s="2">
        <f t="shared" si="4"/>
        <v>79931.25</v>
      </c>
      <c r="L40" s="2">
        <f t="shared" si="5"/>
        <v>16001.75</v>
      </c>
      <c r="M40" s="2">
        <f t="shared" ref="M40:N40" si="44">AVERAGE(Q40,U40,Y40,AC40)</f>
        <v>44242</v>
      </c>
      <c r="N40" s="2">
        <f t="shared" si="44"/>
        <v>35689.25</v>
      </c>
      <c r="O40" s="2">
        <v>100019.0</v>
      </c>
      <c r="P40" s="2">
        <v>15799.0</v>
      </c>
      <c r="Q40" s="2">
        <v>47140.0</v>
      </c>
      <c r="R40" s="2">
        <v>34735.0</v>
      </c>
      <c r="S40" s="2">
        <v>98381.0</v>
      </c>
      <c r="T40" s="2">
        <v>15769.0</v>
      </c>
      <c r="U40" s="2">
        <v>43237.0</v>
      </c>
      <c r="V40" s="2">
        <v>36865.0</v>
      </c>
      <c r="W40" s="2">
        <v>97194.0</v>
      </c>
      <c r="X40" s="2">
        <v>16677.0</v>
      </c>
      <c r="Y40" s="2">
        <v>43240.0</v>
      </c>
      <c r="Z40" s="2">
        <v>34858.0</v>
      </c>
      <c r="AA40" s="2">
        <v>97750.0</v>
      </c>
      <c r="AB40" s="2">
        <v>15762.0</v>
      </c>
      <c r="AC40" s="2">
        <v>43351.0</v>
      </c>
      <c r="AD40" s="2">
        <v>36299.0</v>
      </c>
    </row>
    <row r="41" hidden="1">
      <c r="A41" s="1" t="s">
        <v>33</v>
      </c>
      <c r="B41" s="1" t="s">
        <v>31</v>
      </c>
      <c r="C41" s="2">
        <v>8.0E9</v>
      </c>
      <c r="D41" s="2">
        <v>30517.0</v>
      </c>
      <c r="E41" s="2">
        <v>2000.0</v>
      </c>
      <c r="F41" s="1">
        <v>2.0</v>
      </c>
      <c r="G41" s="2">
        <v>39.0</v>
      </c>
      <c r="H41" s="2">
        <f t="shared" si="41"/>
        <v>800</v>
      </c>
      <c r="I41" s="2">
        <v>4.0</v>
      </c>
      <c r="J41" s="2">
        <f t="shared" si="3"/>
        <v>137973</v>
      </c>
      <c r="K41" s="2">
        <f t="shared" si="4"/>
        <v>107969.75</v>
      </c>
      <c r="L41" s="2">
        <f t="shared" si="5"/>
        <v>26828</v>
      </c>
      <c r="M41" s="2">
        <f t="shared" ref="M41:N41" si="45">AVERAGE(Q41,U41,Y41,AC41)</f>
        <v>56495.25</v>
      </c>
      <c r="N41" s="2">
        <f t="shared" si="45"/>
        <v>51474.5</v>
      </c>
      <c r="O41" s="2">
        <v>136563.0</v>
      </c>
      <c r="P41" s="2">
        <v>26577.0</v>
      </c>
      <c r="Q41" s="2">
        <v>56942.0</v>
      </c>
      <c r="R41" s="2">
        <v>50018.0</v>
      </c>
      <c r="S41" s="2">
        <v>137225.0</v>
      </c>
      <c r="T41" s="2">
        <v>26599.0</v>
      </c>
      <c r="U41" s="2">
        <v>56273.0</v>
      </c>
      <c r="V41" s="2">
        <v>51090.0</v>
      </c>
      <c r="W41" s="2">
        <v>141546.0</v>
      </c>
      <c r="X41" s="2">
        <v>27577.0</v>
      </c>
      <c r="Y41" s="2">
        <v>56264.0</v>
      </c>
      <c r="Z41" s="2">
        <v>54370.0</v>
      </c>
      <c r="AA41" s="2">
        <v>136558.0</v>
      </c>
      <c r="AB41" s="2">
        <v>26559.0</v>
      </c>
      <c r="AC41" s="2">
        <v>56502.0</v>
      </c>
      <c r="AD41" s="2">
        <v>50420.0</v>
      </c>
    </row>
    <row r="42">
      <c r="A42" s="1" t="s">
        <v>32</v>
      </c>
      <c r="B42" s="1" t="s">
        <v>31</v>
      </c>
      <c r="C42" s="1">
        <v>1.0E10</v>
      </c>
      <c r="D42" s="1">
        <v>38146.0</v>
      </c>
      <c r="E42" s="1">
        <v>4096.0</v>
      </c>
      <c r="F42" s="1">
        <v>2.0</v>
      </c>
      <c r="G42" s="1">
        <v>19.0</v>
      </c>
      <c r="H42" s="5">
        <f>POWER(2, FLOOR(LOG(E42/F42, 2), 1))</f>
        <v>2048</v>
      </c>
      <c r="I42" s="1">
        <v>4.0</v>
      </c>
      <c r="J42" s="2">
        <f t="shared" si="3"/>
        <v>174669.5</v>
      </c>
      <c r="K42" s="2">
        <f t="shared" si="4"/>
        <v>130805.25</v>
      </c>
      <c r="L42" s="2">
        <f t="shared" si="5"/>
        <v>40161</v>
      </c>
      <c r="M42" s="2">
        <f t="shared" ref="M42:N42" si="46">AVERAGE(Q42,U42,Y42,AC42)</f>
        <v>72151</v>
      </c>
      <c r="N42" s="2">
        <f t="shared" si="46"/>
        <v>58654.25</v>
      </c>
      <c r="O42" s="1">
        <v>181764.0</v>
      </c>
      <c r="P42" s="1">
        <v>40654.0</v>
      </c>
      <c r="Q42" s="1">
        <v>80545.0</v>
      </c>
      <c r="R42" s="1">
        <v>56909.0</v>
      </c>
      <c r="S42" s="1">
        <v>171674.0</v>
      </c>
      <c r="T42" s="1">
        <v>40449.0</v>
      </c>
      <c r="U42" s="1">
        <v>70168.0</v>
      </c>
      <c r="V42" s="1">
        <v>57430.0</v>
      </c>
      <c r="W42" s="1">
        <v>175398.0</v>
      </c>
      <c r="X42" s="1">
        <v>40208.0</v>
      </c>
      <c r="Y42" s="1">
        <v>72027.0</v>
      </c>
      <c r="Z42" s="1">
        <v>59443.0</v>
      </c>
      <c r="AA42" s="1">
        <v>169842.0</v>
      </c>
      <c r="AB42" s="1">
        <v>39333.0</v>
      </c>
      <c r="AC42" s="1">
        <v>65864.0</v>
      </c>
      <c r="AD42" s="1">
        <v>60835.0</v>
      </c>
    </row>
    <row r="43" hidden="1">
      <c r="A43" s="1" t="s">
        <v>33</v>
      </c>
      <c r="B43" s="1" t="s">
        <v>31</v>
      </c>
      <c r="C43" s="2">
        <v>1.0E9</v>
      </c>
      <c r="D43" s="2">
        <v>3814.0</v>
      </c>
      <c r="E43" s="2">
        <v>4000.0</v>
      </c>
      <c r="F43" s="1">
        <v>2.0</v>
      </c>
      <c r="G43" s="2">
        <v>3.0</v>
      </c>
      <c r="H43" s="2">
        <f t="shared" ref="H43:H47" si="48">ROUNDUP(E43/F43*0.8)</f>
        <v>1600</v>
      </c>
      <c r="I43" s="2">
        <v>4.0</v>
      </c>
      <c r="J43" s="2">
        <f t="shared" si="3"/>
        <v>15526</v>
      </c>
      <c r="K43" s="2">
        <f t="shared" si="4"/>
        <v>14271.25</v>
      </c>
      <c r="L43" s="2">
        <f t="shared" si="5"/>
        <v>1240.5</v>
      </c>
      <c r="M43" s="2">
        <f t="shared" ref="M43:N43" si="47">AVERAGE(Q43,U43,Y43,AC43)</f>
        <v>10772.25</v>
      </c>
      <c r="N43" s="2">
        <f t="shared" si="47"/>
        <v>3499</v>
      </c>
      <c r="O43" s="2">
        <v>15508.0</v>
      </c>
      <c r="P43" s="2">
        <v>1247.0</v>
      </c>
      <c r="Q43" s="2">
        <v>10798.0</v>
      </c>
      <c r="R43" s="2">
        <v>3452.0</v>
      </c>
      <c r="S43" s="2">
        <v>15594.0</v>
      </c>
      <c r="T43" s="2">
        <v>1224.0</v>
      </c>
      <c r="U43" s="2">
        <v>10745.0</v>
      </c>
      <c r="V43" s="2">
        <v>3605.0</v>
      </c>
      <c r="W43" s="2">
        <v>15481.0</v>
      </c>
      <c r="X43" s="2">
        <v>1238.0</v>
      </c>
      <c r="Y43" s="2">
        <v>10773.0</v>
      </c>
      <c r="Z43" s="2">
        <v>3460.0</v>
      </c>
      <c r="AA43" s="2">
        <v>15521.0</v>
      </c>
      <c r="AB43" s="2">
        <v>1253.0</v>
      </c>
      <c r="AC43" s="2">
        <v>10773.0</v>
      </c>
      <c r="AD43" s="2">
        <v>3479.0</v>
      </c>
    </row>
    <row r="44" hidden="1">
      <c r="A44" s="1" t="s">
        <v>33</v>
      </c>
      <c r="B44" s="1" t="s">
        <v>31</v>
      </c>
      <c r="C44" s="2">
        <v>2.0E9</v>
      </c>
      <c r="D44" s="2">
        <v>7629.0</v>
      </c>
      <c r="E44" s="2">
        <v>4000.0</v>
      </c>
      <c r="F44" s="1">
        <v>2.0</v>
      </c>
      <c r="G44" s="2">
        <v>5.0</v>
      </c>
      <c r="H44" s="2">
        <f t="shared" si="48"/>
        <v>1600</v>
      </c>
      <c r="I44" s="2">
        <v>4.0</v>
      </c>
      <c r="J44" s="2">
        <f t="shared" si="3"/>
        <v>36326.25</v>
      </c>
      <c r="K44" s="2">
        <f t="shared" si="4"/>
        <v>28730.75</v>
      </c>
      <c r="L44" s="2">
        <f t="shared" si="5"/>
        <v>6725.75</v>
      </c>
      <c r="M44" s="2">
        <f t="shared" ref="M44:N44" si="49">AVERAGE(Q44,U44,Y44,AC44)</f>
        <v>18430</v>
      </c>
      <c r="N44" s="2">
        <f t="shared" si="49"/>
        <v>10300.75</v>
      </c>
      <c r="O44" s="2">
        <v>37275.0</v>
      </c>
      <c r="P44" s="2">
        <v>7848.0</v>
      </c>
      <c r="Q44" s="2">
        <v>17789.0</v>
      </c>
      <c r="R44" s="2">
        <v>10721.0</v>
      </c>
      <c r="S44" s="2">
        <v>37326.0</v>
      </c>
      <c r="T44" s="2">
        <v>6468.0</v>
      </c>
      <c r="U44" s="2">
        <v>18998.0</v>
      </c>
      <c r="V44" s="2">
        <v>10896.0</v>
      </c>
      <c r="W44" s="2">
        <v>35688.0</v>
      </c>
      <c r="X44" s="2">
        <v>6322.0</v>
      </c>
      <c r="Y44" s="2">
        <v>18641.0</v>
      </c>
      <c r="Z44" s="2">
        <v>9927.0</v>
      </c>
      <c r="AA44" s="2">
        <v>35016.0</v>
      </c>
      <c r="AB44" s="2">
        <v>6265.0</v>
      </c>
      <c r="AC44" s="2">
        <v>18292.0</v>
      </c>
      <c r="AD44" s="2">
        <v>9659.0</v>
      </c>
    </row>
    <row r="45" hidden="1">
      <c r="A45" s="1" t="s">
        <v>33</v>
      </c>
      <c r="B45" s="1" t="s">
        <v>31</v>
      </c>
      <c r="C45" s="2">
        <v>4.0E9</v>
      </c>
      <c r="D45" s="2">
        <v>15258.0</v>
      </c>
      <c r="E45" s="2">
        <v>4000.0</v>
      </c>
      <c r="F45" s="1">
        <v>2.0</v>
      </c>
      <c r="G45" s="2">
        <v>10.0</v>
      </c>
      <c r="H45" s="2">
        <f t="shared" si="48"/>
        <v>1600</v>
      </c>
      <c r="I45" s="2">
        <v>4.0</v>
      </c>
      <c r="J45" s="2">
        <f t="shared" si="3"/>
        <v>72757.75</v>
      </c>
      <c r="K45" s="2">
        <f t="shared" si="4"/>
        <v>57361.25</v>
      </c>
      <c r="L45" s="2">
        <f t="shared" si="5"/>
        <v>13745.75</v>
      </c>
      <c r="M45" s="2">
        <f t="shared" ref="M45:N45" si="50">AVERAGE(Q45,U45,Y45,AC45)</f>
        <v>34774</v>
      </c>
      <c r="N45" s="2">
        <f t="shared" si="50"/>
        <v>22587.25</v>
      </c>
      <c r="O45" s="2">
        <v>70802.0</v>
      </c>
      <c r="P45" s="2">
        <v>13248.0</v>
      </c>
      <c r="Q45" s="2">
        <v>33050.0</v>
      </c>
      <c r="R45" s="2">
        <v>22767.0</v>
      </c>
      <c r="S45" s="2">
        <v>71044.0</v>
      </c>
      <c r="T45" s="2">
        <v>13215.0</v>
      </c>
      <c r="U45" s="2">
        <v>34043.0</v>
      </c>
      <c r="V45" s="2">
        <v>22148.0</v>
      </c>
      <c r="W45" s="2">
        <v>73133.0</v>
      </c>
      <c r="X45" s="2">
        <v>14488.0</v>
      </c>
      <c r="Y45" s="2">
        <v>34175.0</v>
      </c>
      <c r="Z45" s="2">
        <v>22856.0</v>
      </c>
      <c r="AA45" s="2">
        <v>76052.0</v>
      </c>
      <c r="AB45" s="2">
        <v>14032.0</v>
      </c>
      <c r="AC45" s="2">
        <v>37828.0</v>
      </c>
      <c r="AD45" s="2">
        <v>22578.0</v>
      </c>
    </row>
    <row r="46" hidden="1">
      <c r="A46" s="1" t="s">
        <v>33</v>
      </c>
      <c r="B46" s="1" t="s">
        <v>31</v>
      </c>
      <c r="C46" s="2">
        <v>6.0E9</v>
      </c>
      <c r="D46" s="2">
        <v>22888.0</v>
      </c>
      <c r="E46" s="2">
        <v>4000.0</v>
      </c>
      <c r="F46" s="1">
        <v>2.0</v>
      </c>
      <c r="G46" s="2">
        <v>15.0</v>
      </c>
      <c r="H46" s="2">
        <f t="shared" si="48"/>
        <v>1600</v>
      </c>
      <c r="I46" s="2">
        <v>4.0</v>
      </c>
      <c r="J46" s="2">
        <f t="shared" si="3"/>
        <v>110009</v>
      </c>
      <c r="K46" s="2">
        <f t="shared" si="4"/>
        <v>83264.75</v>
      </c>
      <c r="L46" s="2">
        <f t="shared" si="5"/>
        <v>24274</v>
      </c>
      <c r="M46" s="2">
        <f t="shared" ref="M46:N46" si="51">AVERAGE(Q46,U46,Y46,AC46)</f>
        <v>49835.75</v>
      </c>
      <c r="N46" s="2">
        <f t="shared" si="51"/>
        <v>33429</v>
      </c>
      <c r="O46" s="2">
        <v>119210.0</v>
      </c>
      <c r="P46" s="2">
        <v>24764.0</v>
      </c>
      <c r="Q46" s="2">
        <v>54664.0</v>
      </c>
      <c r="R46" s="2">
        <v>37156.0</v>
      </c>
      <c r="S46" s="2">
        <v>109543.0</v>
      </c>
      <c r="T46" s="2">
        <v>24153.0</v>
      </c>
      <c r="U46" s="2">
        <v>50979.0</v>
      </c>
      <c r="V46" s="2">
        <v>31879.0</v>
      </c>
      <c r="W46" s="2">
        <v>106218.0</v>
      </c>
      <c r="X46" s="2">
        <v>24031.0</v>
      </c>
      <c r="Y46" s="2">
        <v>46839.0</v>
      </c>
      <c r="Z46" s="2">
        <v>32967.0</v>
      </c>
      <c r="AA46" s="2">
        <v>105065.0</v>
      </c>
      <c r="AB46" s="2">
        <v>24148.0</v>
      </c>
      <c r="AC46" s="2">
        <v>46861.0</v>
      </c>
      <c r="AD46" s="2">
        <v>31714.0</v>
      </c>
    </row>
    <row r="47" hidden="1">
      <c r="A47" s="1" t="s">
        <v>33</v>
      </c>
      <c r="B47" s="1" t="s">
        <v>31</v>
      </c>
      <c r="C47" s="2">
        <v>8.0E9</v>
      </c>
      <c r="D47" s="2">
        <v>30517.0</v>
      </c>
      <c r="E47" s="2">
        <v>4000.0</v>
      </c>
      <c r="F47" s="1">
        <v>2.0</v>
      </c>
      <c r="G47" s="2">
        <v>20.0</v>
      </c>
      <c r="H47" s="2">
        <f t="shared" si="48"/>
        <v>1600</v>
      </c>
      <c r="I47" s="2">
        <v>4.0</v>
      </c>
      <c r="J47" s="2">
        <f t="shared" si="3"/>
        <v>149473.5</v>
      </c>
      <c r="K47" s="2">
        <f t="shared" si="4"/>
        <v>116068</v>
      </c>
      <c r="L47" s="2">
        <f t="shared" si="5"/>
        <v>30398.25</v>
      </c>
      <c r="M47" s="2">
        <f t="shared" ref="M47:N47" si="52">AVERAGE(Q47,U47,Y47,AC47)</f>
        <v>68517.25</v>
      </c>
      <c r="N47" s="2">
        <f t="shared" si="52"/>
        <v>47550.75</v>
      </c>
      <c r="O47" s="2">
        <v>168527.0</v>
      </c>
      <c r="P47" s="2">
        <v>33761.0</v>
      </c>
      <c r="Q47" s="2">
        <v>78523.0</v>
      </c>
      <c r="R47" s="2">
        <v>51861.0</v>
      </c>
      <c r="S47" s="2">
        <v>146079.0</v>
      </c>
      <c r="T47" s="2">
        <v>33309.0</v>
      </c>
      <c r="U47" s="2">
        <v>63784.0</v>
      </c>
      <c r="V47" s="2">
        <v>47501.0</v>
      </c>
      <c r="W47" s="2">
        <v>143106.0</v>
      </c>
      <c r="X47" s="2">
        <v>28325.0</v>
      </c>
      <c r="Y47" s="2">
        <v>65607.0</v>
      </c>
      <c r="Z47" s="2">
        <v>46103.0</v>
      </c>
      <c r="AA47" s="2">
        <v>140182.0</v>
      </c>
      <c r="AB47" s="2">
        <v>26198.0</v>
      </c>
      <c r="AC47" s="2">
        <v>66155.0</v>
      </c>
      <c r="AD47" s="2">
        <v>44738.0</v>
      </c>
    </row>
    <row r="48">
      <c r="A48" s="1" t="s">
        <v>32</v>
      </c>
      <c r="B48" s="1" t="s">
        <v>31</v>
      </c>
      <c r="C48" s="2">
        <v>2.0E10</v>
      </c>
      <c r="D48" s="2">
        <v>76293.0</v>
      </c>
      <c r="E48" s="2">
        <v>4096.0</v>
      </c>
      <c r="F48" s="1">
        <v>2.0</v>
      </c>
      <c r="G48" s="2">
        <v>38.0</v>
      </c>
      <c r="H48" s="4">
        <f>POWER(2, FLOOR(LOG(E48/F48, 2), 1))</f>
        <v>2048</v>
      </c>
      <c r="I48" s="2">
        <v>4.0</v>
      </c>
      <c r="J48" s="2">
        <f t="shared" si="3"/>
        <v>367455.25</v>
      </c>
      <c r="K48" s="2">
        <f t="shared" si="4"/>
        <v>264173.25</v>
      </c>
      <c r="L48" s="2">
        <f t="shared" si="5"/>
        <v>96574.5</v>
      </c>
      <c r="M48" s="2">
        <f t="shared" ref="M48:N48" si="53">AVERAGE(Q48,U48,Y48,AC48)</f>
        <v>141337.75</v>
      </c>
      <c r="N48" s="2">
        <f t="shared" si="53"/>
        <v>122835.5</v>
      </c>
      <c r="O48" s="2">
        <v>386241.0</v>
      </c>
      <c r="P48" s="2">
        <v>98401.0</v>
      </c>
      <c r="Q48" s="2">
        <v>148840.0</v>
      </c>
      <c r="R48" s="2">
        <v>131198.0</v>
      </c>
      <c r="S48" s="2">
        <v>370093.0</v>
      </c>
      <c r="T48" s="2">
        <v>92893.0</v>
      </c>
      <c r="U48" s="2">
        <v>148146.0</v>
      </c>
      <c r="V48" s="2">
        <v>121275.0</v>
      </c>
      <c r="W48" s="2">
        <v>361163.0</v>
      </c>
      <c r="X48" s="2">
        <v>106922.0</v>
      </c>
      <c r="Y48" s="2">
        <v>131382.0</v>
      </c>
      <c r="Z48" s="2">
        <v>117407.0</v>
      </c>
      <c r="AA48" s="2">
        <v>352324.0</v>
      </c>
      <c r="AB48" s="2">
        <v>88082.0</v>
      </c>
      <c r="AC48" s="2">
        <v>136983.0</v>
      </c>
      <c r="AD48" s="2">
        <v>121462.0</v>
      </c>
    </row>
    <row r="49" hidden="1">
      <c r="A49" s="1" t="s">
        <v>34</v>
      </c>
      <c r="B49" s="1" t="s">
        <v>31</v>
      </c>
      <c r="C49" s="2">
        <v>1.0E9</v>
      </c>
      <c r="D49" s="2">
        <v>3814.0</v>
      </c>
      <c r="E49" s="2">
        <v>2000.0</v>
      </c>
      <c r="F49" s="1">
        <v>3.0</v>
      </c>
      <c r="G49" s="2">
        <v>8.0</v>
      </c>
      <c r="H49" s="2">
        <f t="shared" ref="H49:H73" si="55">ROUNDUP(E49/F49*0.8)</f>
        <v>534</v>
      </c>
      <c r="I49" s="2">
        <v>4.0</v>
      </c>
      <c r="J49" s="2">
        <f t="shared" si="3"/>
        <v>14337</v>
      </c>
      <c r="K49" s="2">
        <f t="shared" si="4"/>
        <v>13006</v>
      </c>
      <c r="L49" s="2">
        <f t="shared" si="5"/>
        <v>1318</v>
      </c>
      <c r="M49" s="2">
        <f t="shared" ref="M49:N49" si="54">AVERAGE(Q49,U49,Y49,AC49)</f>
        <v>7866.5</v>
      </c>
      <c r="N49" s="2">
        <f t="shared" si="54"/>
        <v>5139.5</v>
      </c>
      <c r="O49" s="2">
        <v>14643.0</v>
      </c>
      <c r="P49" s="2">
        <v>1439.0</v>
      </c>
      <c r="Q49" s="2">
        <v>8011.0</v>
      </c>
      <c r="R49" s="2">
        <v>5176.0</v>
      </c>
      <c r="S49" s="2">
        <v>14231.0</v>
      </c>
      <c r="T49" s="2">
        <v>1349.0</v>
      </c>
      <c r="U49" s="2">
        <v>7841.0</v>
      </c>
      <c r="V49" s="2">
        <v>5029.0</v>
      </c>
      <c r="W49" s="2">
        <v>14175.0</v>
      </c>
      <c r="X49" s="2">
        <v>1232.0</v>
      </c>
      <c r="Y49" s="2">
        <v>7822.0</v>
      </c>
      <c r="Z49" s="2">
        <v>5109.0</v>
      </c>
      <c r="AA49" s="2">
        <v>14299.0</v>
      </c>
      <c r="AB49" s="2">
        <v>1252.0</v>
      </c>
      <c r="AC49" s="2">
        <v>7792.0</v>
      </c>
      <c r="AD49" s="2">
        <v>5244.0</v>
      </c>
    </row>
    <row r="50" hidden="1">
      <c r="A50" s="1" t="s">
        <v>34</v>
      </c>
      <c r="B50" s="1" t="s">
        <v>31</v>
      </c>
      <c r="C50" s="2">
        <v>2.0E9</v>
      </c>
      <c r="D50" s="2">
        <v>7629.0</v>
      </c>
      <c r="E50" s="2">
        <v>2000.0</v>
      </c>
      <c r="F50" s="1">
        <v>3.0</v>
      </c>
      <c r="G50" s="2">
        <v>15.0</v>
      </c>
      <c r="H50" s="2">
        <f t="shared" si="55"/>
        <v>534</v>
      </c>
      <c r="I50" s="2">
        <v>4.0</v>
      </c>
      <c r="J50" s="2">
        <f t="shared" si="3"/>
        <v>46400</v>
      </c>
      <c r="K50" s="2">
        <f t="shared" si="4"/>
        <v>39365.25</v>
      </c>
      <c r="L50" s="2">
        <f t="shared" si="5"/>
        <v>6985</v>
      </c>
      <c r="M50" s="2">
        <f t="shared" ref="M50:N50" si="56">AVERAGE(Q50,U50,Y50,AC50)</f>
        <v>13437.75</v>
      </c>
      <c r="N50" s="2">
        <f t="shared" si="56"/>
        <v>25927.5</v>
      </c>
      <c r="O50" s="2">
        <v>55643.0</v>
      </c>
      <c r="P50" s="2">
        <v>9839.0</v>
      </c>
      <c r="Q50" s="2">
        <v>14193.0</v>
      </c>
      <c r="R50" s="2">
        <v>31585.0</v>
      </c>
      <c r="S50" s="2">
        <v>30431.0</v>
      </c>
      <c r="T50" s="2">
        <v>6082.0</v>
      </c>
      <c r="U50" s="2">
        <v>12832.0</v>
      </c>
      <c r="V50" s="2">
        <v>11492.0</v>
      </c>
      <c r="W50" s="2">
        <v>51638.0</v>
      </c>
      <c r="X50" s="2">
        <v>2548.0</v>
      </c>
      <c r="Y50" s="2">
        <v>13105.0</v>
      </c>
      <c r="Z50" s="2">
        <v>35871.0</v>
      </c>
      <c r="AA50" s="2">
        <v>47888.0</v>
      </c>
      <c r="AB50" s="2">
        <v>9471.0</v>
      </c>
      <c r="AC50" s="2">
        <v>13621.0</v>
      </c>
      <c r="AD50" s="2">
        <v>24762.0</v>
      </c>
    </row>
    <row r="51" hidden="1">
      <c r="A51" s="1" t="s">
        <v>34</v>
      </c>
      <c r="B51" s="1" t="s">
        <v>31</v>
      </c>
      <c r="C51" s="2">
        <v>4.0E9</v>
      </c>
      <c r="D51" s="2">
        <v>15258.0</v>
      </c>
      <c r="E51" s="2">
        <v>2000.0</v>
      </c>
      <c r="F51" s="1">
        <v>3.0</v>
      </c>
      <c r="G51" s="2">
        <v>29.0</v>
      </c>
      <c r="H51" s="2">
        <f t="shared" si="55"/>
        <v>534</v>
      </c>
      <c r="I51" s="2">
        <v>4.0</v>
      </c>
      <c r="J51" s="2">
        <f t="shared" si="3"/>
        <v>67905.25</v>
      </c>
      <c r="K51" s="2">
        <f t="shared" si="4"/>
        <v>56856</v>
      </c>
      <c r="L51" s="2">
        <f t="shared" si="5"/>
        <v>9449.75</v>
      </c>
      <c r="M51" s="2">
        <f t="shared" ref="M51:N51" si="57">AVERAGE(Q51,U51,Y51,AC51)</f>
        <v>31888.5</v>
      </c>
      <c r="N51" s="2">
        <f t="shared" si="57"/>
        <v>24967.5</v>
      </c>
      <c r="O51" s="2">
        <v>70968.0</v>
      </c>
      <c r="P51" s="2">
        <v>9643.0</v>
      </c>
      <c r="Q51" s="2">
        <v>34692.0</v>
      </c>
      <c r="R51" s="2">
        <v>25138.0</v>
      </c>
      <c r="S51" s="2">
        <v>70694.0</v>
      </c>
      <c r="T51" s="2">
        <v>9275.0</v>
      </c>
      <c r="U51" s="2">
        <v>34230.0</v>
      </c>
      <c r="V51" s="2">
        <v>25437.0</v>
      </c>
      <c r="W51" s="2">
        <v>65434.0</v>
      </c>
      <c r="X51" s="2">
        <v>9307.0</v>
      </c>
      <c r="Y51" s="2">
        <v>30572.0</v>
      </c>
      <c r="Z51" s="2">
        <v>24116.0</v>
      </c>
      <c r="AA51" s="2">
        <v>64525.0</v>
      </c>
      <c r="AB51" s="2">
        <v>9574.0</v>
      </c>
      <c r="AC51" s="2">
        <v>28060.0</v>
      </c>
      <c r="AD51" s="2">
        <v>25179.0</v>
      </c>
    </row>
    <row r="52" hidden="1">
      <c r="A52" s="1" t="s">
        <v>34</v>
      </c>
      <c r="B52" s="1" t="s">
        <v>31</v>
      </c>
      <c r="C52" s="2">
        <v>6.0E9</v>
      </c>
      <c r="D52" s="2">
        <v>22888.0</v>
      </c>
      <c r="E52" s="2">
        <v>2000.0</v>
      </c>
      <c r="F52" s="1">
        <v>3.0</v>
      </c>
      <c r="G52" s="2">
        <v>43.0</v>
      </c>
      <c r="H52" s="2">
        <f t="shared" si="55"/>
        <v>534</v>
      </c>
      <c r="I52" s="2">
        <v>4.0</v>
      </c>
      <c r="J52" s="2">
        <f t="shared" si="3"/>
        <v>109554.25</v>
      </c>
      <c r="K52" s="2">
        <f t="shared" si="4"/>
        <v>88347</v>
      </c>
      <c r="L52" s="2">
        <f t="shared" si="5"/>
        <v>18566.25</v>
      </c>
      <c r="M52" s="2">
        <f t="shared" ref="M52:N52" si="58">AVERAGE(Q52,U52,Y52,AC52)</f>
        <v>49086</v>
      </c>
      <c r="N52" s="2">
        <f t="shared" si="58"/>
        <v>39261</v>
      </c>
      <c r="O52" s="2">
        <v>105182.0</v>
      </c>
      <c r="P52" s="2">
        <v>17369.0</v>
      </c>
      <c r="Q52" s="2">
        <v>47404.0</v>
      </c>
      <c r="R52" s="2">
        <v>37594.0</v>
      </c>
      <c r="S52" s="2">
        <v>105117.0</v>
      </c>
      <c r="T52" s="2">
        <v>17391.0</v>
      </c>
      <c r="U52" s="2">
        <v>45680.0</v>
      </c>
      <c r="V52" s="2">
        <v>39221.0</v>
      </c>
      <c r="W52" s="2">
        <v>114432.0</v>
      </c>
      <c r="X52" s="2">
        <v>20856.0</v>
      </c>
      <c r="Y52" s="2">
        <v>49807.0</v>
      </c>
      <c r="Z52" s="2">
        <v>41401.0</v>
      </c>
      <c r="AA52" s="2">
        <v>113486.0</v>
      </c>
      <c r="AB52" s="2">
        <v>18649.0</v>
      </c>
      <c r="AC52" s="2">
        <v>53453.0</v>
      </c>
      <c r="AD52" s="2">
        <v>38828.0</v>
      </c>
    </row>
    <row r="53" hidden="1">
      <c r="A53" s="1" t="s">
        <v>34</v>
      </c>
      <c r="B53" s="1" t="s">
        <v>31</v>
      </c>
      <c r="C53" s="2">
        <v>8.0E9</v>
      </c>
      <c r="D53" s="2">
        <v>30517.0</v>
      </c>
      <c r="E53" s="2">
        <v>2000.0</v>
      </c>
      <c r="F53" s="1">
        <v>3.0</v>
      </c>
      <c r="G53" s="2">
        <v>58.0</v>
      </c>
      <c r="H53" s="2">
        <f t="shared" si="55"/>
        <v>534</v>
      </c>
      <c r="I53" s="2">
        <v>4.0</v>
      </c>
      <c r="J53" s="2">
        <f t="shared" si="3"/>
        <v>144306.5</v>
      </c>
      <c r="K53" s="2">
        <f t="shared" si="4"/>
        <v>114738</v>
      </c>
      <c r="L53" s="2">
        <f t="shared" si="5"/>
        <v>26196.5</v>
      </c>
      <c r="M53" s="2">
        <f t="shared" ref="M53:N53" si="59">AVERAGE(Q53,U53,Y53,AC53)</f>
        <v>60276.25</v>
      </c>
      <c r="N53" s="2">
        <f t="shared" si="59"/>
        <v>54461.75</v>
      </c>
      <c r="O53" s="2">
        <v>145599.0</v>
      </c>
      <c r="P53" s="2">
        <v>24950.0</v>
      </c>
      <c r="Q53" s="2">
        <v>65459.0</v>
      </c>
      <c r="R53" s="2">
        <v>51965.0</v>
      </c>
      <c r="S53" s="2">
        <v>147228.0</v>
      </c>
      <c r="T53" s="2">
        <v>27108.0</v>
      </c>
      <c r="U53" s="2">
        <v>58671.0</v>
      </c>
      <c r="V53" s="2">
        <v>57679.0</v>
      </c>
      <c r="W53" s="2">
        <v>143938.0</v>
      </c>
      <c r="X53" s="2">
        <v>25810.0</v>
      </c>
      <c r="Y53" s="2">
        <v>58480.0</v>
      </c>
      <c r="Z53" s="2">
        <v>56181.0</v>
      </c>
      <c r="AA53" s="2">
        <v>140461.0</v>
      </c>
      <c r="AB53" s="2">
        <v>26918.0</v>
      </c>
      <c r="AC53" s="2">
        <v>58495.0</v>
      </c>
      <c r="AD53" s="2">
        <v>52022.0</v>
      </c>
    </row>
    <row r="54" hidden="1">
      <c r="A54" s="1" t="s">
        <v>34</v>
      </c>
      <c r="B54" s="1" t="s">
        <v>31</v>
      </c>
      <c r="C54" s="2">
        <v>1.0E10</v>
      </c>
      <c r="D54" s="2">
        <v>38146.0</v>
      </c>
      <c r="E54" s="2">
        <v>2000.0</v>
      </c>
      <c r="F54" s="1">
        <v>3.0</v>
      </c>
      <c r="G54" s="2">
        <v>72.0</v>
      </c>
      <c r="H54" s="2">
        <f t="shared" si="55"/>
        <v>534</v>
      </c>
      <c r="I54" s="2">
        <v>4.0</v>
      </c>
      <c r="J54" s="2">
        <f t="shared" si="3"/>
        <v>200229.75</v>
      </c>
      <c r="K54" s="2">
        <f t="shared" si="4"/>
        <v>156620</v>
      </c>
      <c r="L54" s="2">
        <f t="shared" si="5"/>
        <v>39152.75</v>
      </c>
      <c r="M54" s="2">
        <f t="shared" ref="M54:N54" si="60">AVERAGE(Q54,U54,Y54,AC54)</f>
        <v>82783.5</v>
      </c>
      <c r="N54" s="2">
        <f t="shared" si="60"/>
        <v>73836.5</v>
      </c>
      <c r="O54" s="2">
        <v>199865.0</v>
      </c>
      <c r="P54" s="2">
        <v>37400.0</v>
      </c>
      <c r="Q54" s="2">
        <v>84246.0</v>
      </c>
      <c r="R54" s="2">
        <v>73229.0</v>
      </c>
      <c r="S54" s="2">
        <v>201758.0</v>
      </c>
      <c r="T54" s="2">
        <v>41381.0</v>
      </c>
      <c r="U54" s="2">
        <v>83027.0</v>
      </c>
      <c r="V54" s="2">
        <v>73988.0</v>
      </c>
      <c r="W54" s="2">
        <v>201797.0</v>
      </c>
      <c r="X54" s="2">
        <v>39677.0</v>
      </c>
      <c r="Y54" s="2">
        <v>82686.0</v>
      </c>
      <c r="Z54" s="2">
        <v>74143.0</v>
      </c>
      <c r="AA54" s="2">
        <v>197499.0</v>
      </c>
      <c r="AB54" s="2">
        <v>38153.0</v>
      </c>
      <c r="AC54" s="2">
        <v>81175.0</v>
      </c>
      <c r="AD54" s="2">
        <v>73986.0</v>
      </c>
    </row>
    <row r="55" hidden="1">
      <c r="A55" s="1" t="s">
        <v>34</v>
      </c>
      <c r="B55" s="1" t="s">
        <v>31</v>
      </c>
      <c r="C55" s="2">
        <v>1.0E9</v>
      </c>
      <c r="D55" s="2">
        <v>3814.0</v>
      </c>
      <c r="E55" s="2">
        <v>4000.0</v>
      </c>
      <c r="F55" s="1">
        <v>3.0</v>
      </c>
      <c r="G55" s="2">
        <v>4.0</v>
      </c>
      <c r="H55" s="2">
        <f t="shared" si="55"/>
        <v>1067</v>
      </c>
      <c r="I55" s="2">
        <v>4.0</v>
      </c>
      <c r="J55" s="2">
        <f t="shared" si="3"/>
        <v>16482.25</v>
      </c>
      <c r="K55" s="2">
        <f t="shared" si="4"/>
        <v>13491</v>
      </c>
      <c r="L55" s="2">
        <f t="shared" si="5"/>
        <v>2764</v>
      </c>
      <c r="M55" s="2">
        <f t="shared" ref="M55:N55" si="61">AVERAGE(Q55,U55,Y55,AC55)</f>
        <v>9172</v>
      </c>
      <c r="N55" s="2">
        <f t="shared" si="61"/>
        <v>4319</v>
      </c>
      <c r="O55" s="2">
        <v>13938.0</v>
      </c>
      <c r="P55" s="2">
        <v>1240.0</v>
      </c>
      <c r="Q55" s="2">
        <v>8899.0</v>
      </c>
      <c r="R55" s="2">
        <v>3782.0</v>
      </c>
      <c r="S55" s="2">
        <v>13994.0</v>
      </c>
      <c r="T55" s="2">
        <v>1228.0</v>
      </c>
      <c r="U55" s="2">
        <v>8816.0</v>
      </c>
      <c r="V55" s="2">
        <v>3934.0</v>
      </c>
      <c r="W55" s="2">
        <v>19915.0</v>
      </c>
      <c r="X55" s="2">
        <v>4611.0</v>
      </c>
      <c r="Y55" s="2">
        <v>9799.0</v>
      </c>
      <c r="Z55" s="2">
        <v>5030.0</v>
      </c>
      <c r="AA55" s="2">
        <v>18082.0</v>
      </c>
      <c r="AB55" s="2">
        <v>3977.0</v>
      </c>
      <c r="AC55" s="2">
        <v>9174.0</v>
      </c>
      <c r="AD55" s="2">
        <v>4530.0</v>
      </c>
    </row>
    <row r="56" hidden="1">
      <c r="A56" s="1" t="s">
        <v>34</v>
      </c>
      <c r="B56" s="1" t="s">
        <v>31</v>
      </c>
      <c r="C56" s="2">
        <v>2.0E9</v>
      </c>
      <c r="D56" s="2">
        <v>7629.0</v>
      </c>
      <c r="E56" s="2">
        <v>4000.0</v>
      </c>
      <c r="F56" s="1">
        <v>3.0</v>
      </c>
      <c r="G56" s="2">
        <v>8.0</v>
      </c>
      <c r="H56" s="2">
        <f t="shared" si="55"/>
        <v>1067</v>
      </c>
      <c r="I56" s="2">
        <v>4.0</v>
      </c>
      <c r="J56" s="2">
        <f t="shared" si="3"/>
        <v>34977.5</v>
      </c>
      <c r="K56" s="2">
        <f t="shared" si="4"/>
        <v>28473</v>
      </c>
      <c r="L56" s="2">
        <f t="shared" si="5"/>
        <v>5738.5</v>
      </c>
      <c r="M56" s="2">
        <f t="shared" ref="M56:N56" si="62">AVERAGE(Q56,U56,Y56,AC56)</f>
        <v>18266.25</v>
      </c>
      <c r="N56" s="2">
        <f t="shared" si="62"/>
        <v>10206.75</v>
      </c>
      <c r="O56" s="2">
        <v>37446.0</v>
      </c>
      <c r="P56" s="2">
        <v>6584.0</v>
      </c>
      <c r="Q56" s="2">
        <v>20009.0</v>
      </c>
      <c r="R56" s="2">
        <v>9996.0</v>
      </c>
      <c r="S56" s="2">
        <v>34557.0</v>
      </c>
      <c r="T56" s="2">
        <v>6241.0</v>
      </c>
      <c r="U56" s="2">
        <v>17617.0</v>
      </c>
      <c r="V56" s="2">
        <v>9945.0</v>
      </c>
      <c r="W56" s="2">
        <v>33670.0</v>
      </c>
      <c r="X56" s="2">
        <v>5168.0</v>
      </c>
      <c r="Y56" s="2">
        <v>17860.0</v>
      </c>
      <c r="Z56" s="2">
        <v>9907.0</v>
      </c>
      <c r="AA56" s="2">
        <v>34237.0</v>
      </c>
      <c r="AB56" s="2">
        <v>4961.0</v>
      </c>
      <c r="AC56" s="2">
        <v>17579.0</v>
      </c>
      <c r="AD56" s="2">
        <v>10979.0</v>
      </c>
    </row>
    <row r="57" hidden="1">
      <c r="A57" s="1" t="s">
        <v>34</v>
      </c>
      <c r="B57" s="1" t="s">
        <v>31</v>
      </c>
      <c r="C57" s="2">
        <v>4.0E9</v>
      </c>
      <c r="D57" s="2">
        <v>15258.0</v>
      </c>
      <c r="E57" s="2">
        <v>4000.0</v>
      </c>
      <c r="F57" s="1">
        <v>3.0</v>
      </c>
      <c r="G57" s="2">
        <v>15.0</v>
      </c>
      <c r="H57" s="2">
        <f t="shared" si="55"/>
        <v>1067</v>
      </c>
      <c r="I57" s="2">
        <v>4.0</v>
      </c>
      <c r="J57" s="2">
        <f t="shared" si="3"/>
        <v>73456.5</v>
      </c>
      <c r="K57" s="2">
        <f t="shared" si="4"/>
        <v>56672.75</v>
      </c>
      <c r="L57" s="2">
        <f t="shared" si="5"/>
        <v>14880.25</v>
      </c>
      <c r="M57" s="2">
        <f t="shared" ref="M57:N57" si="63">AVERAGE(Q57,U57,Y57,AC57)</f>
        <v>32729.25</v>
      </c>
      <c r="N57" s="2">
        <f t="shared" si="63"/>
        <v>23943.5</v>
      </c>
      <c r="O57" s="2">
        <v>79454.0</v>
      </c>
      <c r="P57" s="2">
        <v>17729.0</v>
      </c>
      <c r="Q57" s="2">
        <v>35507.0</v>
      </c>
      <c r="R57" s="2">
        <v>24063.0</v>
      </c>
      <c r="S57" s="2">
        <v>67598.0</v>
      </c>
      <c r="T57" s="2">
        <v>12017.0</v>
      </c>
      <c r="U57" s="2">
        <v>30360.0</v>
      </c>
      <c r="V57" s="2">
        <v>23589.0</v>
      </c>
      <c r="W57" s="2">
        <v>71268.0</v>
      </c>
      <c r="X57" s="2">
        <v>14385.0</v>
      </c>
      <c r="Y57" s="2">
        <v>31744.0</v>
      </c>
      <c r="Z57" s="2">
        <v>23487.0</v>
      </c>
      <c r="AA57" s="2">
        <v>75506.0</v>
      </c>
      <c r="AB57" s="2">
        <v>15390.0</v>
      </c>
      <c r="AC57" s="2">
        <v>33306.0</v>
      </c>
      <c r="AD57" s="2">
        <v>24635.0</v>
      </c>
    </row>
    <row r="58" hidden="1">
      <c r="A58" s="1" t="s">
        <v>34</v>
      </c>
      <c r="B58" s="1" t="s">
        <v>31</v>
      </c>
      <c r="C58" s="2">
        <v>6.0E9</v>
      </c>
      <c r="D58" s="2">
        <v>22888.0</v>
      </c>
      <c r="E58" s="2">
        <v>4000.0</v>
      </c>
      <c r="F58" s="1">
        <v>3.0</v>
      </c>
      <c r="G58" s="2">
        <v>22.0</v>
      </c>
      <c r="H58" s="2">
        <f t="shared" si="55"/>
        <v>1067</v>
      </c>
      <c r="I58" s="2">
        <v>4.0</v>
      </c>
      <c r="J58" s="2">
        <f t="shared" si="3"/>
        <v>121174.5</v>
      </c>
      <c r="K58" s="2">
        <f t="shared" si="4"/>
        <v>92085.25</v>
      </c>
      <c r="L58" s="2">
        <f t="shared" si="5"/>
        <v>26516.75</v>
      </c>
      <c r="M58" s="2">
        <f t="shared" ref="M58:N58" si="64">AVERAGE(Q58,U58,Y58,AC58)</f>
        <v>53649</v>
      </c>
      <c r="N58" s="2">
        <f t="shared" si="64"/>
        <v>38436.25</v>
      </c>
      <c r="O58" s="2">
        <v>125078.0</v>
      </c>
      <c r="P58" s="2">
        <v>29713.0</v>
      </c>
      <c r="Q58" s="2">
        <v>53555.0</v>
      </c>
      <c r="R58" s="2">
        <v>38870.0</v>
      </c>
      <c r="S58" s="2">
        <v>121605.0</v>
      </c>
      <c r="T58" s="2">
        <v>25223.0</v>
      </c>
      <c r="U58" s="2">
        <v>54107.0</v>
      </c>
      <c r="V58" s="2">
        <v>39618.0</v>
      </c>
      <c r="W58" s="2">
        <v>118082.0</v>
      </c>
      <c r="X58" s="2">
        <v>26067.0</v>
      </c>
      <c r="Y58" s="2">
        <v>53373.0</v>
      </c>
      <c r="Z58" s="2">
        <v>36330.0</v>
      </c>
      <c r="AA58" s="2">
        <v>119933.0</v>
      </c>
      <c r="AB58" s="2">
        <v>25064.0</v>
      </c>
      <c r="AC58" s="2">
        <v>53561.0</v>
      </c>
      <c r="AD58" s="2">
        <v>38927.0</v>
      </c>
    </row>
    <row r="59" hidden="1">
      <c r="A59" s="1" t="s">
        <v>34</v>
      </c>
      <c r="B59" s="1" t="s">
        <v>31</v>
      </c>
      <c r="C59" s="2">
        <v>8.0E9</v>
      </c>
      <c r="D59" s="2">
        <v>30517.0</v>
      </c>
      <c r="E59" s="2">
        <v>4000.0</v>
      </c>
      <c r="F59" s="1">
        <v>3.0</v>
      </c>
      <c r="G59" s="2">
        <v>29.0</v>
      </c>
      <c r="H59" s="2">
        <f t="shared" si="55"/>
        <v>1067</v>
      </c>
      <c r="I59" s="2">
        <v>4.0</v>
      </c>
      <c r="J59" s="2">
        <f t="shared" si="3"/>
        <v>157074.75</v>
      </c>
      <c r="K59" s="2">
        <f t="shared" si="4"/>
        <v>121753</v>
      </c>
      <c r="L59" s="2">
        <f t="shared" si="5"/>
        <v>31795.25</v>
      </c>
      <c r="M59" s="2">
        <f t="shared" ref="M59:N59" si="65">AVERAGE(Q59,U59,Y59,AC59)</f>
        <v>70325.5</v>
      </c>
      <c r="N59" s="2">
        <f t="shared" si="65"/>
        <v>51427.5</v>
      </c>
      <c r="O59" s="2">
        <v>168758.0</v>
      </c>
      <c r="P59" s="2">
        <v>35218.0</v>
      </c>
      <c r="Q59" s="2">
        <v>77411.0</v>
      </c>
      <c r="R59" s="2">
        <v>52783.0</v>
      </c>
      <c r="S59" s="2">
        <v>159092.0</v>
      </c>
      <c r="T59" s="2">
        <v>34449.0</v>
      </c>
      <c r="U59" s="2">
        <v>69117.0</v>
      </c>
      <c r="V59" s="2">
        <v>51586.0</v>
      </c>
      <c r="W59" s="2">
        <v>161581.0</v>
      </c>
      <c r="X59" s="2">
        <v>32673.0</v>
      </c>
      <c r="Y59" s="2">
        <v>68646.0</v>
      </c>
      <c r="Z59" s="2">
        <v>56336.0</v>
      </c>
      <c r="AA59" s="2">
        <v>138868.0</v>
      </c>
      <c r="AB59" s="2">
        <v>24841.0</v>
      </c>
      <c r="AC59" s="2">
        <v>66128.0</v>
      </c>
      <c r="AD59" s="2">
        <v>45005.0</v>
      </c>
    </row>
    <row r="60" hidden="1">
      <c r="A60" s="1" t="s">
        <v>34</v>
      </c>
      <c r="B60" s="1" t="s">
        <v>31</v>
      </c>
      <c r="C60" s="2">
        <v>1.0E10</v>
      </c>
      <c r="D60" s="2">
        <v>38146.0</v>
      </c>
      <c r="E60" s="2">
        <v>4000.0</v>
      </c>
      <c r="F60" s="1">
        <v>3.0</v>
      </c>
      <c r="G60" s="2">
        <v>36.0</v>
      </c>
      <c r="H60" s="2">
        <f t="shared" si="55"/>
        <v>1067</v>
      </c>
      <c r="I60" s="2">
        <v>4.0</v>
      </c>
      <c r="J60" s="2">
        <f t="shared" si="3"/>
        <v>216177.75</v>
      </c>
      <c r="K60" s="2">
        <f t="shared" si="4"/>
        <v>165548.25</v>
      </c>
      <c r="L60" s="2">
        <f t="shared" si="5"/>
        <v>46360.5</v>
      </c>
      <c r="M60" s="2">
        <f t="shared" ref="M60:N60" si="66">AVERAGE(Q60,U60,Y60,AC60)</f>
        <v>95781</v>
      </c>
      <c r="N60" s="2">
        <f t="shared" si="66"/>
        <v>69767.25</v>
      </c>
      <c r="O60" s="2">
        <v>218860.0</v>
      </c>
      <c r="P60" s="2">
        <v>45183.0</v>
      </c>
      <c r="Q60" s="2">
        <v>102892.0</v>
      </c>
      <c r="R60" s="2">
        <v>66873.0</v>
      </c>
      <c r="S60" s="2">
        <v>213254.0</v>
      </c>
      <c r="T60" s="2">
        <v>47390.0</v>
      </c>
      <c r="U60" s="2">
        <v>87943.0</v>
      </c>
      <c r="V60" s="2">
        <v>73302.0</v>
      </c>
      <c r="W60" s="2">
        <v>208123.0</v>
      </c>
      <c r="X60" s="2">
        <v>44937.0</v>
      </c>
      <c r="Y60" s="2">
        <v>92880.0</v>
      </c>
      <c r="Z60" s="2">
        <v>66017.0</v>
      </c>
      <c r="AA60" s="2">
        <v>224474.0</v>
      </c>
      <c r="AB60" s="2">
        <v>47932.0</v>
      </c>
      <c r="AC60" s="2">
        <v>99409.0</v>
      </c>
      <c r="AD60" s="2">
        <v>72877.0</v>
      </c>
    </row>
    <row r="61" hidden="1">
      <c r="A61" s="1" t="s">
        <v>33</v>
      </c>
      <c r="B61" s="1" t="s">
        <v>31</v>
      </c>
      <c r="C61" s="2">
        <v>1.0E10</v>
      </c>
      <c r="D61" s="2">
        <v>38146.0</v>
      </c>
      <c r="E61" s="2">
        <v>2000.0</v>
      </c>
      <c r="F61" s="1">
        <v>2.0</v>
      </c>
      <c r="G61" s="2">
        <v>48.0</v>
      </c>
      <c r="H61" s="2">
        <f t="shared" si="55"/>
        <v>800</v>
      </c>
      <c r="I61" s="2">
        <v>4.0</v>
      </c>
      <c r="J61" s="2">
        <f t="shared" si="3"/>
        <v>161067.25</v>
      </c>
      <c r="K61" s="2">
        <f t="shared" si="4"/>
        <v>132065.75</v>
      </c>
      <c r="L61" s="2">
        <f t="shared" si="5"/>
        <v>24912</v>
      </c>
      <c r="M61" s="2">
        <f t="shared" ref="M61:N61" si="67">AVERAGE(Q61,U61,Y61,AC61)</f>
        <v>72206</v>
      </c>
      <c r="N61" s="2">
        <f t="shared" si="67"/>
        <v>59859.75</v>
      </c>
      <c r="O61" s="2">
        <v>160452.0</v>
      </c>
      <c r="P61" s="2">
        <v>25042.0</v>
      </c>
      <c r="Q61" s="2">
        <v>73061.0</v>
      </c>
      <c r="R61" s="2">
        <v>58549.0</v>
      </c>
      <c r="S61" s="2">
        <v>163158.0</v>
      </c>
      <c r="T61" s="2">
        <v>25079.0</v>
      </c>
      <c r="U61" s="2">
        <v>72144.0</v>
      </c>
      <c r="V61" s="2">
        <v>60956.0</v>
      </c>
      <c r="W61" s="2">
        <v>160024.0</v>
      </c>
      <c r="X61" s="2">
        <v>24768.0</v>
      </c>
      <c r="Y61" s="2">
        <v>71780.0</v>
      </c>
      <c r="Z61" s="2">
        <v>59579.0</v>
      </c>
      <c r="AA61" s="2">
        <v>160635.0</v>
      </c>
      <c r="AB61" s="2">
        <v>24759.0</v>
      </c>
      <c r="AC61" s="2">
        <v>71839.0</v>
      </c>
      <c r="AD61" s="2">
        <v>60355.0</v>
      </c>
    </row>
    <row r="62" hidden="1">
      <c r="A62" s="1" t="s">
        <v>35</v>
      </c>
      <c r="B62" s="1" t="s">
        <v>31</v>
      </c>
      <c r="C62" s="2">
        <v>1.0E9</v>
      </c>
      <c r="D62" s="2">
        <v>3814.0</v>
      </c>
      <c r="E62" s="2">
        <v>2000.0</v>
      </c>
      <c r="F62" s="1">
        <v>2.0</v>
      </c>
      <c r="G62" s="2">
        <v>5.0</v>
      </c>
      <c r="H62" s="2">
        <f t="shared" si="55"/>
        <v>800</v>
      </c>
      <c r="I62" s="2">
        <v>4.0</v>
      </c>
      <c r="J62" s="2">
        <f t="shared" si="3"/>
        <v>13998.5</v>
      </c>
      <c r="K62" s="2">
        <f t="shared" si="4"/>
        <v>12775.75</v>
      </c>
      <c r="L62" s="2">
        <f t="shared" si="5"/>
        <v>1209.25</v>
      </c>
      <c r="M62" s="2">
        <f t="shared" ref="M62:N62" si="68">AVERAGE(Q62,U62,Y62,AC62)</f>
        <v>8198.5</v>
      </c>
      <c r="N62" s="2">
        <f t="shared" si="68"/>
        <v>4577.25</v>
      </c>
      <c r="O62" s="2">
        <v>13747.0</v>
      </c>
      <c r="P62" s="2">
        <v>1205.0</v>
      </c>
      <c r="Q62" s="2">
        <v>8224.0</v>
      </c>
      <c r="R62" s="2">
        <v>4304.0</v>
      </c>
      <c r="S62" s="2">
        <v>14042.0</v>
      </c>
      <c r="T62" s="2">
        <v>1213.0</v>
      </c>
      <c r="U62" s="2">
        <v>8188.0</v>
      </c>
      <c r="V62" s="2">
        <v>4629.0</v>
      </c>
      <c r="W62" s="2">
        <v>14077.0</v>
      </c>
      <c r="X62" s="2">
        <v>1210.0</v>
      </c>
      <c r="Y62" s="2">
        <v>8195.0</v>
      </c>
      <c r="Z62" s="2">
        <v>4662.0</v>
      </c>
      <c r="AA62" s="2">
        <v>14128.0</v>
      </c>
      <c r="AB62" s="2">
        <v>1209.0</v>
      </c>
      <c r="AC62" s="2">
        <v>8187.0</v>
      </c>
      <c r="AD62" s="2">
        <v>4714.0</v>
      </c>
    </row>
    <row r="63" hidden="1">
      <c r="A63" s="1" t="s">
        <v>35</v>
      </c>
      <c r="B63" s="1" t="s">
        <v>31</v>
      </c>
      <c r="C63" s="2">
        <v>1.0E9</v>
      </c>
      <c r="D63" s="2">
        <v>3814.0</v>
      </c>
      <c r="E63" s="2">
        <v>4000.0</v>
      </c>
      <c r="F63" s="1">
        <v>2.0</v>
      </c>
      <c r="G63" s="2">
        <v>3.0</v>
      </c>
      <c r="H63" s="2">
        <f t="shared" si="55"/>
        <v>1600</v>
      </c>
      <c r="I63" s="2">
        <v>4.0</v>
      </c>
      <c r="J63" s="2">
        <f t="shared" si="3"/>
        <v>21503.75</v>
      </c>
      <c r="K63" s="2">
        <f t="shared" si="4"/>
        <v>17309.5</v>
      </c>
      <c r="L63" s="2">
        <f t="shared" si="5"/>
        <v>3744.75</v>
      </c>
      <c r="M63" s="2">
        <f t="shared" ref="M63:N63" si="69">AVERAGE(Q63,U63,Y63,AC63)</f>
        <v>13101.5</v>
      </c>
      <c r="N63" s="2">
        <f t="shared" si="69"/>
        <v>4208</v>
      </c>
      <c r="O63" s="2">
        <v>21422.0</v>
      </c>
      <c r="P63" s="2">
        <v>3518.0</v>
      </c>
      <c r="Q63" s="2">
        <v>13329.0</v>
      </c>
      <c r="R63" s="2">
        <v>4075.0</v>
      </c>
      <c r="S63" s="2">
        <v>21825.0</v>
      </c>
      <c r="T63" s="2">
        <v>3953.0</v>
      </c>
      <c r="U63" s="2">
        <v>13050.0</v>
      </c>
      <c r="V63" s="2">
        <v>4370.0</v>
      </c>
      <c r="W63" s="2">
        <v>21538.0</v>
      </c>
      <c r="X63" s="2">
        <v>3927.0</v>
      </c>
      <c r="Y63" s="2">
        <v>13015.0</v>
      </c>
      <c r="Z63" s="2">
        <v>4180.0</v>
      </c>
      <c r="AA63" s="2">
        <v>21230.0</v>
      </c>
      <c r="AB63" s="2">
        <v>3581.0</v>
      </c>
      <c r="AC63" s="2">
        <v>13012.0</v>
      </c>
      <c r="AD63" s="2">
        <v>4207.0</v>
      </c>
    </row>
    <row r="64" hidden="1">
      <c r="A64" s="1" t="s">
        <v>35</v>
      </c>
      <c r="B64" s="1" t="s">
        <v>31</v>
      </c>
      <c r="C64" s="2">
        <v>2.0E9</v>
      </c>
      <c r="D64" s="2">
        <v>7629.0</v>
      </c>
      <c r="E64" s="2">
        <v>2000.0</v>
      </c>
      <c r="F64" s="1">
        <v>2.0</v>
      </c>
      <c r="G64" s="2">
        <v>10.0</v>
      </c>
      <c r="H64" s="2">
        <f t="shared" si="55"/>
        <v>800</v>
      </c>
      <c r="I64" s="2">
        <v>4.0</v>
      </c>
      <c r="J64" s="2">
        <f t="shared" si="3"/>
        <v>58424.5</v>
      </c>
      <c r="K64" s="2">
        <f t="shared" si="4"/>
        <v>51133.75</v>
      </c>
      <c r="L64" s="2">
        <f t="shared" si="5"/>
        <v>7244.75</v>
      </c>
      <c r="M64" s="2">
        <f t="shared" ref="M64:N64" si="70">AVERAGE(Q64,U64,Y64,AC64)</f>
        <v>18347.75</v>
      </c>
      <c r="N64" s="2">
        <f t="shared" si="70"/>
        <v>32786</v>
      </c>
      <c r="O64" s="2">
        <v>57623.0</v>
      </c>
      <c r="P64" s="2">
        <v>3752.0</v>
      </c>
      <c r="Q64" s="2">
        <v>17232.0</v>
      </c>
      <c r="R64" s="2">
        <v>36566.0</v>
      </c>
      <c r="S64" s="2">
        <v>58751.0</v>
      </c>
      <c r="T64" s="2">
        <v>9405.0</v>
      </c>
      <c r="U64" s="2">
        <v>19820.0</v>
      </c>
      <c r="V64" s="2">
        <v>29504.0</v>
      </c>
      <c r="W64" s="2">
        <v>60283.0</v>
      </c>
      <c r="X64" s="2">
        <v>10664.0</v>
      </c>
      <c r="Y64" s="2">
        <v>18888.0</v>
      </c>
      <c r="Z64" s="2">
        <v>30674.0</v>
      </c>
      <c r="AA64" s="2">
        <v>57041.0</v>
      </c>
      <c r="AB64" s="2">
        <v>5158.0</v>
      </c>
      <c r="AC64" s="2">
        <v>17451.0</v>
      </c>
      <c r="AD64" s="2">
        <v>34400.0</v>
      </c>
    </row>
    <row r="65" hidden="1">
      <c r="A65" s="1" t="s">
        <v>35</v>
      </c>
      <c r="B65" s="1" t="s">
        <v>31</v>
      </c>
      <c r="C65" s="2">
        <v>2.0E9</v>
      </c>
      <c r="D65" s="2">
        <v>7629.0</v>
      </c>
      <c r="E65" s="2">
        <v>4000.0</v>
      </c>
      <c r="F65" s="1">
        <v>2.0</v>
      </c>
      <c r="G65" s="2">
        <v>5.0</v>
      </c>
      <c r="H65" s="2">
        <f t="shared" si="55"/>
        <v>1600</v>
      </c>
      <c r="I65" s="2">
        <v>4.0</v>
      </c>
      <c r="J65" s="2">
        <f t="shared" si="3"/>
        <v>33323.75</v>
      </c>
      <c r="K65" s="2">
        <f t="shared" si="4"/>
        <v>27978.5</v>
      </c>
      <c r="L65" s="2">
        <f t="shared" si="5"/>
        <v>4739.75</v>
      </c>
      <c r="M65" s="2">
        <f t="shared" ref="M65:N65" si="71">AVERAGE(Q65,U65,Y65,AC65)</f>
        <v>18134</v>
      </c>
      <c r="N65" s="2">
        <f t="shared" si="71"/>
        <v>9844.5</v>
      </c>
      <c r="O65" s="2">
        <v>36043.0</v>
      </c>
      <c r="P65" s="2">
        <v>6104.0</v>
      </c>
      <c r="Q65" s="2">
        <v>18354.0</v>
      </c>
      <c r="R65" s="2">
        <v>10546.0</v>
      </c>
      <c r="S65" s="2">
        <v>32907.0</v>
      </c>
      <c r="T65" s="2">
        <v>4314.0</v>
      </c>
      <c r="U65" s="2">
        <v>18248.0</v>
      </c>
      <c r="V65" s="2">
        <v>9871.0</v>
      </c>
      <c r="W65" s="2">
        <v>32312.0</v>
      </c>
      <c r="X65" s="2">
        <v>4224.0</v>
      </c>
      <c r="Y65" s="2">
        <v>17829.0</v>
      </c>
      <c r="Z65" s="2">
        <v>9798.0</v>
      </c>
      <c r="AA65" s="2">
        <v>32033.0</v>
      </c>
      <c r="AB65" s="2">
        <v>4317.0</v>
      </c>
      <c r="AC65" s="2">
        <v>18105.0</v>
      </c>
      <c r="AD65" s="2">
        <v>9163.0</v>
      </c>
    </row>
    <row r="66" hidden="1">
      <c r="A66" s="1" t="s">
        <v>35</v>
      </c>
      <c r="B66" s="1" t="s">
        <v>31</v>
      </c>
      <c r="C66" s="2">
        <v>4.0E9</v>
      </c>
      <c r="D66" s="2">
        <v>15258.0</v>
      </c>
      <c r="E66" s="2">
        <v>2000.0</v>
      </c>
      <c r="F66" s="1">
        <v>2.0</v>
      </c>
      <c r="G66" s="2">
        <v>20.0</v>
      </c>
      <c r="H66" s="2">
        <f t="shared" si="55"/>
        <v>800</v>
      </c>
      <c r="I66" s="2">
        <v>4.0</v>
      </c>
      <c r="J66" s="2">
        <f t="shared" si="3"/>
        <v>62650.25</v>
      </c>
      <c r="K66" s="2">
        <f t="shared" si="4"/>
        <v>53656.5</v>
      </c>
      <c r="L66" s="2">
        <f t="shared" si="5"/>
        <v>8109</v>
      </c>
      <c r="M66" s="2">
        <f t="shared" ref="M66:N66" si="72">AVERAGE(Q66,U66,Y66,AC66)</f>
        <v>30913.5</v>
      </c>
      <c r="N66" s="2">
        <f t="shared" si="72"/>
        <v>22743</v>
      </c>
      <c r="O66" s="2">
        <v>65998.0</v>
      </c>
      <c r="P66" s="2">
        <v>8581.0</v>
      </c>
      <c r="Q66" s="2">
        <v>33036.0</v>
      </c>
      <c r="R66" s="2">
        <v>23510.0</v>
      </c>
      <c r="S66" s="2">
        <v>61912.0</v>
      </c>
      <c r="T66" s="2">
        <v>8400.0</v>
      </c>
      <c r="U66" s="2">
        <v>30135.0</v>
      </c>
      <c r="V66" s="2">
        <v>22361.0</v>
      </c>
      <c r="W66" s="2">
        <v>60534.0</v>
      </c>
      <c r="X66" s="2">
        <v>7221.0</v>
      </c>
      <c r="Y66" s="2">
        <v>30040.0</v>
      </c>
      <c r="Z66" s="2">
        <v>22774.0</v>
      </c>
      <c r="AA66" s="2">
        <v>62157.0</v>
      </c>
      <c r="AB66" s="2">
        <v>8234.0</v>
      </c>
      <c r="AC66" s="2">
        <v>30443.0</v>
      </c>
      <c r="AD66" s="2">
        <v>22327.0</v>
      </c>
    </row>
    <row r="67" hidden="1">
      <c r="A67" s="1" t="s">
        <v>35</v>
      </c>
      <c r="B67" s="1" t="s">
        <v>31</v>
      </c>
      <c r="C67" s="2">
        <v>4.0E9</v>
      </c>
      <c r="D67" s="2">
        <v>15258.0</v>
      </c>
      <c r="E67" s="2">
        <v>4000.0</v>
      </c>
      <c r="F67" s="1">
        <v>2.0</v>
      </c>
      <c r="G67" s="2">
        <v>10.0</v>
      </c>
      <c r="H67" s="2">
        <f t="shared" si="55"/>
        <v>1600</v>
      </c>
      <c r="I67" s="2">
        <v>4.0</v>
      </c>
      <c r="J67" s="2">
        <f t="shared" si="3"/>
        <v>74588</v>
      </c>
      <c r="K67" s="2">
        <f t="shared" si="4"/>
        <v>57175.75</v>
      </c>
      <c r="L67" s="2">
        <f t="shared" si="5"/>
        <v>15717.25</v>
      </c>
      <c r="M67" s="2">
        <f t="shared" ref="M67:N67" si="73">AVERAGE(Q67,U67,Y67,AC67)</f>
        <v>33227</v>
      </c>
      <c r="N67" s="2">
        <f t="shared" si="73"/>
        <v>23948.75</v>
      </c>
      <c r="O67" s="2">
        <v>74252.0</v>
      </c>
      <c r="P67" s="2">
        <v>15402.0</v>
      </c>
      <c r="Q67" s="2">
        <v>32984.0</v>
      </c>
      <c r="R67" s="2">
        <v>24129.0</v>
      </c>
      <c r="S67" s="2">
        <v>75867.0</v>
      </c>
      <c r="T67" s="2">
        <v>16241.0</v>
      </c>
      <c r="U67" s="2">
        <v>34855.0</v>
      </c>
      <c r="V67" s="2">
        <v>23057.0</v>
      </c>
      <c r="W67" s="2">
        <v>73391.0</v>
      </c>
      <c r="X67" s="2">
        <v>15742.0</v>
      </c>
      <c r="Y67" s="2">
        <v>32816.0</v>
      </c>
      <c r="Z67" s="2">
        <v>23179.0</v>
      </c>
      <c r="AA67" s="2">
        <v>74842.0</v>
      </c>
      <c r="AB67" s="2">
        <v>15484.0</v>
      </c>
      <c r="AC67" s="2">
        <v>32253.0</v>
      </c>
      <c r="AD67" s="2">
        <v>25430.0</v>
      </c>
    </row>
    <row r="68" hidden="1">
      <c r="A68" s="1" t="s">
        <v>35</v>
      </c>
      <c r="B68" s="1" t="s">
        <v>31</v>
      </c>
      <c r="C68" s="2">
        <v>6.0E9</v>
      </c>
      <c r="D68" s="2">
        <v>22888.0</v>
      </c>
      <c r="E68" s="2">
        <v>2000.0</v>
      </c>
      <c r="F68" s="1">
        <v>2.0</v>
      </c>
      <c r="G68" s="2">
        <v>29.0</v>
      </c>
      <c r="H68" s="2">
        <f t="shared" si="55"/>
        <v>800</v>
      </c>
      <c r="I68" s="2">
        <v>4.0</v>
      </c>
      <c r="J68" s="2">
        <f t="shared" si="3"/>
        <v>101076.25</v>
      </c>
      <c r="K68" s="2">
        <f t="shared" si="4"/>
        <v>82060.5</v>
      </c>
      <c r="L68" s="2">
        <f t="shared" si="5"/>
        <v>16756.75</v>
      </c>
      <c r="M68" s="2">
        <f t="shared" ref="M68:N68" si="74">AVERAGE(Q68,U68,Y68,AC68)</f>
        <v>46646.75</v>
      </c>
      <c r="N68" s="2">
        <f t="shared" si="74"/>
        <v>35413.75</v>
      </c>
      <c r="O68" s="2">
        <v>104347.0</v>
      </c>
      <c r="P68" s="2">
        <v>18173.0</v>
      </c>
      <c r="Q68" s="2">
        <v>45767.0</v>
      </c>
      <c r="R68" s="2">
        <v>36893.0</v>
      </c>
      <c r="S68" s="2">
        <v>98108.0</v>
      </c>
      <c r="T68" s="2">
        <v>15589.0</v>
      </c>
      <c r="U68" s="2">
        <v>45212.0</v>
      </c>
      <c r="V68" s="2">
        <v>36481.0</v>
      </c>
      <c r="W68" s="2">
        <v>100242.0</v>
      </c>
      <c r="X68" s="2">
        <v>16737.0</v>
      </c>
      <c r="Y68" s="2">
        <v>46428.0</v>
      </c>
      <c r="Z68" s="2">
        <v>34685.0</v>
      </c>
      <c r="AA68" s="2">
        <v>101608.0</v>
      </c>
      <c r="AB68" s="2">
        <v>16528.0</v>
      </c>
      <c r="AC68" s="2">
        <v>49180.0</v>
      </c>
      <c r="AD68" s="2">
        <v>33596.0</v>
      </c>
    </row>
    <row r="69" hidden="1">
      <c r="A69" s="1" t="s">
        <v>35</v>
      </c>
      <c r="B69" s="1" t="s">
        <v>31</v>
      </c>
      <c r="C69" s="2">
        <v>6.0E9</v>
      </c>
      <c r="D69" s="2">
        <v>22888.0</v>
      </c>
      <c r="E69" s="2">
        <v>4000.0</v>
      </c>
      <c r="F69" s="1">
        <v>2.0</v>
      </c>
      <c r="G69" s="2">
        <v>15.0</v>
      </c>
      <c r="H69" s="2">
        <f t="shared" si="55"/>
        <v>1600</v>
      </c>
      <c r="I69" s="2">
        <v>4.0</v>
      </c>
      <c r="J69" s="2">
        <f t="shared" si="3"/>
        <v>110385</v>
      </c>
      <c r="K69" s="2">
        <f t="shared" si="4"/>
        <v>88351.75</v>
      </c>
      <c r="L69" s="2">
        <f t="shared" si="5"/>
        <v>19460.75</v>
      </c>
      <c r="M69" s="2">
        <f t="shared" ref="M69:N69" si="75">AVERAGE(Q69,U69,Y69,AC69)</f>
        <v>54425</v>
      </c>
      <c r="N69" s="2">
        <f t="shared" si="75"/>
        <v>33926.75</v>
      </c>
      <c r="O69" s="2">
        <v>110779.0</v>
      </c>
      <c r="P69" s="2">
        <v>19026.0</v>
      </c>
      <c r="Q69" s="2">
        <v>54974.0</v>
      </c>
      <c r="R69" s="2">
        <v>33770.0</v>
      </c>
      <c r="S69" s="2">
        <v>110559.0</v>
      </c>
      <c r="T69" s="2">
        <v>19098.0</v>
      </c>
      <c r="U69" s="2">
        <v>54523.0</v>
      </c>
      <c r="V69" s="2">
        <v>34603.0</v>
      </c>
      <c r="W69" s="2">
        <v>110496.0</v>
      </c>
      <c r="X69" s="2">
        <v>20014.0</v>
      </c>
      <c r="Y69" s="2">
        <v>54412.0</v>
      </c>
      <c r="Z69" s="2">
        <v>33576.0</v>
      </c>
      <c r="AA69" s="2">
        <v>109706.0</v>
      </c>
      <c r="AB69" s="2">
        <v>19705.0</v>
      </c>
      <c r="AC69" s="2">
        <v>53791.0</v>
      </c>
      <c r="AD69" s="2">
        <v>33758.0</v>
      </c>
    </row>
    <row r="70" hidden="1">
      <c r="A70" s="1" t="s">
        <v>35</v>
      </c>
      <c r="B70" s="1" t="s">
        <v>31</v>
      </c>
      <c r="C70" s="2">
        <v>8.0E9</v>
      </c>
      <c r="D70" s="2">
        <v>30517.0</v>
      </c>
      <c r="E70" s="2">
        <v>2000.0</v>
      </c>
      <c r="F70" s="1">
        <v>2.0</v>
      </c>
      <c r="G70" s="2">
        <v>39.0</v>
      </c>
      <c r="H70" s="2">
        <f t="shared" si="55"/>
        <v>800</v>
      </c>
      <c r="I70" s="2">
        <v>4.0</v>
      </c>
      <c r="J70" s="2">
        <f t="shared" si="3"/>
        <v>136656.75</v>
      </c>
      <c r="K70" s="2">
        <f t="shared" si="4"/>
        <v>109065.5</v>
      </c>
      <c r="L70" s="2">
        <f t="shared" si="5"/>
        <v>23985.75</v>
      </c>
      <c r="M70" s="2">
        <f t="shared" ref="M70:N70" si="76">AVERAGE(Q70,U70,Y70,AC70)</f>
        <v>57870.5</v>
      </c>
      <c r="N70" s="2">
        <f t="shared" si="76"/>
        <v>51195</v>
      </c>
      <c r="O70" s="2">
        <v>130602.0</v>
      </c>
      <c r="P70" s="2">
        <v>23355.0</v>
      </c>
      <c r="Q70" s="2">
        <v>56974.0</v>
      </c>
      <c r="R70" s="2">
        <v>47191.0</v>
      </c>
      <c r="S70" s="2">
        <v>134479.0</v>
      </c>
      <c r="T70" s="2">
        <v>23616.0</v>
      </c>
      <c r="U70" s="2">
        <v>55840.0</v>
      </c>
      <c r="V70" s="2">
        <v>51432.0</v>
      </c>
      <c r="W70" s="2">
        <v>146813.0</v>
      </c>
      <c r="X70" s="2">
        <v>23889.0</v>
      </c>
      <c r="Y70" s="2">
        <v>62769.0</v>
      </c>
      <c r="Z70" s="2">
        <v>55691.0</v>
      </c>
      <c r="AA70" s="2">
        <v>134733.0</v>
      </c>
      <c r="AB70" s="2">
        <v>25083.0</v>
      </c>
      <c r="AC70" s="2">
        <v>55899.0</v>
      </c>
      <c r="AD70" s="2">
        <v>50466.0</v>
      </c>
    </row>
    <row r="71" hidden="1">
      <c r="A71" s="1" t="s">
        <v>35</v>
      </c>
      <c r="B71" s="1" t="s">
        <v>31</v>
      </c>
      <c r="C71" s="2">
        <v>8.0E9</v>
      </c>
      <c r="D71" s="2">
        <v>30517.0</v>
      </c>
      <c r="E71" s="2">
        <v>4000.0</v>
      </c>
      <c r="F71" s="1">
        <v>2.0</v>
      </c>
      <c r="G71" s="2">
        <v>20.0</v>
      </c>
      <c r="H71" s="2">
        <f t="shared" si="55"/>
        <v>1600</v>
      </c>
      <c r="I71" s="2">
        <v>4.0</v>
      </c>
      <c r="J71" s="2">
        <f t="shared" si="3"/>
        <v>152175</v>
      </c>
      <c r="K71" s="2">
        <f t="shared" si="4"/>
        <v>119926.75</v>
      </c>
      <c r="L71" s="2">
        <f t="shared" si="5"/>
        <v>28402.5</v>
      </c>
      <c r="M71" s="2">
        <f t="shared" ref="M71:N71" si="77">AVERAGE(Q71,U71,Y71,AC71)</f>
        <v>70361.75</v>
      </c>
      <c r="N71" s="2">
        <f t="shared" si="77"/>
        <v>49565</v>
      </c>
      <c r="O71" s="2">
        <v>151054.0</v>
      </c>
      <c r="P71" s="2">
        <v>26629.0</v>
      </c>
      <c r="Q71" s="2">
        <v>70632.0</v>
      </c>
      <c r="R71" s="2">
        <v>49240.0</v>
      </c>
      <c r="S71" s="2">
        <v>148646.0</v>
      </c>
      <c r="T71" s="2">
        <v>28729.0</v>
      </c>
      <c r="U71" s="2">
        <v>68653.0</v>
      </c>
      <c r="V71" s="2">
        <v>48131.0</v>
      </c>
      <c r="W71" s="2">
        <v>160146.0</v>
      </c>
      <c r="X71" s="2">
        <v>29209.0</v>
      </c>
      <c r="Y71" s="2">
        <v>72293.0</v>
      </c>
      <c r="Z71" s="2">
        <v>54087.0</v>
      </c>
      <c r="AA71" s="2">
        <v>148854.0</v>
      </c>
      <c r="AB71" s="2">
        <v>29043.0</v>
      </c>
      <c r="AC71" s="2">
        <v>69869.0</v>
      </c>
      <c r="AD71" s="2">
        <v>46802.0</v>
      </c>
    </row>
    <row r="72" hidden="1">
      <c r="A72" s="1" t="s">
        <v>35</v>
      </c>
      <c r="B72" s="1" t="s">
        <v>31</v>
      </c>
      <c r="C72" s="2">
        <v>1.0E10</v>
      </c>
      <c r="D72" s="2">
        <v>38146.0</v>
      </c>
      <c r="E72" s="2">
        <v>2000.0</v>
      </c>
      <c r="F72" s="1">
        <v>2.0</v>
      </c>
      <c r="G72" s="2">
        <v>48.0</v>
      </c>
      <c r="H72" s="2">
        <f t="shared" si="55"/>
        <v>800</v>
      </c>
      <c r="I72" s="2">
        <v>4.0</v>
      </c>
      <c r="J72" s="2">
        <f t="shared" si="3"/>
        <v>187929.5</v>
      </c>
      <c r="K72" s="2">
        <f t="shared" si="4"/>
        <v>147165.75</v>
      </c>
      <c r="L72" s="2">
        <f t="shared" si="5"/>
        <v>36461.75</v>
      </c>
      <c r="M72" s="2">
        <f t="shared" ref="M72:N72" si="78">AVERAGE(Q72,U72,Y72,AC72)</f>
        <v>81818.75</v>
      </c>
      <c r="N72" s="2">
        <f t="shared" si="78"/>
        <v>65347</v>
      </c>
      <c r="O72" s="2">
        <v>196960.0</v>
      </c>
      <c r="P72" s="2">
        <v>39188.0</v>
      </c>
      <c r="Q72" s="2">
        <v>82600.0</v>
      </c>
      <c r="R72" s="2">
        <v>70669.0</v>
      </c>
      <c r="S72" s="2">
        <v>195556.0</v>
      </c>
      <c r="T72" s="2">
        <v>34969.0</v>
      </c>
      <c r="U72" s="2">
        <v>83503.0</v>
      </c>
      <c r="V72" s="2">
        <v>72013.0</v>
      </c>
      <c r="W72" s="2">
        <v>171868.0</v>
      </c>
      <c r="X72" s="2">
        <v>35208.0</v>
      </c>
      <c r="Y72" s="2">
        <v>74639.0</v>
      </c>
      <c r="Z72" s="2">
        <v>58317.0</v>
      </c>
      <c r="AA72" s="2">
        <v>187334.0</v>
      </c>
      <c r="AB72" s="2">
        <v>36482.0</v>
      </c>
      <c r="AC72" s="2">
        <v>86533.0</v>
      </c>
      <c r="AD72" s="2">
        <v>60389.0</v>
      </c>
    </row>
    <row r="73" hidden="1">
      <c r="A73" s="1" t="s">
        <v>36</v>
      </c>
      <c r="B73" s="1" t="s">
        <v>31</v>
      </c>
      <c r="C73" s="2">
        <v>1.0E9</v>
      </c>
      <c r="D73" s="2">
        <v>3814.0</v>
      </c>
      <c r="E73" s="2">
        <v>4000.0</v>
      </c>
      <c r="F73" s="1">
        <v>2.0</v>
      </c>
      <c r="G73" s="2">
        <v>3.0</v>
      </c>
      <c r="H73" s="2">
        <f t="shared" si="55"/>
        <v>1600</v>
      </c>
      <c r="I73" s="2">
        <v>4.0</v>
      </c>
      <c r="J73" s="2">
        <f t="shared" si="3"/>
        <v>19529.25</v>
      </c>
      <c r="K73" s="2">
        <f t="shared" si="4"/>
        <v>15122</v>
      </c>
      <c r="L73" s="2">
        <f t="shared" si="5"/>
        <v>3967.5</v>
      </c>
      <c r="M73" s="2">
        <f t="shared" ref="M73:N73" si="79">AVERAGE(Q73,U73,Y73,AC73)</f>
        <v>11045.75</v>
      </c>
      <c r="N73" s="2">
        <f t="shared" si="79"/>
        <v>4076.25</v>
      </c>
      <c r="O73" s="2">
        <v>18831.0</v>
      </c>
      <c r="P73" s="2">
        <v>3680.0</v>
      </c>
      <c r="Q73" s="2">
        <v>10827.0</v>
      </c>
      <c r="R73" s="2">
        <v>3897.0</v>
      </c>
      <c r="S73" s="2">
        <v>19189.0</v>
      </c>
      <c r="T73" s="2">
        <v>4065.0</v>
      </c>
      <c r="U73" s="2">
        <v>11203.0</v>
      </c>
      <c r="V73" s="2">
        <v>3481.0</v>
      </c>
      <c r="W73" s="2">
        <v>19982.0</v>
      </c>
      <c r="X73" s="2">
        <v>4044.0</v>
      </c>
      <c r="Y73" s="2">
        <v>10953.0</v>
      </c>
      <c r="Z73" s="2">
        <v>4526.0</v>
      </c>
      <c r="AA73" s="2">
        <v>20115.0</v>
      </c>
      <c r="AB73" s="2">
        <v>4081.0</v>
      </c>
      <c r="AC73" s="2">
        <v>11200.0</v>
      </c>
      <c r="AD73" s="2">
        <v>4401.0</v>
      </c>
    </row>
    <row r="74" hidden="1">
      <c r="A74" s="1" t="s">
        <v>32</v>
      </c>
      <c r="B74" s="1" t="s">
        <v>31</v>
      </c>
      <c r="C74" s="2">
        <v>8.0E9</v>
      </c>
      <c r="D74" s="2">
        <v>30517.0</v>
      </c>
      <c r="E74" s="3">
        <v>4096.0</v>
      </c>
      <c r="F74" s="1">
        <v>2.0</v>
      </c>
      <c r="G74" s="2">
        <v>15.0</v>
      </c>
      <c r="H74" s="2">
        <f>POWER(2, FLOOR(LOG(E74/F74, 2), 1))</f>
        <v>2048</v>
      </c>
      <c r="I74" s="2">
        <v>4.0</v>
      </c>
      <c r="J74" s="2">
        <f t="shared" si="3"/>
        <v>125176</v>
      </c>
      <c r="K74" s="2">
        <f t="shared" si="4"/>
        <v>95553.5</v>
      </c>
      <c r="L74" s="2">
        <f t="shared" si="5"/>
        <v>26930</v>
      </c>
      <c r="M74" s="2">
        <f t="shared" ref="M74:N74" si="80">AVERAGE(Q74,U74,Y74,AC74)</f>
        <v>47713</v>
      </c>
      <c r="N74" s="2">
        <f t="shared" si="80"/>
        <v>47840.5</v>
      </c>
      <c r="O74" s="2">
        <v>133520.0</v>
      </c>
      <c r="P74" s="2">
        <v>30761.0</v>
      </c>
      <c r="Q74" s="2">
        <v>51392.0</v>
      </c>
      <c r="R74" s="2">
        <v>48482.0</v>
      </c>
      <c r="S74" s="2">
        <v>129652.0</v>
      </c>
      <c r="T74" s="2">
        <v>27342.0</v>
      </c>
      <c r="U74" s="2">
        <v>51497.0</v>
      </c>
      <c r="V74" s="2">
        <v>48043.0</v>
      </c>
      <c r="W74" s="2">
        <v>119402.0</v>
      </c>
      <c r="X74" s="2">
        <v>26119.0</v>
      </c>
      <c r="Y74" s="2">
        <v>43462.0</v>
      </c>
      <c r="Z74" s="2">
        <v>47113.0</v>
      </c>
      <c r="AA74" s="2">
        <v>118130.0</v>
      </c>
      <c r="AB74" s="2">
        <v>23498.0</v>
      </c>
      <c r="AC74" s="2">
        <v>44501.0</v>
      </c>
      <c r="AD74" s="2">
        <v>47724.0</v>
      </c>
    </row>
    <row r="75">
      <c r="A75" s="1" t="s">
        <v>33</v>
      </c>
      <c r="B75" s="1" t="s">
        <v>31</v>
      </c>
      <c r="C75" s="2">
        <v>1.0E10</v>
      </c>
      <c r="D75" s="2">
        <v>38146.0</v>
      </c>
      <c r="E75" s="2">
        <v>4000.0</v>
      </c>
      <c r="F75" s="1">
        <v>2.0</v>
      </c>
      <c r="G75" s="2">
        <v>24.0</v>
      </c>
      <c r="H75" s="2">
        <f t="shared" ref="H75:H76" si="82">ROUNDUP(E75/F75*0.8)</f>
        <v>1600</v>
      </c>
      <c r="I75" s="2">
        <v>4.0</v>
      </c>
      <c r="J75" s="2">
        <f t="shared" si="3"/>
        <v>199122</v>
      </c>
      <c r="K75" s="2">
        <f t="shared" si="4"/>
        <v>153444.75</v>
      </c>
      <c r="L75" s="2">
        <f t="shared" si="5"/>
        <v>41318.25</v>
      </c>
      <c r="M75" s="2">
        <f t="shared" ref="M75:N75" si="81">AVERAGE(Q75,U75,Y75,AC75)</f>
        <v>89148</v>
      </c>
      <c r="N75" s="2">
        <f t="shared" si="81"/>
        <v>64296.75</v>
      </c>
      <c r="O75" s="2">
        <v>193900.0</v>
      </c>
      <c r="P75" s="2">
        <v>40287.0</v>
      </c>
      <c r="Q75" s="2">
        <v>88894.0</v>
      </c>
      <c r="R75" s="2">
        <v>60836.0</v>
      </c>
      <c r="S75" s="2">
        <v>189647.0</v>
      </c>
      <c r="T75" s="2">
        <v>38790.0</v>
      </c>
      <c r="U75" s="2">
        <v>87789.0</v>
      </c>
      <c r="V75" s="2">
        <v>59281.0</v>
      </c>
      <c r="W75" s="2">
        <v>203270.0</v>
      </c>
      <c r="X75" s="2">
        <v>42471.0</v>
      </c>
      <c r="Y75" s="2">
        <v>86802.0</v>
      </c>
      <c r="Z75" s="2">
        <v>69290.0</v>
      </c>
      <c r="AA75" s="2">
        <v>209671.0</v>
      </c>
      <c r="AB75" s="2">
        <v>43725.0</v>
      </c>
      <c r="AC75" s="2">
        <v>93107.0</v>
      </c>
      <c r="AD75" s="2">
        <v>67780.0</v>
      </c>
    </row>
    <row r="76">
      <c r="A76" s="1" t="s">
        <v>33</v>
      </c>
      <c r="B76" s="1" t="s">
        <v>31</v>
      </c>
      <c r="C76" s="2">
        <v>2.0E10</v>
      </c>
      <c r="D76" s="2">
        <v>76293.0</v>
      </c>
      <c r="E76" s="2">
        <v>4000.0</v>
      </c>
      <c r="F76" s="1">
        <v>2.0</v>
      </c>
      <c r="G76" s="2">
        <v>47.0</v>
      </c>
      <c r="H76" s="4">
        <f t="shared" si="82"/>
        <v>1600</v>
      </c>
      <c r="I76" s="2">
        <v>4.0</v>
      </c>
      <c r="J76" s="2">
        <f t="shared" si="3"/>
        <v>416087.75</v>
      </c>
      <c r="K76" s="2">
        <f t="shared" si="4"/>
        <v>312608.75</v>
      </c>
      <c r="L76" s="2">
        <f t="shared" si="5"/>
        <v>95392.25</v>
      </c>
      <c r="M76" s="2">
        <f t="shared" ref="M76:N76" si="83">AVERAGE(Q76,U76,Y76,AC76)</f>
        <v>189463</v>
      </c>
      <c r="N76" s="2">
        <f t="shared" si="83"/>
        <v>123145.75</v>
      </c>
      <c r="O76" s="2">
        <v>455404.0</v>
      </c>
      <c r="P76" s="2">
        <v>119073.0</v>
      </c>
      <c r="Q76" s="2">
        <v>204016.0</v>
      </c>
      <c r="R76" s="2">
        <v>124713.0</v>
      </c>
      <c r="S76" s="2">
        <v>418508.0</v>
      </c>
      <c r="T76" s="2">
        <v>109955.0</v>
      </c>
      <c r="U76" s="2">
        <v>177364.0</v>
      </c>
      <c r="V76" s="2">
        <v>123670.0</v>
      </c>
      <c r="W76" s="2">
        <v>399677.0</v>
      </c>
      <c r="X76" s="2">
        <v>78447.0</v>
      </c>
      <c r="Y76" s="2">
        <v>188939.0</v>
      </c>
      <c r="Z76" s="2">
        <v>123447.0</v>
      </c>
      <c r="AA76" s="2">
        <v>390762.0</v>
      </c>
      <c r="AB76" s="2">
        <v>74094.0</v>
      </c>
      <c r="AC76" s="2">
        <v>187533.0</v>
      </c>
      <c r="AD76" s="2">
        <v>120753.0</v>
      </c>
    </row>
    <row r="77" hidden="1">
      <c r="A77" s="1" t="s">
        <v>37</v>
      </c>
      <c r="B77" s="1" t="s">
        <v>31</v>
      </c>
      <c r="C77" s="2">
        <v>1.0E9</v>
      </c>
      <c r="D77" s="2">
        <v>3814.0</v>
      </c>
      <c r="E77" s="2">
        <v>2048.0</v>
      </c>
      <c r="F77" s="1">
        <v>1.0</v>
      </c>
      <c r="G77" s="2">
        <v>2.0</v>
      </c>
      <c r="H77" s="4">
        <f t="shared" ref="H77:H85" si="85">POWER(2, FLOOR(LOG(E77/F77, 2), 1))</f>
        <v>2048</v>
      </c>
      <c r="I77" s="2">
        <v>4.0</v>
      </c>
      <c r="J77" s="2">
        <f t="shared" si="3"/>
        <v>16379</v>
      </c>
      <c r="K77" s="2">
        <f t="shared" si="4"/>
        <v>15152.5</v>
      </c>
      <c r="L77" s="2">
        <f t="shared" si="5"/>
        <v>1216.25</v>
      </c>
      <c r="M77" s="2">
        <f t="shared" ref="M77:N77" si="84">AVERAGE(Q77,U77,Y77,AC77)</f>
        <v>11871.5</v>
      </c>
      <c r="N77" s="2">
        <f t="shared" si="84"/>
        <v>3281</v>
      </c>
      <c r="O77" s="2">
        <v>16309.0</v>
      </c>
      <c r="P77" s="2">
        <v>1203.0</v>
      </c>
      <c r="Q77" s="2">
        <v>11883.0</v>
      </c>
      <c r="R77" s="2">
        <v>3214.0</v>
      </c>
      <c r="S77" s="2">
        <v>16340.0</v>
      </c>
      <c r="T77" s="2">
        <v>1225.0</v>
      </c>
      <c r="U77" s="2">
        <v>11856.0</v>
      </c>
      <c r="V77" s="2">
        <v>3249.0</v>
      </c>
      <c r="W77" s="2">
        <v>16531.0</v>
      </c>
      <c r="X77" s="2">
        <v>1208.0</v>
      </c>
      <c r="Y77" s="2">
        <v>11880.0</v>
      </c>
      <c r="Z77" s="2">
        <v>3432.0</v>
      </c>
      <c r="AA77" s="2">
        <v>16336.0</v>
      </c>
      <c r="AB77" s="2">
        <v>1229.0</v>
      </c>
      <c r="AC77" s="2">
        <v>11867.0</v>
      </c>
      <c r="AD77" s="2">
        <v>3229.0</v>
      </c>
    </row>
    <row r="78" hidden="1">
      <c r="A78" s="1" t="s">
        <v>37</v>
      </c>
      <c r="B78" s="1" t="s">
        <v>31</v>
      </c>
      <c r="C78" s="2">
        <v>2.0E9</v>
      </c>
      <c r="D78" s="2">
        <v>7629.0</v>
      </c>
      <c r="E78" s="2">
        <v>2048.0</v>
      </c>
      <c r="F78" s="1">
        <v>1.0</v>
      </c>
      <c r="G78" s="2">
        <v>4.0</v>
      </c>
      <c r="H78" s="4">
        <f t="shared" si="85"/>
        <v>2048</v>
      </c>
      <c r="I78" s="2">
        <v>4.0</v>
      </c>
      <c r="J78" s="2">
        <f t="shared" si="3"/>
        <v>22910</v>
      </c>
      <c r="K78" s="2">
        <f t="shared" si="4"/>
        <v>20126.5</v>
      </c>
      <c r="L78" s="2">
        <f t="shared" si="5"/>
        <v>2760.25</v>
      </c>
      <c r="M78" s="2">
        <f t="shared" ref="M78:N78" si="86">AVERAGE(Q78,U78,Y78,AC78)</f>
        <v>12031.5</v>
      </c>
      <c r="N78" s="2">
        <f t="shared" si="86"/>
        <v>8095</v>
      </c>
      <c r="O78" s="2">
        <v>22554.0</v>
      </c>
      <c r="P78" s="2">
        <v>2763.0</v>
      </c>
      <c r="Q78" s="2">
        <v>12091.0</v>
      </c>
      <c r="R78" s="2">
        <v>7678.0</v>
      </c>
      <c r="S78" s="2">
        <v>22544.0</v>
      </c>
      <c r="T78" s="2">
        <v>2771.0</v>
      </c>
      <c r="U78" s="2">
        <v>11961.0</v>
      </c>
      <c r="V78" s="2">
        <v>7788.0</v>
      </c>
      <c r="W78" s="2">
        <v>23503.0</v>
      </c>
      <c r="X78" s="2">
        <v>2782.0</v>
      </c>
      <c r="Y78" s="2">
        <v>12050.0</v>
      </c>
      <c r="Z78" s="2">
        <v>8646.0</v>
      </c>
      <c r="AA78" s="2">
        <v>23039.0</v>
      </c>
      <c r="AB78" s="2">
        <v>2725.0</v>
      </c>
      <c r="AC78" s="2">
        <v>12024.0</v>
      </c>
      <c r="AD78" s="2">
        <v>8268.0</v>
      </c>
    </row>
    <row r="79" hidden="1">
      <c r="A79" s="1" t="s">
        <v>37</v>
      </c>
      <c r="B79" s="1" t="s">
        <v>31</v>
      </c>
      <c r="C79" s="2">
        <v>1.0E9</v>
      </c>
      <c r="D79" s="2">
        <v>3814.0</v>
      </c>
      <c r="E79" s="2">
        <v>4096.0</v>
      </c>
      <c r="F79" s="1">
        <v>1.0</v>
      </c>
      <c r="G79" s="2">
        <v>1.0</v>
      </c>
      <c r="H79" s="4">
        <f t="shared" si="85"/>
        <v>4096</v>
      </c>
      <c r="I79" s="2">
        <v>4.0</v>
      </c>
      <c r="J79" s="2">
        <f t="shared" si="3"/>
        <v>29850.75</v>
      </c>
      <c r="K79" s="2">
        <f t="shared" si="4"/>
        <v>28613.25</v>
      </c>
      <c r="L79" s="2">
        <f t="shared" si="5"/>
        <v>1227.75</v>
      </c>
      <c r="M79" s="2">
        <f t="shared" ref="M79:N79" si="87">AVERAGE(Q79,U79,Y79,AC79)</f>
        <v>25248.5</v>
      </c>
      <c r="N79" s="2">
        <f t="shared" si="87"/>
        <v>3364.75</v>
      </c>
      <c r="O79" s="2">
        <v>29728.0</v>
      </c>
      <c r="P79" s="2">
        <v>1230.0</v>
      </c>
      <c r="Q79" s="2">
        <v>25251.0</v>
      </c>
      <c r="R79" s="2">
        <v>3237.0</v>
      </c>
      <c r="S79" s="2">
        <v>29640.0</v>
      </c>
      <c r="T79" s="2">
        <v>1231.0</v>
      </c>
      <c r="U79" s="2">
        <v>25258.0</v>
      </c>
      <c r="V79" s="2">
        <v>3141.0</v>
      </c>
      <c r="W79" s="2">
        <v>29603.0</v>
      </c>
      <c r="X79" s="2">
        <v>1228.0</v>
      </c>
      <c r="Y79" s="2">
        <v>25209.0</v>
      </c>
      <c r="Z79" s="2">
        <v>3156.0</v>
      </c>
      <c r="AA79" s="2">
        <v>30432.0</v>
      </c>
      <c r="AB79" s="2">
        <v>1222.0</v>
      </c>
      <c r="AC79" s="2">
        <v>25276.0</v>
      </c>
      <c r="AD79" s="2">
        <v>3925.0</v>
      </c>
    </row>
    <row r="80" hidden="1">
      <c r="A80" s="1" t="s">
        <v>37</v>
      </c>
      <c r="B80" s="1" t="s">
        <v>31</v>
      </c>
      <c r="C80" s="2">
        <v>2.0E9</v>
      </c>
      <c r="D80" s="2">
        <v>7629.0</v>
      </c>
      <c r="E80" s="2">
        <v>4096.0</v>
      </c>
      <c r="F80" s="1">
        <v>1.0</v>
      </c>
      <c r="G80" s="2">
        <v>2.0</v>
      </c>
      <c r="H80" s="4">
        <f t="shared" si="85"/>
        <v>4096</v>
      </c>
      <c r="I80" s="2">
        <v>4.0</v>
      </c>
      <c r="J80" s="2">
        <f t="shared" si="3"/>
        <v>33637.75</v>
      </c>
      <c r="K80" s="2">
        <f t="shared" si="4"/>
        <v>31179.25</v>
      </c>
      <c r="L80" s="2">
        <f t="shared" si="5"/>
        <v>2438</v>
      </c>
      <c r="M80" s="2">
        <f t="shared" ref="M80:N80" si="88">AVERAGE(Q80,U80,Y80,AC80)</f>
        <v>24995</v>
      </c>
      <c r="N80" s="2">
        <f t="shared" si="88"/>
        <v>6184.25</v>
      </c>
      <c r="O80" s="2">
        <v>34534.0</v>
      </c>
      <c r="P80" s="2">
        <v>2476.0</v>
      </c>
      <c r="Q80" s="2">
        <v>25144.0</v>
      </c>
      <c r="R80" s="2">
        <v>6889.0</v>
      </c>
      <c r="S80" s="2">
        <v>33836.0</v>
      </c>
      <c r="T80" s="2">
        <v>2415.0</v>
      </c>
      <c r="U80" s="2">
        <v>24987.0</v>
      </c>
      <c r="V80" s="2">
        <v>6415.0</v>
      </c>
      <c r="W80" s="2">
        <v>34093.0</v>
      </c>
      <c r="X80" s="2">
        <v>2453.0</v>
      </c>
      <c r="Y80" s="2">
        <v>24936.0</v>
      </c>
      <c r="Z80" s="2">
        <v>6685.0</v>
      </c>
      <c r="AA80" s="2">
        <v>32088.0</v>
      </c>
      <c r="AB80" s="2">
        <v>2408.0</v>
      </c>
      <c r="AC80" s="2">
        <v>24913.0</v>
      </c>
      <c r="AD80" s="2">
        <v>4748.0</v>
      </c>
    </row>
    <row r="81" hidden="1">
      <c r="A81" s="1" t="s">
        <v>37</v>
      </c>
      <c r="B81" s="1" t="s">
        <v>31</v>
      </c>
      <c r="C81" s="2">
        <v>4.0E9</v>
      </c>
      <c r="D81" s="2">
        <v>15258.0</v>
      </c>
      <c r="E81" s="2">
        <v>4096.0</v>
      </c>
      <c r="F81" s="1">
        <v>1.0</v>
      </c>
      <c r="G81" s="2">
        <v>4.0</v>
      </c>
      <c r="H81" s="4">
        <f t="shared" si="85"/>
        <v>4096</v>
      </c>
      <c r="I81" s="2">
        <v>4.0</v>
      </c>
      <c r="J81" s="2">
        <f t="shared" si="3"/>
        <v>43937.75</v>
      </c>
      <c r="K81" s="2">
        <f t="shared" si="4"/>
        <v>36947.75</v>
      </c>
      <c r="L81" s="2">
        <f t="shared" si="5"/>
        <v>6730.5</v>
      </c>
      <c r="M81" s="2">
        <f t="shared" ref="M81:N81" si="89">AVERAGE(Q81,U81,Y81,AC81)</f>
        <v>19860</v>
      </c>
      <c r="N81" s="2">
        <f t="shared" si="89"/>
        <v>17087.75</v>
      </c>
      <c r="O81" s="2">
        <v>44076.0</v>
      </c>
      <c r="P81" s="2">
        <v>6782.0</v>
      </c>
      <c r="Q81" s="2">
        <v>19645.0</v>
      </c>
      <c r="R81" s="2">
        <v>17390.0</v>
      </c>
      <c r="S81" s="2">
        <v>43735.0</v>
      </c>
      <c r="T81" s="2">
        <v>6707.0</v>
      </c>
      <c r="U81" s="2">
        <v>20318.0</v>
      </c>
      <c r="V81" s="2">
        <v>16456.0</v>
      </c>
      <c r="W81" s="2">
        <v>43630.0</v>
      </c>
      <c r="X81" s="2">
        <v>6722.0</v>
      </c>
      <c r="Y81" s="2">
        <v>19694.0</v>
      </c>
      <c r="Z81" s="2">
        <v>16946.0</v>
      </c>
      <c r="AA81" s="2">
        <v>44310.0</v>
      </c>
      <c r="AB81" s="2">
        <v>6711.0</v>
      </c>
      <c r="AC81" s="2">
        <v>19783.0</v>
      </c>
      <c r="AD81" s="2">
        <v>17559.0</v>
      </c>
    </row>
    <row r="82" hidden="1">
      <c r="A82" s="1" t="s">
        <v>38</v>
      </c>
      <c r="B82" s="1" t="s">
        <v>31</v>
      </c>
      <c r="C82" s="2">
        <v>1.0E9</v>
      </c>
      <c r="D82" s="2">
        <v>3814.0</v>
      </c>
      <c r="E82" s="2">
        <v>2048.0</v>
      </c>
      <c r="F82" s="1">
        <v>2.0</v>
      </c>
      <c r="G82" s="2">
        <v>4.0</v>
      </c>
      <c r="H82" s="4">
        <f t="shared" si="85"/>
        <v>1024</v>
      </c>
      <c r="I82" s="2">
        <v>4.0</v>
      </c>
      <c r="J82" s="2">
        <f t="shared" si="3"/>
        <v>11127</v>
      </c>
      <c r="K82" s="2">
        <f t="shared" si="4"/>
        <v>9903.75</v>
      </c>
      <c r="L82" s="2">
        <f t="shared" si="5"/>
        <v>1210.25</v>
      </c>
      <c r="M82" s="2">
        <f t="shared" ref="M82:N82" si="90">AVERAGE(Q82,U82,Y82,AC82)</f>
        <v>5926.75</v>
      </c>
      <c r="N82" s="2">
        <f t="shared" si="90"/>
        <v>3977</v>
      </c>
      <c r="O82" s="2">
        <v>10756.0</v>
      </c>
      <c r="P82" s="2">
        <v>1201.0</v>
      </c>
      <c r="Q82" s="2">
        <v>5848.0</v>
      </c>
      <c r="R82" s="2">
        <v>3696.0</v>
      </c>
      <c r="S82" s="2">
        <v>11222.0</v>
      </c>
      <c r="T82" s="2">
        <v>1217.0</v>
      </c>
      <c r="U82" s="2">
        <v>6061.0</v>
      </c>
      <c r="V82" s="2">
        <v>3932.0</v>
      </c>
      <c r="W82" s="2">
        <v>11469.0</v>
      </c>
      <c r="X82" s="2">
        <v>1215.0</v>
      </c>
      <c r="Y82" s="2">
        <v>5797.0</v>
      </c>
      <c r="Z82" s="2">
        <v>4445.0</v>
      </c>
      <c r="AA82" s="2">
        <v>11061.0</v>
      </c>
      <c r="AB82" s="2">
        <v>1208.0</v>
      </c>
      <c r="AC82" s="2">
        <v>6001.0</v>
      </c>
      <c r="AD82" s="2">
        <v>3835.0</v>
      </c>
    </row>
    <row r="83" hidden="1">
      <c r="A83" s="1" t="s">
        <v>38</v>
      </c>
      <c r="B83" s="1" t="s">
        <v>31</v>
      </c>
      <c r="C83" s="2">
        <v>2.0E9</v>
      </c>
      <c r="D83" s="2">
        <v>7629.0</v>
      </c>
      <c r="E83" s="2">
        <v>2048.0</v>
      </c>
      <c r="F83" s="1">
        <v>2.0</v>
      </c>
      <c r="G83" s="2">
        <v>8.0</v>
      </c>
      <c r="H83" s="4">
        <f t="shared" si="85"/>
        <v>1024</v>
      </c>
      <c r="I83" s="2">
        <v>4.0</v>
      </c>
      <c r="J83" s="2">
        <f t="shared" si="3"/>
        <v>23433</v>
      </c>
      <c r="K83" s="2">
        <f t="shared" si="4"/>
        <v>20964.25</v>
      </c>
      <c r="L83" s="2">
        <f t="shared" si="5"/>
        <v>2448.5</v>
      </c>
      <c r="M83" s="2">
        <f t="shared" ref="M83:N83" si="91">AVERAGE(Q83,U83,Y83,AC83)</f>
        <v>10877</v>
      </c>
      <c r="N83" s="2">
        <f t="shared" si="91"/>
        <v>10087.25</v>
      </c>
      <c r="O83" s="2">
        <v>23642.0</v>
      </c>
      <c r="P83" s="2">
        <v>2452.0</v>
      </c>
      <c r="Q83" s="2">
        <v>10903.0</v>
      </c>
      <c r="R83" s="2">
        <v>10269.0</v>
      </c>
      <c r="S83" s="2">
        <v>23312.0</v>
      </c>
      <c r="T83" s="2">
        <v>2439.0</v>
      </c>
      <c r="U83" s="2">
        <v>10861.0</v>
      </c>
      <c r="V83" s="2">
        <v>9991.0</v>
      </c>
      <c r="W83" s="2">
        <v>23625.0</v>
      </c>
      <c r="X83" s="2">
        <v>2448.0</v>
      </c>
      <c r="Y83" s="2">
        <v>10877.0</v>
      </c>
      <c r="Z83" s="2">
        <v>10279.0</v>
      </c>
      <c r="AA83" s="2">
        <v>23153.0</v>
      </c>
      <c r="AB83" s="2">
        <v>2455.0</v>
      </c>
      <c r="AC83" s="2">
        <v>10867.0</v>
      </c>
      <c r="AD83" s="2">
        <v>9810.0</v>
      </c>
    </row>
    <row r="84" hidden="1">
      <c r="A84" s="1" t="s">
        <v>38</v>
      </c>
      <c r="B84" s="1" t="s">
        <v>31</v>
      </c>
      <c r="C84" s="2">
        <v>1.0E9</v>
      </c>
      <c r="D84" s="2">
        <v>3814.0</v>
      </c>
      <c r="E84" s="2">
        <v>4096.0</v>
      </c>
      <c r="F84" s="1">
        <v>2.0</v>
      </c>
      <c r="G84" s="2">
        <v>2.0</v>
      </c>
      <c r="H84" s="4">
        <f t="shared" si="85"/>
        <v>2048</v>
      </c>
      <c r="I84" s="2">
        <v>4.0</v>
      </c>
      <c r="J84" s="2">
        <f t="shared" si="3"/>
        <v>16920.25</v>
      </c>
      <c r="K84" s="2">
        <f t="shared" si="4"/>
        <v>15708.75</v>
      </c>
      <c r="L84" s="2">
        <f t="shared" si="5"/>
        <v>1201</v>
      </c>
      <c r="M84" s="2">
        <f t="shared" ref="M84:N84" si="92">AVERAGE(Q84,U84,Y84,AC84)</f>
        <v>11887.25</v>
      </c>
      <c r="N84" s="2">
        <f t="shared" si="92"/>
        <v>3821.5</v>
      </c>
      <c r="O84" s="2">
        <v>17030.0</v>
      </c>
      <c r="P84" s="2">
        <v>1204.0</v>
      </c>
      <c r="Q84" s="2">
        <v>11913.0</v>
      </c>
      <c r="R84" s="2">
        <v>3904.0</v>
      </c>
      <c r="S84" s="2">
        <v>16448.0</v>
      </c>
      <c r="T84" s="2">
        <v>1200.0</v>
      </c>
      <c r="U84" s="2">
        <v>11893.0</v>
      </c>
      <c r="V84" s="2">
        <v>3344.0</v>
      </c>
      <c r="W84" s="2">
        <v>17508.0</v>
      </c>
      <c r="X84" s="2">
        <v>1200.0</v>
      </c>
      <c r="Y84" s="2">
        <v>11891.0</v>
      </c>
      <c r="Z84" s="2">
        <v>4406.0</v>
      </c>
      <c r="AA84" s="2">
        <v>16695.0</v>
      </c>
      <c r="AB84" s="2">
        <v>1200.0</v>
      </c>
      <c r="AC84" s="2">
        <v>11852.0</v>
      </c>
      <c r="AD84" s="2">
        <v>3632.0</v>
      </c>
    </row>
    <row r="85" hidden="1">
      <c r="A85" s="1" t="s">
        <v>38</v>
      </c>
      <c r="B85" s="1" t="s">
        <v>31</v>
      </c>
      <c r="C85" s="2">
        <v>2.0E9</v>
      </c>
      <c r="D85" s="2">
        <v>7629.0</v>
      </c>
      <c r="E85" s="2">
        <v>4096.0</v>
      </c>
      <c r="F85" s="1">
        <v>2.0</v>
      </c>
      <c r="G85" s="2">
        <v>4.0</v>
      </c>
      <c r="H85" s="4">
        <f t="shared" si="85"/>
        <v>2048</v>
      </c>
      <c r="I85" s="2">
        <v>4.0</v>
      </c>
      <c r="J85" s="2">
        <f t="shared" si="3"/>
        <v>21721.75</v>
      </c>
      <c r="K85" s="2">
        <f t="shared" si="4"/>
        <v>19266</v>
      </c>
      <c r="L85" s="2">
        <f t="shared" si="5"/>
        <v>2435.75</v>
      </c>
      <c r="M85" s="2">
        <f t="shared" ref="M85:N85" si="93">AVERAGE(Q85,U85,Y85,AC85)</f>
        <v>11447</v>
      </c>
      <c r="N85" s="2">
        <f t="shared" si="93"/>
        <v>7819</v>
      </c>
      <c r="O85" s="2">
        <v>20986.0</v>
      </c>
      <c r="P85" s="2">
        <v>2448.0</v>
      </c>
      <c r="Q85" s="2">
        <v>11401.0</v>
      </c>
      <c r="R85" s="2">
        <v>7118.0</v>
      </c>
      <c r="S85" s="2">
        <v>22282.0</v>
      </c>
      <c r="T85" s="2">
        <v>2434.0</v>
      </c>
      <c r="U85" s="2">
        <v>11738.0</v>
      </c>
      <c r="V85" s="2">
        <v>8087.0</v>
      </c>
      <c r="W85" s="2">
        <v>21690.0</v>
      </c>
      <c r="X85" s="2">
        <v>2399.0</v>
      </c>
      <c r="Y85" s="2">
        <v>11353.0</v>
      </c>
      <c r="Z85" s="2">
        <v>7919.0</v>
      </c>
      <c r="AA85" s="2">
        <v>21929.0</v>
      </c>
      <c r="AB85" s="2">
        <v>2462.0</v>
      </c>
      <c r="AC85" s="2">
        <v>11296.0</v>
      </c>
      <c r="AD85" s="2">
        <v>8152.0</v>
      </c>
    </row>
    <row r="86" hidden="1">
      <c r="A86" s="1" t="s">
        <v>35</v>
      </c>
      <c r="B86" s="1" t="s">
        <v>31</v>
      </c>
      <c r="C86" s="2">
        <v>1.0E10</v>
      </c>
      <c r="D86" s="2">
        <v>38146.0</v>
      </c>
      <c r="E86" s="2">
        <v>4000.0</v>
      </c>
      <c r="F86" s="1">
        <v>2.0</v>
      </c>
      <c r="G86" s="2">
        <v>24.0</v>
      </c>
      <c r="H86" s="2">
        <f>ROUNDUP(E86/F86*0.8)</f>
        <v>1600</v>
      </c>
      <c r="I86" s="2">
        <v>4.0</v>
      </c>
      <c r="J86" s="2">
        <f t="shared" si="3"/>
        <v>200748.75</v>
      </c>
      <c r="K86" s="2">
        <f t="shared" si="4"/>
        <v>155821</v>
      </c>
      <c r="L86" s="2">
        <f t="shared" si="5"/>
        <v>40419.25</v>
      </c>
      <c r="M86" s="2">
        <f t="shared" ref="M86:N86" si="94">AVERAGE(Q86,U86,Y86,AC86)</f>
        <v>91027.5</v>
      </c>
      <c r="N86" s="2">
        <f t="shared" si="94"/>
        <v>64793.5</v>
      </c>
      <c r="O86" s="2">
        <v>200489.0</v>
      </c>
      <c r="P86" s="2">
        <v>39292.0</v>
      </c>
      <c r="Q86" s="2">
        <v>86784.0</v>
      </c>
      <c r="R86" s="2">
        <v>68951.0</v>
      </c>
      <c r="S86" s="2">
        <v>194655.0</v>
      </c>
      <c r="T86" s="2">
        <v>38052.0</v>
      </c>
      <c r="U86" s="2">
        <v>94699.0</v>
      </c>
      <c r="V86" s="2">
        <v>58054.0</v>
      </c>
      <c r="W86" s="2">
        <v>199801.0</v>
      </c>
      <c r="X86" s="2">
        <v>36366.0</v>
      </c>
      <c r="Y86" s="2">
        <v>86785.0</v>
      </c>
      <c r="Z86" s="2">
        <v>72053.0</v>
      </c>
      <c r="AA86" s="2">
        <v>208050.0</v>
      </c>
      <c r="AB86" s="2">
        <v>47967.0</v>
      </c>
      <c r="AC86" s="2">
        <v>95842.0</v>
      </c>
      <c r="AD86" s="2">
        <v>60116.0</v>
      </c>
    </row>
    <row r="87" hidden="1">
      <c r="A87" s="1" t="s">
        <v>38</v>
      </c>
      <c r="B87" s="1" t="s">
        <v>31</v>
      </c>
      <c r="C87" s="2">
        <v>4.0E9</v>
      </c>
      <c r="D87" s="2">
        <v>15258.0</v>
      </c>
      <c r="E87" s="2">
        <v>4096.0</v>
      </c>
      <c r="F87" s="1">
        <v>2.0</v>
      </c>
      <c r="G87" s="2">
        <v>8.0</v>
      </c>
      <c r="H87" s="4">
        <f>POWER(2, FLOOR(LOG(E87/F87, 2), 1))</f>
        <v>2048</v>
      </c>
      <c r="I87" s="2">
        <v>4.0</v>
      </c>
      <c r="J87" s="2">
        <f t="shared" si="3"/>
        <v>44549</v>
      </c>
      <c r="K87" s="2">
        <f t="shared" si="4"/>
        <v>38272.25</v>
      </c>
      <c r="L87" s="2">
        <f t="shared" si="5"/>
        <v>6048.5</v>
      </c>
      <c r="M87" s="2">
        <f t="shared" ref="M87:N87" si="95">AVERAGE(Q87,U87,Y87,AC87)</f>
        <v>18696</v>
      </c>
      <c r="N87" s="2">
        <f t="shared" si="95"/>
        <v>19576.25</v>
      </c>
      <c r="O87" s="2">
        <v>43441.0</v>
      </c>
      <c r="P87" s="2">
        <v>5549.0</v>
      </c>
      <c r="Q87" s="2">
        <v>18704.0</v>
      </c>
      <c r="R87" s="2">
        <v>19140.0</v>
      </c>
      <c r="S87" s="2">
        <v>43194.0</v>
      </c>
      <c r="T87" s="2">
        <v>5539.0</v>
      </c>
      <c r="U87" s="2">
        <v>18748.0</v>
      </c>
      <c r="V87" s="2">
        <v>18865.0</v>
      </c>
      <c r="W87" s="2">
        <v>46241.0</v>
      </c>
      <c r="X87" s="2">
        <v>6642.0</v>
      </c>
      <c r="Y87" s="2">
        <v>18592.0</v>
      </c>
      <c r="Z87" s="2">
        <v>20618.0</v>
      </c>
      <c r="AA87" s="2">
        <v>45320.0</v>
      </c>
      <c r="AB87" s="2">
        <v>6464.0</v>
      </c>
      <c r="AC87" s="2">
        <v>18740.0</v>
      </c>
      <c r="AD87" s="2">
        <v>19682.0</v>
      </c>
    </row>
    <row r="88">
      <c r="C88" s="3"/>
      <c r="D88" s="3"/>
      <c r="E88" s="3"/>
      <c r="G88" s="3"/>
      <c r="H88" s="3"/>
      <c r="I88" s="3"/>
      <c r="O88" s="3"/>
    </row>
    <row r="89">
      <c r="C89" s="3"/>
      <c r="D89" s="3"/>
      <c r="E89" s="3"/>
      <c r="G89" s="3"/>
      <c r="H89" s="3"/>
      <c r="I89" s="3"/>
      <c r="O89" s="3"/>
    </row>
    <row r="90">
      <c r="C90" s="3"/>
      <c r="D90" s="3"/>
      <c r="E90" s="3"/>
      <c r="G90" s="3"/>
      <c r="H90" s="3"/>
      <c r="I90" s="3"/>
      <c r="O90" s="3"/>
    </row>
    <row r="91">
      <c r="C91" s="3"/>
      <c r="D91" s="3"/>
      <c r="E91" s="3"/>
      <c r="G91" s="3"/>
      <c r="H91" s="3"/>
      <c r="I91" s="3"/>
      <c r="O91" s="3"/>
    </row>
    <row r="92">
      <c r="C92" s="3"/>
      <c r="D92" s="3"/>
      <c r="E92" s="3"/>
      <c r="G92" s="3"/>
      <c r="H92" s="3"/>
      <c r="I92" s="3"/>
      <c r="O92" s="3"/>
    </row>
    <row r="93">
      <c r="C93" s="3"/>
      <c r="D93" s="3"/>
      <c r="E93" s="3"/>
      <c r="G93" s="3"/>
      <c r="H93" s="3"/>
      <c r="I93" s="3"/>
      <c r="O93" s="3"/>
    </row>
    <row r="94">
      <c r="C94" s="3"/>
      <c r="D94" s="3"/>
      <c r="E94" s="3"/>
      <c r="G94" s="3"/>
      <c r="H94" s="3"/>
      <c r="I94" s="3"/>
      <c r="O94" s="3"/>
    </row>
    <row r="95">
      <c r="C95" s="3"/>
      <c r="D95" s="3"/>
      <c r="E95" s="3"/>
      <c r="G95" s="3"/>
      <c r="H95" s="3"/>
      <c r="I95" s="3"/>
      <c r="O95" s="3"/>
    </row>
    <row r="96">
      <c r="C96" s="3"/>
      <c r="D96" s="3"/>
      <c r="E96" s="3"/>
      <c r="G96" s="3"/>
      <c r="H96" s="3"/>
      <c r="I96" s="3"/>
      <c r="O96" s="3"/>
    </row>
    <row r="97">
      <c r="C97" s="3"/>
      <c r="D97" s="3"/>
      <c r="E97" s="3"/>
      <c r="G97" s="3"/>
      <c r="H97" s="3"/>
      <c r="I97" s="3"/>
      <c r="O97" s="3"/>
    </row>
    <row r="98">
      <c r="C98" s="3"/>
      <c r="D98" s="3"/>
      <c r="E98" s="3"/>
      <c r="G98" s="3"/>
      <c r="H98" s="3"/>
      <c r="I98" s="3"/>
      <c r="O98" s="3"/>
    </row>
    <row r="99">
      <c r="C99" s="3"/>
      <c r="D99" s="3"/>
      <c r="E99" s="3"/>
      <c r="G99" s="3"/>
      <c r="H99" s="3"/>
      <c r="I99" s="3"/>
      <c r="O99" s="3"/>
    </row>
    <row r="100">
      <c r="C100" s="3"/>
      <c r="D100" s="3"/>
      <c r="E100" s="3"/>
      <c r="G100" s="3"/>
      <c r="H100" s="3"/>
      <c r="I100" s="3"/>
      <c r="O100" s="3"/>
    </row>
    <row r="101">
      <c r="C101" s="3"/>
      <c r="D101" s="3"/>
      <c r="E101" s="3"/>
      <c r="G101" s="3"/>
      <c r="H101" s="3"/>
      <c r="I101" s="3"/>
      <c r="O101" s="3"/>
    </row>
    <row r="102">
      <c r="C102" s="3"/>
      <c r="D102" s="3"/>
      <c r="E102" s="3"/>
      <c r="G102" s="3"/>
      <c r="H102" s="3"/>
      <c r="I102" s="3"/>
      <c r="O102" s="3"/>
    </row>
    <row r="103">
      <c r="C103" s="3"/>
      <c r="D103" s="3"/>
      <c r="E103" s="3"/>
      <c r="G103" s="3"/>
      <c r="H103" s="3"/>
      <c r="I103" s="3"/>
      <c r="O103" s="3"/>
    </row>
    <row r="104">
      <c r="C104" s="3"/>
      <c r="D104" s="3"/>
      <c r="E104" s="3"/>
      <c r="G104" s="3"/>
      <c r="H104" s="3"/>
      <c r="I104" s="3"/>
      <c r="O104" s="3"/>
    </row>
    <row r="105">
      <c r="C105" s="3"/>
      <c r="D105" s="3"/>
      <c r="E105" s="3"/>
      <c r="G105" s="3"/>
      <c r="H105" s="3"/>
      <c r="I105" s="3"/>
      <c r="O105" s="3"/>
    </row>
    <row r="106">
      <c r="C106" s="3"/>
      <c r="D106" s="3"/>
      <c r="E106" s="3"/>
      <c r="G106" s="3"/>
      <c r="H106" s="3"/>
      <c r="I106" s="3"/>
      <c r="O106" s="3"/>
    </row>
    <row r="107">
      <c r="C107" s="3"/>
      <c r="D107" s="3"/>
      <c r="E107" s="3"/>
      <c r="G107" s="3"/>
      <c r="H107" s="3"/>
      <c r="I107" s="3"/>
      <c r="O107" s="3"/>
    </row>
    <row r="108">
      <c r="C108" s="3"/>
      <c r="D108" s="3"/>
      <c r="E108" s="3"/>
      <c r="G108" s="3"/>
      <c r="H108" s="3"/>
      <c r="I108" s="3"/>
      <c r="O108" s="3"/>
    </row>
    <row r="109">
      <c r="C109" s="3"/>
      <c r="D109" s="3"/>
      <c r="E109" s="3"/>
      <c r="G109" s="3"/>
      <c r="H109" s="3"/>
      <c r="I109" s="3"/>
      <c r="O109" s="3"/>
    </row>
    <row r="110">
      <c r="C110" s="3"/>
      <c r="D110" s="3"/>
      <c r="E110" s="3"/>
      <c r="G110" s="3"/>
      <c r="H110" s="3"/>
      <c r="I110" s="3"/>
      <c r="O110" s="3"/>
    </row>
    <row r="111">
      <c r="C111" s="3"/>
      <c r="D111" s="3"/>
      <c r="E111" s="3"/>
      <c r="G111" s="3"/>
      <c r="H111" s="3"/>
      <c r="I111" s="3"/>
      <c r="O111" s="3"/>
    </row>
    <row r="112">
      <c r="C112" s="3"/>
      <c r="D112" s="3"/>
      <c r="E112" s="3"/>
      <c r="G112" s="3"/>
      <c r="H112" s="3"/>
      <c r="I112" s="3"/>
      <c r="O112" s="3"/>
    </row>
    <row r="113">
      <c r="C113" s="3"/>
      <c r="D113" s="3"/>
      <c r="E113" s="3"/>
      <c r="G113" s="3"/>
      <c r="H113" s="3"/>
      <c r="I113" s="3"/>
      <c r="O113" s="3"/>
    </row>
    <row r="114">
      <c r="C114" s="3"/>
      <c r="D114" s="3"/>
      <c r="E114" s="3"/>
      <c r="G114" s="3"/>
      <c r="H114" s="3"/>
      <c r="I114" s="3"/>
      <c r="O114" s="3"/>
    </row>
    <row r="115">
      <c r="C115" s="3"/>
      <c r="D115" s="3"/>
      <c r="E115" s="3"/>
      <c r="G115" s="3"/>
      <c r="H115" s="3"/>
      <c r="I115" s="3"/>
      <c r="O115" s="3"/>
    </row>
    <row r="116">
      <c r="C116" s="3"/>
      <c r="D116" s="3"/>
      <c r="E116" s="3"/>
      <c r="G116" s="3"/>
      <c r="H116" s="3"/>
      <c r="I116" s="3"/>
      <c r="O116" s="3"/>
    </row>
    <row r="117">
      <c r="C117" s="3"/>
      <c r="D117" s="3"/>
      <c r="E117" s="3"/>
      <c r="G117" s="3"/>
      <c r="H117" s="3"/>
      <c r="I117" s="3"/>
      <c r="O117" s="3"/>
    </row>
    <row r="118">
      <c r="C118" s="3"/>
      <c r="D118" s="3"/>
      <c r="E118" s="3"/>
      <c r="G118" s="3"/>
      <c r="H118" s="3"/>
      <c r="I118" s="3"/>
      <c r="O118" s="3"/>
    </row>
    <row r="119">
      <c r="C119" s="3"/>
      <c r="D119" s="3"/>
      <c r="E119" s="3"/>
      <c r="G119" s="3"/>
      <c r="H119" s="3"/>
      <c r="I119" s="3"/>
      <c r="O119" s="3"/>
    </row>
    <row r="120">
      <c r="C120" s="3"/>
      <c r="D120" s="3"/>
      <c r="E120" s="3"/>
      <c r="G120" s="3"/>
      <c r="H120" s="3"/>
      <c r="I120" s="3"/>
      <c r="O120" s="3"/>
    </row>
    <row r="121">
      <c r="C121" s="3"/>
      <c r="D121" s="3"/>
      <c r="E121" s="3"/>
      <c r="G121" s="3"/>
      <c r="H121" s="3"/>
      <c r="I121" s="3"/>
      <c r="O121" s="3"/>
    </row>
    <row r="122">
      <c r="C122" s="3"/>
      <c r="D122" s="3"/>
      <c r="E122" s="3"/>
      <c r="G122" s="3"/>
      <c r="H122" s="3"/>
      <c r="I122" s="3"/>
      <c r="O122" s="3"/>
    </row>
    <row r="123">
      <c r="C123" s="3"/>
      <c r="D123" s="3"/>
      <c r="E123" s="3"/>
      <c r="G123" s="3"/>
      <c r="H123" s="3"/>
      <c r="I123" s="3"/>
      <c r="O123" s="3"/>
    </row>
    <row r="124">
      <c r="C124" s="3"/>
      <c r="D124" s="3"/>
      <c r="E124" s="3"/>
      <c r="G124" s="3"/>
      <c r="H124" s="3"/>
      <c r="I124" s="3"/>
      <c r="O124" s="3"/>
    </row>
    <row r="125">
      <c r="C125" s="3"/>
      <c r="D125" s="3"/>
      <c r="E125" s="3"/>
      <c r="G125" s="3"/>
      <c r="H125" s="3"/>
      <c r="I125" s="3"/>
      <c r="O125" s="3"/>
    </row>
    <row r="126">
      <c r="C126" s="3"/>
      <c r="D126" s="3"/>
      <c r="E126" s="3"/>
      <c r="G126" s="3"/>
      <c r="H126" s="3"/>
      <c r="I126" s="3"/>
      <c r="O126" s="3"/>
    </row>
    <row r="127">
      <c r="C127" s="3"/>
      <c r="D127" s="3"/>
      <c r="E127" s="3"/>
      <c r="G127" s="3"/>
      <c r="H127" s="3"/>
      <c r="I127" s="3"/>
      <c r="O127" s="3"/>
    </row>
    <row r="128">
      <c r="C128" s="3"/>
      <c r="D128" s="3"/>
      <c r="E128" s="3"/>
      <c r="G128" s="3"/>
      <c r="H128" s="3"/>
      <c r="I128" s="3"/>
      <c r="O128" s="3"/>
    </row>
    <row r="129">
      <c r="C129" s="3"/>
      <c r="D129" s="3"/>
      <c r="E129" s="3"/>
      <c r="G129" s="3"/>
      <c r="H129" s="3"/>
      <c r="I129" s="3"/>
      <c r="O129" s="3"/>
    </row>
    <row r="130">
      <c r="C130" s="3"/>
      <c r="D130" s="3"/>
      <c r="E130" s="3"/>
      <c r="G130" s="3"/>
      <c r="H130" s="3"/>
      <c r="I130" s="3"/>
      <c r="O130" s="3"/>
    </row>
    <row r="131">
      <c r="C131" s="3"/>
      <c r="D131" s="3"/>
      <c r="E131" s="3"/>
      <c r="G131" s="3"/>
      <c r="H131" s="3"/>
      <c r="I131" s="3"/>
      <c r="O131" s="3"/>
    </row>
    <row r="132">
      <c r="C132" s="3"/>
      <c r="D132" s="3"/>
      <c r="E132" s="3"/>
      <c r="G132" s="3"/>
      <c r="H132" s="3"/>
      <c r="I132" s="3"/>
      <c r="O132" s="3"/>
    </row>
    <row r="133">
      <c r="C133" s="3"/>
      <c r="D133" s="3"/>
      <c r="E133" s="3"/>
      <c r="G133" s="3"/>
      <c r="H133" s="3"/>
      <c r="I133" s="3"/>
      <c r="O133" s="3"/>
    </row>
    <row r="134">
      <c r="C134" s="3"/>
      <c r="D134" s="3"/>
      <c r="E134" s="3"/>
      <c r="G134" s="3"/>
      <c r="H134" s="3"/>
      <c r="I134" s="3"/>
      <c r="O134" s="3"/>
    </row>
    <row r="135">
      <c r="C135" s="3"/>
      <c r="D135" s="3"/>
      <c r="E135" s="3"/>
      <c r="G135" s="3"/>
      <c r="H135" s="3"/>
      <c r="I135" s="3"/>
      <c r="O135" s="3"/>
    </row>
    <row r="136">
      <c r="C136" s="3"/>
      <c r="D136" s="3"/>
      <c r="E136" s="3"/>
      <c r="G136" s="3"/>
      <c r="H136" s="3"/>
      <c r="I136" s="3"/>
      <c r="O136" s="3"/>
    </row>
    <row r="137">
      <c r="C137" s="3"/>
      <c r="D137" s="3"/>
      <c r="E137" s="3"/>
      <c r="G137" s="3"/>
      <c r="H137" s="3"/>
      <c r="I137" s="3"/>
      <c r="O137" s="3"/>
    </row>
    <row r="138">
      <c r="C138" s="3"/>
      <c r="D138" s="3"/>
      <c r="E138" s="3"/>
      <c r="G138" s="3"/>
      <c r="H138" s="3"/>
      <c r="I138" s="3"/>
      <c r="O138" s="3"/>
    </row>
    <row r="139">
      <c r="C139" s="3"/>
      <c r="D139" s="3"/>
      <c r="E139" s="3"/>
      <c r="G139" s="3"/>
      <c r="H139" s="3"/>
      <c r="I139" s="3"/>
      <c r="O139" s="3"/>
    </row>
    <row r="140">
      <c r="C140" s="3"/>
      <c r="D140" s="3"/>
      <c r="E140" s="3"/>
      <c r="G140" s="3"/>
      <c r="H140" s="3"/>
      <c r="I140" s="3"/>
      <c r="O140" s="3"/>
    </row>
    <row r="141">
      <c r="C141" s="3"/>
      <c r="D141" s="3"/>
      <c r="E141" s="3"/>
      <c r="G141" s="3"/>
      <c r="H141" s="3"/>
      <c r="I141" s="3"/>
      <c r="O141" s="3"/>
    </row>
    <row r="142">
      <c r="C142" s="3"/>
      <c r="D142" s="3"/>
      <c r="E142" s="3"/>
      <c r="G142" s="3"/>
      <c r="H142" s="3"/>
      <c r="I142" s="3"/>
      <c r="O142" s="3"/>
    </row>
    <row r="143">
      <c r="C143" s="3"/>
      <c r="D143" s="3"/>
      <c r="E143" s="3"/>
      <c r="G143" s="3"/>
      <c r="H143" s="3"/>
      <c r="I143" s="3"/>
      <c r="O143" s="3"/>
    </row>
    <row r="144">
      <c r="C144" s="3"/>
      <c r="D144" s="3"/>
      <c r="E144" s="3"/>
      <c r="G144" s="3"/>
      <c r="H144" s="3"/>
      <c r="I144" s="3"/>
      <c r="O144" s="3"/>
    </row>
    <row r="145">
      <c r="C145" s="3"/>
      <c r="D145" s="3"/>
      <c r="E145" s="3"/>
      <c r="G145" s="3"/>
      <c r="H145" s="3"/>
      <c r="I145" s="3"/>
      <c r="O145" s="3"/>
    </row>
    <row r="146">
      <c r="C146" s="3"/>
      <c r="D146" s="3"/>
      <c r="E146" s="3"/>
      <c r="G146" s="3"/>
      <c r="H146" s="3"/>
      <c r="I146" s="3"/>
      <c r="O146" s="3"/>
    </row>
    <row r="147">
      <c r="C147" s="3"/>
      <c r="D147" s="3"/>
      <c r="E147" s="3"/>
      <c r="G147" s="3"/>
      <c r="H147" s="3"/>
      <c r="I147" s="3"/>
      <c r="O147" s="3"/>
    </row>
    <row r="148">
      <c r="C148" s="3"/>
      <c r="D148" s="3"/>
      <c r="E148" s="3"/>
      <c r="G148" s="3"/>
      <c r="H148" s="3"/>
      <c r="I148" s="3"/>
      <c r="O148" s="3"/>
    </row>
    <row r="149">
      <c r="C149" s="3"/>
      <c r="D149" s="3"/>
      <c r="E149" s="3"/>
      <c r="G149" s="3"/>
      <c r="H149" s="3"/>
      <c r="I149" s="3"/>
      <c r="O149" s="3"/>
    </row>
    <row r="150">
      <c r="C150" s="3"/>
      <c r="D150" s="3"/>
      <c r="E150" s="3"/>
      <c r="G150" s="3"/>
      <c r="H150" s="3"/>
      <c r="I150" s="3"/>
      <c r="O150" s="3"/>
    </row>
    <row r="151">
      <c r="C151" s="3"/>
      <c r="D151" s="3"/>
      <c r="E151" s="3"/>
      <c r="G151" s="3"/>
      <c r="H151" s="3"/>
      <c r="I151" s="3"/>
      <c r="O151" s="3"/>
    </row>
    <row r="152">
      <c r="C152" s="3"/>
      <c r="D152" s="3"/>
      <c r="E152" s="3"/>
      <c r="G152" s="3"/>
      <c r="H152" s="3"/>
      <c r="I152" s="3"/>
      <c r="O152" s="3"/>
    </row>
    <row r="153">
      <c r="C153" s="3"/>
      <c r="D153" s="3"/>
      <c r="E153" s="3"/>
      <c r="G153" s="3"/>
      <c r="H153" s="3"/>
      <c r="I153" s="3"/>
      <c r="O153" s="3"/>
    </row>
    <row r="154">
      <c r="C154" s="3"/>
      <c r="D154" s="3"/>
      <c r="E154" s="3"/>
      <c r="G154" s="3"/>
      <c r="H154" s="3"/>
      <c r="I154" s="3"/>
      <c r="O154" s="3"/>
    </row>
    <row r="155">
      <c r="C155" s="3"/>
      <c r="D155" s="3"/>
      <c r="E155" s="3"/>
      <c r="G155" s="3"/>
      <c r="H155" s="3"/>
      <c r="I155" s="3"/>
      <c r="O155" s="3"/>
    </row>
    <row r="156">
      <c r="C156" s="3"/>
      <c r="D156" s="3"/>
      <c r="E156" s="3"/>
      <c r="G156" s="3"/>
      <c r="H156" s="3"/>
      <c r="I156" s="3"/>
      <c r="O156" s="3"/>
    </row>
    <row r="157">
      <c r="C157" s="3"/>
      <c r="D157" s="3"/>
      <c r="E157" s="3"/>
      <c r="G157" s="3"/>
      <c r="H157" s="3"/>
      <c r="I157" s="3"/>
      <c r="O157" s="3"/>
    </row>
    <row r="158">
      <c r="C158" s="3"/>
      <c r="D158" s="3"/>
      <c r="E158" s="3"/>
      <c r="G158" s="3"/>
      <c r="H158" s="3"/>
      <c r="I158" s="3"/>
      <c r="O158" s="3"/>
    </row>
    <row r="159">
      <c r="C159" s="3"/>
      <c r="D159" s="3"/>
      <c r="E159" s="3"/>
      <c r="G159" s="3"/>
      <c r="H159" s="3"/>
      <c r="I159" s="3"/>
      <c r="O159" s="3"/>
    </row>
    <row r="160">
      <c r="C160" s="3"/>
      <c r="D160" s="3"/>
      <c r="E160" s="3"/>
      <c r="G160" s="3"/>
      <c r="H160" s="3"/>
      <c r="I160" s="3"/>
      <c r="O160" s="3"/>
    </row>
    <row r="161">
      <c r="C161" s="3"/>
      <c r="D161" s="3"/>
      <c r="E161" s="3"/>
      <c r="G161" s="3"/>
      <c r="H161" s="3"/>
      <c r="I161" s="3"/>
      <c r="O161" s="3"/>
    </row>
    <row r="162">
      <c r="C162" s="3"/>
      <c r="D162" s="3"/>
      <c r="E162" s="3"/>
      <c r="G162" s="3"/>
      <c r="H162" s="3"/>
      <c r="I162" s="3"/>
      <c r="O162" s="3"/>
    </row>
    <row r="163">
      <c r="C163" s="3"/>
      <c r="D163" s="3"/>
      <c r="E163" s="3"/>
      <c r="G163" s="3"/>
      <c r="H163" s="3"/>
      <c r="I163" s="3"/>
      <c r="O163" s="3"/>
    </row>
    <row r="164">
      <c r="C164" s="3"/>
      <c r="D164" s="3"/>
      <c r="E164" s="3"/>
      <c r="G164" s="3"/>
      <c r="H164" s="3"/>
      <c r="I164" s="3"/>
      <c r="O164" s="3"/>
    </row>
    <row r="165">
      <c r="C165" s="3"/>
      <c r="D165" s="3"/>
      <c r="E165" s="3"/>
      <c r="G165" s="3"/>
      <c r="H165" s="3"/>
      <c r="I165" s="3"/>
      <c r="O165" s="3"/>
    </row>
    <row r="166">
      <c r="C166" s="3"/>
      <c r="D166" s="3"/>
      <c r="E166" s="3"/>
      <c r="G166" s="3"/>
      <c r="H166" s="3"/>
      <c r="I166" s="3"/>
      <c r="O166" s="3"/>
    </row>
    <row r="167">
      <c r="C167" s="3"/>
      <c r="D167" s="3"/>
      <c r="E167" s="3"/>
      <c r="G167" s="3"/>
      <c r="H167" s="3"/>
      <c r="I167" s="3"/>
      <c r="O167" s="3"/>
    </row>
    <row r="168">
      <c r="C168" s="3"/>
      <c r="D168" s="3"/>
      <c r="E168" s="3"/>
      <c r="G168" s="3"/>
      <c r="H168" s="3"/>
      <c r="I168" s="3"/>
      <c r="O168" s="3"/>
    </row>
    <row r="169">
      <c r="C169" s="3"/>
      <c r="D169" s="3"/>
      <c r="E169" s="3"/>
      <c r="G169" s="3"/>
      <c r="H169" s="3"/>
      <c r="I169" s="3"/>
      <c r="O169" s="3"/>
    </row>
    <row r="170">
      <c r="C170" s="3"/>
      <c r="D170" s="3"/>
      <c r="E170" s="3"/>
      <c r="G170" s="3"/>
      <c r="H170" s="3"/>
      <c r="I170" s="3"/>
      <c r="O170" s="3"/>
    </row>
    <row r="171">
      <c r="C171" s="3"/>
      <c r="D171" s="3"/>
      <c r="E171" s="3"/>
      <c r="G171" s="3"/>
      <c r="H171" s="3"/>
      <c r="I171" s="3"/>
      <c r="O171" s="3"/>
    </row>
    <row r="172">
      <c r="C172" s="3"/>
      <c r="D172" s="3"/>
      <c r="E172" s="3"/>
      <c r="G172" s="3"/>
      <c r="H172" s="3"/>
      <c r="I172" s="3"/>
      <c r="O172" s="3"/>
    </row>
    <row r="173">
      <c r="C173" s="3"/>
      <c r="D173" s="3"/>
      <c r="E173" s="3"/>
      <c r="G173" s="3"/>
      <c r="H173" s="3"/>
      <c r="I173" s="3"/>
      <c r="O173" s="3"/>
    </row>
    <row r="174">
      <c r="C174" s="3"/>
      <c r="D174" s="3"/>
      <c r="E174" s="3"/>
      <c r="G174" s="3"/>
      <c r="H174" s="3"/>
      <c r="I174" s="3"/>
      <c r="O174" s="3"/>
    </row>
    <row r="175">
      <c r="C175" s="3"/>
      <c r="D175" s="3"/>
      <c r="E175" s="3"/>
      <c r="G175" s="3"/>
      <c r="H175" s="3"/>
      <c r="I175" s="3"/>
      <c r="O175" s="3"/>
    </row>
    <row r="176">
      <c r="C176" s="3"/>
      <c r="D176" s="3"/>
      <c r="E176" s="3"/>
      <c r="G176" s="3"/>
      <c r="H176" s="3"/>
      <c r="I176" s="3"/>
      <c r="O176" s="3"/>
    </row>
    <row r="177">
      <c r="C177" s="3"/>
      <c r="D177" s="3"/>
      <c r="E177" s="3"/>
      <c r="G177" s="3"/>
      <c r="H177" s="3"/>
      <c r="I177" s="3"/>
      <c r="O177" s="3"/>
    </row>
    <row r="178">
      <c r="C178" s="3"/>
      <c r="D178" s="3"/>
      <c r="E178" s="3"/>
      <c r="G178" s="3"/>
      <c r="H178" s="3"/>
      <c r="I178" s="3"/>
      <c r="O178" s="3"/>
    </row>
    <row r="179">
      <c r="C179" s="3"/>
      <c r="D179" s="3"/>
      <c r="E179" s="3"/>
      <c r="G179" s="3"/>
      <c r="H179" s="3"/>
      <c r="I179" s="3"/>
      <c r="O179" s="3"/>
    </row>
    <row r="180">
      <c r="C180" s="3"/>
      <c r="D180" s="3"/>
      <c r="E180" s="3"/>
      <c r="G180" s="3"/>
      <c r="H180" s="3"/>
      <c r="I180" s="3"/>
      <c r="O180" s="3"/>
    </row>
    <row r="181">
      <c r="C181" s="3"/>
      <c r="D181" s="3"/>
      <c r="E181" s="3"/>
      <c r="G181" s="3"/>
      <c r="H181" s="3"/>
      <c r="I181" s="3"/>
      <c r="O181" s="3"/>
    </row>
    <row r="182">
      <c r="C182" s="3"/>
      <c r="D182" s="3"/>
      <c r="E182" s="3"/>
      <c r="G182" s="3"/>
      <c r="H182" s="3"/>
      <c r="I182" s="3"/>
      <c r="O182" s="3"/>
    </row>
    <row r="183">
      <c r="C183" s="3"/>
      <c r="D183" s="3"/>
      <c r="E183" s="3"/>
      <c r="G183" s="3"/>
      <c r="H183" s="3"/>
      <c r="I183" s="3"/>
      <c r="O183" s="3"/>
    </row>
    <row r="184">
      <c r="C184" s="3"/>
      <c r="D184" s="3"/>
      <c r="E184" s="3"/>
      <c r="G184" s="3"/>
      <c r="H184" s="3"/>
      <c r="I184" s="3"/>
      <c r="O184" s="3"/>
    </row>
    <row r="185">
      <c r="C185" s="3"/>
      <c r="D185" s="3"/>
      <c r="E185" s="3"/>
      <c r="G185" s="3"/>
      <c r="H185" s="3"/>
      <c r="I185" s="3"/>
      <c r="O185" s="3"/>
    </row>
    <row r="186">
      <c r="C186" s="3"/>
      <c r="D186" s="3"/>
      <c r="E186" s="3"/>
      <c r="G186" s="3"/>
      <c r="H186" s="3"/>
      <c r="I186" s="3"/>
      <c r="O186" s="3"/>
    </row>
    <row r="187">
      <c r="C187" s="3"/>
      <c r="D187" s="3"/>
      <c r="E187" s="3"/>
      <c r="G187" s="3"/>
      <c r="H187" s="3"/>
      <c r="I187" s="3"/>
      <c r="O187" s="3"/>
    </row>
    <row r="188">
      <c r="C188" s="3"/>
      <c r="D188" s="3"/>
      <c r="E188" s="3"/>
      <c r="G188" s="3"/>
      <c r="H188" s="3"/>
      <c r="I188" s="3"/>
      <c r="O188" s="3"/>
    </row>
    <row r="189">
      <c r="C189" s="3"/>
      <c r="D189" s="3"/>
      <c r="E189" s="3"/>
      <c r="G189" s="3"/>
      <c r="H189" s="3"/>
      <c r="I189" s="3"/>
      <c r="O189" s="3"/>
    </row>
    <row r="190">
      <c r="C190" s="3"/>
      <c r="D190" s="3"/>
      <c r="E190" s="3"/>
      <c r="G190" s="3"/>
      <c r="H190" s="3"/>
      <c r="I190" s="3"/>
      <c r="O190" s="3"/>
    </row>
    <row r="191">
      <c r="C191" s="3"/>
      <c r="D191" s="3"/>
      <c r="E191" s="3"/>
      <c r="G191" s="3"/>
      <c r="H191" s="3"/>
      <c r="I191" s="3"/>
      <c r="O191" s="3"/>
    </row>
    <row r="192">
      <c r="C192" s="3"/>
      <c r="D192" s="3"/>
      <c r="E192" s="3"/>
      <c r="G192" s="3"/>
      <c r="H192" s="3"/>
      <c r="I192" s="3"/>
      <c r="O192" s="3"/>
    </row>
    <row r="193">
      <c r="C193" s="3"/>
      <c r="D193" s="3"/>
      <c r="E193" s="3"/>
      <c r="G193" s="3"/>
      <c r="H193" s="3"/>
      <c r="I193" s="3"/>
      <c r="O193" s="3"/>
    </row>
    <row r="194">
      <c r="C194" s="3"/>
      <c r="D194" s="3"/>
      <c r="E194" s="3"/>
      <c r="G194" s="3"/>
      <c r="H194" s="3"/>
      <c r="I194" s="3"/>
      <c r="O194" s="3"/>
    </row>
    <row r="195">
      <c r="C195" s="3"/>
      <c r="D195" s="3"/>
      <c r="E195" s="3"/>
      <c r="G195" s="3"/>
      <c r="H195" s="3"/>
      <c r="I195" s="3"/>
      <c r="O195" s="3"/>
    </row>
    <row r="196">
      <c r="C196" s="3"/>
      <c r="D196" s="3"/>
      <c r="E196" s="3"/>
      <c r="G196" s="3"/>
      <c r="H196" s="3"/>
      <c r="I196" s="3"/>
      <c r="O196" s="3"/>
    </row>
    <row r="197">
      <c r="C197" s="3"/>
      <c r="D197" s="3"/>
      <c r="E197" s="3"/>
      <c r="G197" s="3"/>
      <c r="H197" s="3"/>
      <c r="I197" s="3"/>
      <c r="O197" s="3"/>
    </row>
    <row r="198">
      <c r="C198" s="3"/>
      <c r="D198" s="3"/>
      <c r="E198" s="3"/>
      <c r="G198" s="3"/>
      <c r="H198" s="3"/>
      <c r="I198" s="3"/>
      <c r="O198" s="3"/>
    </row>
    <row r="199">
      <c r="C199" s="3"/>
      <c r="D199" s="3"/>
      <c r="E199" s="3"/>
      <c r="G199" s="3"/>
      <c r="H199" s="3"/>
      <c r="I199" s="3"/>
      <c r="O199" s="3"/>
    </row>
    <row r="200">
      <c r="C200" s="3"/>
      <c r="D200" s="3"/>
      <c r="E200" s="3"/>
      <c r="G200" s="3"/>
      <c r="H200" s="3"/>
      <c r="I200" s="3"/>
      <c r="O200" s="3"/>
    </row>
    <row r="201">
      <c r="C201" s="3"/>
      <c r="D201" s="3"/>
      <c r="E201" s="3"/>
      <c r="G201" s="3"/>
      <c r="H201" s="3"/>
      <c r="I201" s="3"/>
      <c r="O201" s="3"/>
    </row>
    <row r="202">
      <c r="C202" s="3"/>
      <c r="D202" s="3"/>
      <c r="E202" s="3"/>
      <c r="G202" s="3"/>
      <c r="H202" s="3"/>
      <c r="I202" s="3"/>
      <c r="O202" s="3"/>
    </row>
    <row r="203">
      <c r="C203" s="3"/>
      <c r="D203" s="3"/>
      <c r="E203" s="3"/>
      <c r="G203" s="3"/>
      <c r="H203" s="3"/>
      <c r="I203" s="3"/>
      <c r="O203" s="3"/>
    </row>
    <row r="204">
      <c r="C204" s="3"/>
      <c r="D204" s="3"/>
      <c r="E204" s="3"/>
      <c r="G204" s="3"/>
      <c r="H204" s="3"/>
      <c r="I204" s="3"/>
      <c r="O204" s="3"/>
    </row>
    <row r="205">
      <c r="C205" s="3"/>
      <c r="D205" s="3"/>
      <c r="E205" s="3"/>
      <c r="G205" s="3"/>
      <c r="H205" s="3"/>
      <c r="I205" s="3"/>
      <c r="O205" s="3"/>
    </row>
    <row r="206">
      <c r="C206" s="3"/>
      <c r="D206" s="3"/>
      <c r="E206" s="3"/>
      <c r="G206" s="3"/>
      <c r="H206" s="3"/>
      <c r="I206" s="3"/>
      <c r="O206" s="3"/>
    </row>
    <row r="207">
      <c r="C207" s="3"/>
      <c r="D207" s="3"/>
      <c r="E207" s="3"/>
      <c r="G207" s="3"/>
      <c r="H207" s="3"/>
      <c r="I207" s="3"/>
      <c r="O207" s="3"/>
    </row>
    <row r="208">
      <c r="C208" s="3"/>
      <c r="D208" s="3"/>
      <c r="E208" s="3"/>
      <c r="G208" s="3"/>
      <c r="H208" s="3"/>
      <c r="I208" s="3"/>
      <c r="O208" s="3"/>
    </row>
    <row r="209">
      <c r="C209" s="3"/>
      <c r="D209" s="3"/>
      <c r="E209" s="3"/>
      <c r="G209" s="3"/>
      <c r="H209" s="3"/>
      <c r="I209" s="3"/>
      <c r="O209" s="3"/>
    </row>
    <row r="210">
      <c r="C210" s="3"/>
      <c r="D210" s="3"/>
      <c r="E210" s="3"/>
      <c r="G210" s="3"/>
      <c r="H210" s="3"/>
      <c r="I210" s="3"/>
      <c r="O210" s="3"/>
    </row>
    <row r="211">
      <c r="C211" s="3"/>
      <c r="D211" s="3"/>
      <c r="E211" s="3"/>
      <c r="G211" s="3"/>
      <c r="H211" s="3"/>
      <c r="I211" s="3"/>
      <c r="O211" s="3"/>
    </row>
    <row r="212">
      <c r="C212" s="3"/>
      <c r="D212" s="3"/>
      <c r="E212" s="3"/>
      <c r="G212" s="3"/>
      <c r="H212" s="3"/>
      <c r="I212" s="3"/>
      <c r="O212" s="3"/>
    </row>
    <row r="213">
      <c r="C213" s="3"/>
      <c r="D213" s="3"/>
      <c r="E213" s="3"/>
      <c r="G213" s="3"/>
      <c r="H213" s="3"/>
      <c r="I213" s="3"/>
      <c r="O213" s="3"/>
    </row>
    <row r="214">
      <c r="C214" s="3"/>
      <c r="D214" s="3"/>
      <c r="E214" s="3"/>
      <c r="G214" s="3"/>
      <c r="H214" s="3"/>
      <c r="I214" s="3"/>
      <c r="O214" s="3"/>
    </row>
    <row r="215">
      <c r="C215" s="3"/>
      <c r="D215" s="3"/>
      <c r="E215" s="3"/>
      <c r="G215" s="3"/>
      <c r="H215" s="3"/>
      <c r="I215" s="3"/>
      <c r="O215" s="3"/>
    </row>
    <row r="216">
      <c r="C216" s="3"/>
      <c r="D216" s="3"/>
      <c r="E216" s="3"/>
      <c r="G216" s="3"/>
      <c r="H216" s="3"/>
      <c r="I216" s="3"/>
      <c r="O216" s="3"/>
    </row>
    <row r="217">
      <c r="C217" s="3"/>
      <c r="D217" s="3"/>
      <c r="E217" s="3"/>
      <c r="G217" s="3"/>
      <c r="H217" s="3"/>
      <c r="I217" s="3"/>
      <c r="O217" s="3"/>
    </row>
    <row r="218">
      <c r="C218" s="3"/>
      <c r="D218" s="3"/>
      <c r="E218" s="3"/>
      <c r="G218" s="3"/>
      <c r="H218" s="3"/>
      <c r="I218" s="3"/>
      <c r="O218" s="3"/>
    </row>
    <row r="219">
      <c r="C219" s="3"/>
      <c r="D219" s="3"/>
      <c r="E219" s="3"/>
      <c r="G219" s="3"/>
      <c r="H219" s="3"/>
      <c r="I219" s="3"/>
      <c r="O219" s="3"/>
    </row>
    <row r="220">
      <c r="C220" s="3"/>
      <c r="D220" s="3"/>
      <c r="E220" s="3"/>
      <c r="G220" s="3"/>
      <c r="H220" s="3"/>
      <c r="I220" s="3"/>
      <c r="O220" s="3"/>
    </row>
    <row r="221">
      <c r="C221" s="3"/>
      <c r="D221" s="3"/>
      <c r="E221" s="3"/>
      <c r="G221" s="3"/>
      <c r="H221" s="3"/>
      <c r="I221" s="3"/>
      <c r="O221" s="3"/>
    </row>
    <row r="222">
      <c r="C222" s="3"/>
      <c r="D222" s="3"/>
      <c r="E222" s="3"/>
      <c r="G222" s="3"/>
      <c r="H222" s="3"/>
      <c r="I222" s="3"/>
      <c r="O222" s="3"/>
    </row>
    <row r="223">
      <c r="C223" s="3"/>
      <c r="D223" s="3"/>
      <c r="E223" s="3"/>
      <c r="G223" s="3"/>
      <c r="H223" s="3"/>
      <c r="I223" s="3"/>
      <c r="O223" s="3"/>
    </row>
    <row r="224">
      <c r="C224" s="3"/>
      <c r="D224" s="3"/>
      <c r="E224" s="3"/>
      <c r="G224" s="3"/>
      <c r="H224" s="3"/>
      <c r="I224" s="3"/>
      <c r="O224" s="3"/>
    </row>
    <row r="225">
      <c r="C225" s="3"/>
      <c r="D225" s="3"/>
      <c r="E225" s="3"/>
      <c r="G225" s="3"/>
      <c r="H225" s="3"/>
      <c r="I225" s="3"/>
      <c r="O225" s="3"/>
    </row>
    <row r="226">
      <c r="C226" s="3"/>
      <c r="D226" s="3"/>
      <c r="E226" s="3"/>
      <c r="G226" s="3"/>
      <c r="H226" s="3"/>
      <c r="I226" s="3"/>
      <c r="O226" s="3"/>
    </row>
    <row r="227">
      <c r="C227" s="3"/>
      <c r="D227" s="3"/>
      <c r="E227" s="3"/>
      <c r="G227" s="3"/>
      <c r="H227" s="3"/>
      <c r="I227" s="3"/>
      <c r="O227" s="3"/>
    </row>
    <row r="228">
      <c r="C228" s="3"/>
      <c r="D228" s="3"/>
      <c r="E228" s="3"/>
      <c r="G228" s="3"/>
      <c r="H228" s="3"/>
      <c r="I228" s="3"/>
      <c r="O228" s="3"/>
    </row>
    <row r="229">
      <c r="C229" s="3"/>
      <c r="D229" s="3"/>
      <c r="E229" s="3"/>
      <c r="G229" s="3"/>
      <c r="H229" s="3"/>
      <c r="I229" s="3"/>
      <c r="O229" s="3"/>
    </row>
    <row r="230">
      <c r="C230" s="3"/>
      <c r="D230" s="3"/>
      <c r="E230" s="3"/>
      <c r="G230" s="3"/>
      <c r="H230" s="3"/>
      <c r="I230" s="3"/>
      <c r="O230" s="3"/>
    </row>
    <row r="231">
      <c r="C231" s="3"/>
      <c r="D231" s="3"/>
      <c r="E231" s="3"/>
      <c r="G231" s="3"/>
      <c r="H231" s="3"/>
      <c r="I231" s="3"/>
      <c r="O231" s="3"/>
    </row>
    <row r="232">
      <c r="C232" s="3"/>
      <c r="D232" s="3"/>
      <c r="E232" s="3"/>
      <c r="G232" s="3"/>
      <c r="H232" s="3"/>
      <c r="I232" s="3"/>
      <c r="O232" s="3"/>
    </row>
    <row r="233">
      <c r="C233" s="3"/>
      <c r="D233" s="3"/>
      <c r="E233" s="3"/>
      <c r="G233" s="3"/>
      <c r="H233" s="3"/>
      <c r="I233" s="3"/>
      <c r="O233" s="3"/>
    </row>
    <row r="234">
      <c r="C234" s="3"/>
      <c r="D234" s="3"/>
      <c r="E234" s="3"/>
      <c r="G234" s="3"/>
      <c r="H234" s="3"/>
      <c r="I234" s="3"/>
      <c r="O234" s="3"/>
    </row>
    <row r="235">
      <c r="C235" s="3"/>
      <c r="D235" s="3"/>
      <c r="E235" s="3"/>
      <c r="G235" s="3"/>
      <c r="H235" s="3"/>
      <c r="I235" s="3"/>
      <c r="O235" s="3"/>
    </row>
    <row r="236">
      <c r="C236" s="3"/>
      <c r="D236" s="3"/>
      <c r="E236" s="3"/>
      <c r="G236" s="3"/>
      <c r="H236" s="3"/>
      <c r="I236" s="3"/>
      <c r="O236" s="3"/>
    </row>
    <row r="237">
      <c r="C237" s="3"/>
      <c r="D237" s="3"/>
      <c r="E237" s="3"/>
      <c r="G237" s="3"/>
      <c r="H237" s="3"/>
      <c r="I237" s="3"/>
      <c r="O237" s="3"/>
    </row>
    <row r="238">
      <c r="C238" s="3"/>
      <c r="D238" s="3"/>
      <c r="E238" s="3"/>
      <c r="G238" s="3"/>
      <c r="H238" s="3"/>
      <c r="I238" s="3"/>
      <c r="O238" s="3"/>
    </row>
    <row r="239">
      <c r="C239" s="3"/>
      <c r="D239" s="3"/>
      <c r="E239" s="3"/>
      <c r="G239" s="3"/>
      <c r="H239" s="3"/>
      <c r="I239" s="3"/>
      <c r="O239" s="3"/>
    </row>
    <row r="240">
      <c r="C240" s="3"/>
      <c r="D240" s="3"/>
      <c r="E240" s="3"/>
      <c r="G240" s="3"/>
      <c r="H240" s="3"/>
      <c r="I240" s="3"/>
      <c r="O240" s="3"/>
    </row>
    <row r="241">
      <c r="C241" s="3"/>
      <c r="D241" s="3"/>
      <c r="E241" s="3"/>
      <c r="G241" s="3"/>
      <c r="H241" s="3"/>
      <c r="I241" s="3"/>
      <c r="O241" s="3"/>
    </row>
    <row r="242">
      <c r="C242" s="3"/>
      <c r="D242" s="3"/>
      <c r="E242" s="3"/>
      <c r="G242" s="3"/>
      <c r="H242" s="3"/>
      <c r="I242" s="3"/>
      <c r="O242" s="3"/>
    </row>
    <row r="243">
      <c r="C243" s="3"/>
      <c r="D243" s="3"/>
      <c r="E243" s="3"/>
      <c r="G243" s="3"/>
      <c r="H243" s="3"/>
      <c r="I243" s="3"/>
      <c r="O243" s="3"/>
    </row>
    <row r="244">
      <c r="C244" s="3"/>
      <c r="D244" s="3"/>
      <c r="E244" s="3"/>
      <c r="G244" s="3"/>
      <c r="H244" s="3"/>
      <c r="I244" s="3"/>
      <c r="O244" s="3"/>
    </row>
    <row r="245">
      <c r="C245" s="3"/>
      <c r="D245" s="3"/>
      <c r="E245" s="3"/>
      <c r="G245" s="3"/>
      <c r="H245" s="3"/>
      <c r="I245" s="3"/>
      <c r="O245" s="3"/>
    </row>
    <row r="246">
      <c r="C246" s="3"/>
      <c r="D246" s="3"/>
      <c r="E246" s="3"/>
      <c r="G246" s="3"/>
      <c r="H246" s="3"/>
      <c r="I246" s="3"/>
      <c r="O246" s="3"/>
    </row>
    <row r="247">
      <c r="C247" s="3"/>
      <c r="D247" s="3"/>
      <c r="E247" s="3"/>
      <c r="G247" s="3"/>
      <c r="H247" s="3"/>
      <c r="I247" s="3"/>
      <c r="O247" s="3"/>
    </row>
    <row r="248">
      <c r="C248" s="3"/>
      <c r="D248" s="3"/>
      <c r="E248" s="3"/>
      <c r="G248" s="3"/>
      <c r="H248" s="3"/>
      <c r="I248" s="3"/>
      <c r="O248" s="3"/>
    </row>
    <row r="249">
      <c r="C249" s="3"/>
      <c r="D249" s="3"/>
      <c r="E249" s="3"/>
      <c r="G249" s="3"/>
      <c r="H249" s="3"/>
      <c r="I249" s="3"/>
      <c r="O249" s="3"/>
    </row>
    <row r="250">
      <c r="C250" s="3"/>
      <c r="D250" s="3"/>
      <c r="E250" s="3"/>
      <c r="G250" s="3"/>
      <c r="H250" s="3"/>
      <c r="I250" s="3"/>
      <c r="O250" s="3"/>
    </row>
    <row r="251">
      <c r="C251" s="3"/>
      <c r="D251" s="3"/>
      <c r="E251" s="3"/>
      <c r="G251" s="3"/>
      <c r="H251" s="3"/>
      <c r="I251" s="3"/>
      <c r="O251" s="3"/>
    </row>
    <row r="252">
      <c r="C252" s="3"/>
      <c r="D252" s="3"/>
      <c r="E252" s="3"/>
      <c r="G252" s="3"/>
      <c r="H252" s="3"/>
      <c r="I252" s="3"/>
      <c r="O252" s="3"/>
    </row>
    <row r="253">
      <c r="C253" s="3"/>
      <c r="D253" s="3"/>
      <c r="E253" s="3"/>
      <c r="G253" s="3"/>
      <c r="H253" s="3"/>
      <c r="I253" s="3"/>
      <c r="O253" s="3"/>
    </row>
    <row r="254">
      <c r="C254" s="3"/>
      <c r="D254" s="3"/>
      <c r="E254" s="3"/>
      <c r="G254" s="3"/>
      <c r="H254" s="3"/>
      <c r="I254" s="3"/>
      <c r="O254" s="3"/>
    </row>
    <row r="255">
      <c r="C255" s="3"/>
      <c r="D255" s="3"/>
      <c r="E255" s="3"/>
      <c r="G255" s="3"/>
      <c r="H255" s="3"/>
      <c r="I255" s="3"/>
      <c r="O255" s="3"/>
    </row>
    <row r="256">
      <c r="C256" s="3"/>
      <c r="D256" s="3"/>
      <c r="E256" s="3"/>
      <c r="G256" s="3"/>
      <c r="H256" s="3"/>
      <c r="I256" s="3"/>
      <c r="O256" s="3"/>
    </row>
    <row r="257">
      <c r="C257" s="3"/>
      <c r="D257" s="3"/>
      <c r="E257" s="3"/>
      <c r="G257" s="3"/>
      <c r="H257" s="3"/>
      <c r="I257" s="3"/>
      <c r="O257" s="3"/>
    </row>
    <row r="258">
      <c r="C258" s="3"/>
      <c r="D258" s="3"/>
      <c r="E258" s="3"/>
      <c r="G258" s="3"/>
      <c r="H258" s="3"/>
      <c r="I258" s="3"/>
      <c r="O258" s="3"/>
    </row>
    <row r="259">
      <c r="C259" s="3"/>
      <c r="D259" s="3"/>
      <c r="E259" s="3"/>
      <c r="G259" s="3"/>
      <c r="H259" s="3"/>
      <c r="I259" s="3"/>
      <c r="O259" s="3"/>
    </row>
    <row r="260">
      <c r="C260" s="3"/>
      <c r="D260" s="3"/>
      <c r="E260" s="3"/>
      <c r="G260" s="3"/>
      <c r="H260" s="3"/>
      <c r="I260" s="3"/>
      <c r="O260" s="3"/>
    </row>
    <row r="261">
      <c r="C261" s="3"/>
      <c r="D261" s="3"/>
      <c r="E261" s="3"/>
      <c r="G261" s="3"/>
      <c r="H261" s="3"/>
      <c r="I261" s="3"/>
      <c r="O261" s="3"/>
    </row>
    <row r="262">
      <c r="C262" s="3"/>
      <c r="D262" s="3"/>
      <c r="E262" s="3"/>
      <c r="G262" s="3"/>
      <c r="H262" s="3"/>
      <c r="I262" s="3"/>
      <c r="O262" s="3"/>
    </row>
    <row r="263">
      <c r="C263" s="3"/>
      <c r="D263" s="3"/>
      <c r="E263" s="3"/>
      <c r="G263" s="3"/>
      <c r="H263" s="3"/>
      <c r="I263" s="3"/>
      <c r="O263" s="3"/>
    </row>
    <row r="264">
      <c r="C264" s="3"/>
      <c r="D264" s="3"/>
      <c r="E264" s="3"/>
      <c r="G264" s="3"/>
      <c r="H264" s="3"/>
      <c r="I264" s="3"/>
      <c r="O264" s="3"/>
    </row>
    <row r="265">
      <c r="C265" s="3"/>
      <c r="D265" s="3"/>
      <c r="E265" s="3"/>
      <c r="G265" s="3"/>
      <c r="H265" s="3"/>
      <c r="I265" s="3"/>
      <c r="O265" s="3"/>
    </row>
    <row r="266">
      <c r="C266" s="3"/>
      <c r="D266" s="3"/>
      <c r="E266" s="3"/>
      <c r="G266" s="3"/>
      <c r="H266" s="3"/>
      <c r="I266" s="3"/>
      <c r="O266" s="3"/>
    </row>
    <row r="267">
      <c r="C267" s="3"/>
      <c r="D267" s="3"/>
      <c r="E267" s="3"/>
      <c r="G267" s="3"/>
      <c r="H267" s="3"/>
      <c r="I267" s="3"/>
      <c r="O267" s="3"/>
    </row>
    <row r="268">
      <c r="C268" s="3"/>
      <c r="D268" s="3"/>
      <c r="E268" s="3"/>
      <c r="G268" s="3"/>
      <c r="H268" s="3"/>
      <c r="I268" s="3"/>
      <c r="O268" s="3"/>
    </row>
    <row r="269">
      <c r="C269" s="3"/>
      <c r="D269" s="3"/>
      <c r="E269" s="3"/>
      <c r="G269" s="3"/>
      <c r="H269" s="3"/>
      <c r="I269" s="3"/>
      <c r="O269" s="3"/>
    </row>
    <row r="270">
      <c r="C270" s="3"/>
      <c r="D270" s="3"/>
      <c r="E270" s="3"/>
      <c r="G270" s="3"/>
      <c r="H270" s="3"/>
      <c r="I270" s="3"/>
      <c r="O270" s="3"/>
    </row>
    <row r="271">
      <c r="C271" s="3"/>
      <c r="D271" s="3"/>
      <c r="E271" s="3"/>
      <c r="G271" s="3"/>
      <c r="H271" s="3"/>
      <c r="I271" s="3"/>
      <c r="O271" s="3"/>
    </row>
    <row r="272">
      <c r="C272" s="3"/>
      <c r="D272" s="3"/>
      <c r="E272" s="3"/>
      <c r="G272" s="3"/>
      <c r="H272" s="3"/>
      <c r="I272" s="3"/>
      <c r="O272" s="3"/>
    </row>
    <row r="273">
      <c r="C273" s="3"/>
      <c r="D273" s="3"/>
      <c r="E273" s="3"/>
      <c r="G273" s="3"/>
      <c r="H273" s="3"/>
      <c r="I273" s="3"/>
      <c r="O273" s="3"/>
    </row>
    <row r="274">
      <c r="C274" s="3"/>
      <c r="D274" s="3"/>
      <c r="E274" s="3"/>
      <c r="G274" s="3"/>
      <c r="H274" s="3"/>
      <c r="I274" s="3"/>
      <c r="O274" s="3"/>
    </row>
    <row r="275">
      <c r="C275" s="3"/>
      <c r="D275" s="3"/>
      <c r="E275" s="3"/>
      <c r="G275" s="3"/>
      <c r="H275" s="3"/>
      <c r="I275" s="3"/>
      <c r="O275" s="3"/>
    </row>
    <row r="276">
      <c r="C276" s="3"/>
      <c r="D276" s="3"/>
      <c r="E276" s="3"/>
      <c r="G276" s="3"/>
      <c r="H276" s="3"/>
      <c r="I276" s="3"/>
      <c r="O276" s="3"/>
    </row>
    <row r="277">
      <c r="C277" s="3"/>
      <c r="D277" s="3"/>
      <c r="E277" s="3"/>
      <c r="G277" s="3"/>
      <c r="H277" s="3"/>
      <c r="I277" s="3"/>
      <c r="O277" s="3"/>
    </row>
    <row r="278">
      <c r="C278" s="3"/>
      <c r="D278" s="3"/>
      <c r="E278" s="3"/>
      <c r="G278" s="3"/>
      <c r="H278" s="3"/>
      <c r="I278" s="3"/>
      <c r="O278" s="3"/>
    </row>
    <row r="279">
      <c r="C279" s="3"/>
      <c r="D279" s="3"/>
      <c r="E279" s="3"/>
      <c r="G279" s="3"/>
      <c r="H279" s="3"/>
      <c r="I279" s="3"/>
      <c r="O279" s="3"/>
    </row>
    <row r="280">
      <c r="C280" s="3"/>
      <c r="D280" s="3"/>
      <c r="E280" s="3"/>
      <c r="G280" s="3"/>
      <c r="H280" s="3"/>
      <c r="I280" s="3"/>
      <c r="O280" s="3"/>
    </row>
    <row r="281">
      <c r="C281" s="3"/>
      <c r="D281" s="3"/>
      <c r="E281" s="3"/>
      <c r="G281" s="3"/>
      <c r="H281" s="3"/>
      <c r="I281" s="3"/>
      <c r="O281" s="3"/>
    </row>
    <row r="282">
      <c r="C282" s="3"/>
      <c r="D282" s="3"/>
      <c r="E282" s="3"/>
      <c r="G282" s="3"/>
      <c r="H282" s="3"/>
      <c r="I282" s="3"/>
      <c r="O282" s="3"/>
    </row>
    <row r="283">
      <c r="C283" s="3"/>
      <c r="D283" s="3"/>
      <c r="E283" s="3"/>
      <c r="G283" s="3"/>
      <c r="H283" s="3"/>
      <c r="I283" s="3"/>
      <c r="O283" s="3"/>
    </row>
    <row r="284">
      <c r="C284" s="3"/>
      <c r="D284" s="3"/>
      <c r="E284" s="3"/>
      <c r="G284" s="3"/>
      <c r="H284" s="3"/>
      <c r="I284" s="3"/>
      <c r="O284" s="3"/>
    </row>
    <row r="285">
      <c r="C285" s="3"/>
      <c r="D285" s="3"/>
      <c r="E285" s="3"/>
      <c r="G285" s="3"/>
      <c r="H285" s="3"/>
      <c r="I285" s="3"/>
      <c r="O285" s="3"/>
    </row>
    <row r="286">
      <c r="C286" s="3"/>
      <c r="D286" s="3"/>
      <c r="E286" s="3"/>
      <c r="G286" s="3"/>
      <c r="H286" s="3"/>
      <c r="I286" s="3"/>
      <c r="O286" s="3"/>
    </row>
    <row r="287">
      <c r="C287" s="3"/>
      <c r="D287" s="3"/>
      <c r="E287" s="3"/>
      <c r="G287" s="3"/>
      <c r="H287" s="3"/>
      <c r="I287" s="3"/>
      <c r="O287" s="3"/>
    </row>
    <row r="288">
      <c r="C288" s="3"/>
      <c r="D288" s="3"/>
      <c r="E288" s="3"/>
      <c r="G288" s="3"/>
      <c r="H288" s="3"/>
      <c r="I288" s="3"/>
      <c r="O288" s="3"/>
    </row>
    <row r="289">
      <c r="C289" s="3"/>
      <c r="D289" s="3"/>
      <c r="E289" s="3"/>
      <c r="G289" s="3"/>
      <c r="H289" s="3"/>
      <c r="I289" s="3"/>
      <c r="O289" s="3"/>
    </row>
    <row r="290">
      <c r="C290" s="3"/>
      <c r="D290" s="3"/>
      <c r="E290" s="3"/>
      <c r="G290" s="3"/>
      <c r="H290" s="3"/>
      <c r="I290" s="3"/>
      <c r="O290" s="3"/>
    </row>
    <row r="291">
      <c r="C291" s="3"/>
      <c r="D291" s="3"/>
      <c r="E291" s="3"/>
      <c r="G291" s="3"/>
      <c r="H291" s="3"/>
      <c r="I291" s="3"/>
      <c r="O291" s="3"/>
    </row>
    <row r="292">
      <c r="C292" s="3"/>
      <c r="D292" s="3"/>
      <c r="E292" s="3"/>
      <c r="G292" s="3"/>
      <c r="H292" s="3"/>
      <c r="I292" s="3"/>
      <c r="O292" s="3"/>
    </row>
    <row r="293">
      <c r="C293" s="3"/>
      <c r="D293" s="3"/>
      <c r="E293" s="3"/>
      <c r="G293" s="3"/>
      <c r="H293" s="3"/>
      <c r="I293" s="3"/>
      <c r="O293" s="3"/>
    </row>
    <row r="294">
      <c r="C294" s="3"/>
      <c r="D294" s="3"/>
      <c r="E294" s="3"/>
      <c r="G294" s="3"/>
      <c r="H294" s="3"/>
      <c r="I294" s="3"/>
      <c r="O294" s="3"/>
    </row>
    <row r="295">
      <c r="C295" s="3"/>
      <c r="D295" s="3"/>
      <c r="E295" s="3"/>
      <c r="G295" s="3"/>
      <c r="H295" s="3"/>
      <c r="I295" s="3"/>
      <c r="O295" s="3"/>
    </row>
    <row r="296">
      <c r="C296" s="3"/>
      <c r="D296" s="3"/>
      <c r="E296" s="3"/>
      <c r="G296" s="3"/>
      <c r="H296" s="3"/>
      <c r="I296" s="3"/>
      <c r="O296" s="3"/>
    </row>
    <row r="297">
      <c r="C297" s="3"/>
      <c r="D297" s="3"/>
      <c r="E297" s="3"/>
      <c r="G297" s="3"/>
      <c r="H297" s="3"/>
      <c r="I297" s="3"/>
      <c r="O297" s="3"/>
    </row>
    <row r="298">
      <c r="C298" s="3"/>
      <c r="D298" s="3"/>
      <c r="E298" s="3"/>
      <c r="G298" s="3"/>
      <c r="H298" s="3"/>
      <c r="I298" s="3"/>
      <c r="O298" s="3"/>
    </row>
    <row r="299">
      <c r="C299" s="3"/>
      <c r="D299" s="3"/>
      <c r="E299" s="3"/>
      <c r="G299" s="3"/>
      <c r="H299" s="3"/>
      <c r="I299" s="3"/>
      <c r="O299" s="3"/>
    </row>
    <row r="300">
      <c r="C300" s="3"/>
      <c r="D300" s="3"/>
      <c r="E300" s="3"/>
      <c r="G300" s="3"/>
      <c r="H300" s="3"/>
      <c r="I300" s="3"/>
      <c r="O300" s="3"/>
    </row>
    <row r="301">
      <c r="C301" s="3"/>
      <c r="D301" s="3"/>
      <c r="E301" s="3"/>
      <c r="G301" s="3"/>
      <c r="H301" s="3"/>
      <c r="I301" s="3"/>
      <c r="O301" s="3"/>
    </row>
    <row r="302">
      <c r="C302" s="3"/>
      <c r="D302" s="3"/>
      <c r="E302" s="3"/>
      <c r="G302" s="3"/>
      <c r="H302" s="3"/>
      <c r="I302" s="3"/>
      <c r="O302" s="3"/>
    </row>
    <row r="303">
      <c r="C303" s="3"/>
      <c r="D303" s="3"/>
      <c r="E303" s="3"/>
      <c r="G303" s="3"/>
      <c r="H303" s="3"/>
      <c r="I303" s="3"/>
      <c r="O303" s="3"/>
    </row>
    <row r="304">
      <c r="C304" s="3"/>
      <c r="D304" s="3"/>
      <c r="E304" s="3"/>
      <c r="G304" s="3"/>
      <c r="H304" s="3"/>
      <c r="I304" s="3"/>
      <c r="O304" s="3"/>
    </row>
    <row r="305">
      <c r="C305" s="3"/>
      <c r="D305" s="3"/>
      <c r="E305" s="3"/>
      <c r="G305" s="3"/>
      <c r="H305" s="3"/>
      <c r="I305" s="3"/>
      <c r="O305" s="3"/>
    </row>
    <row r="306">
      <c r="C306" s="3"/>
      <c r="D306" s="3"/>
      <c r="E306" s="3"/>
      <c r="G306" s="3"/>
      <c r="H306" s="3"/>
      <c r="I306" s="3"/>
      <c r="O306" s="3"/>
    </row>
    <row r="307">
      <c r="C307" s="3"/>
      <c r="D307" s="3"/>
      <c r="E307" s="3"/>
      <c r="G307" s="3"/>
      <c r="H307" s="3"/>
      <c r="I307" s="3"/>
      <c r="O307" s="3"/>
    </row>
    <row r="308">
      <c r="C308" s="3"/>
      <c r="D308" s="3"/>
      <c r="E308" s="3"/>
      <c r="G308" s="3"/>
      <c r="H308" s="3"/>
      <c r="I308" s="3"/>
      <c r="O308" s="3"/>
    </row>
    <row r="309">
      <c r="C309" s="3"/>
      <c r="D309" s="3"/>
      <c r="E309" s="3"/>
      <c r="G309" s="3"/>
      <c r="H309" s="3"/>
      <c r="I309" s="3"/>
      <c r="O309" s="3"/>
    </row>
    <row r="310">
      <c r="C310" s="3"/>
      <c r="D310" s="3"/>
      <c r="E310" s="3"/>
      <c r="G310" s="3"/>
      <c r="H310" s="3"/>
      <c r="I310" s="3"/>
      <c r="O310" s="3"/>
    </row>
    <row r="311">
      <c r="C311" s="3"/>
      <c r="D311" s="3"/>
      <c r="E311" s="3"/>
      <c r="G311" s="3"/>
      <c r="H311" s="3"/>
      <c r="I311" s="3"/>
      <c r="O311" s="3"/>
    </row>
    <row r="312">
      <c r="C312" s="3"/>
      <c r="D312" s="3"/>
      <c r="E312" s="3"/>
      <c r="G312" s="3"/>
      <c r="H312" s="3"/>
      <c r="I312" s="3"/>
      <c r="O312" s="3"/>
    </row>
    <row r="313">
      <c r="C313" s="3"/>
      <c r="D313" s="3"/>
      <c r="E313" s="3"/>
      <c r="G313" s="3"/>
      <c r="H313" s="3"/>
      <c r="I313" s="3"/>
      <c r="O313" s="3"/>
    </row>
    <row r="314">
      <c r="C314" s="3"/>
      <c r="D314" s="3"/>
      <c r="E314" s="3"/>
      <c r="G314" s="3"/>
      <c r="H314" s="3"/>
      <c r="I314" s="3"/>
      <c r="O314" s="3"/>
    </row>
    <row r="315">
      <c r="C315" s="3"/>
      <c r="D315" s="3"/>
      <c r="E315" s="3"/>
      <c r="G315" s="3"/>
      <c r="H315" s="3"/>
      <c r="I315" s="3"/>
      <c r="O315" s="3"/>
    </row>
    <row r="316">
      <c r="C316" s="3"/>
      <c r="D316" s="3"/>
      <c r="E316" s="3"/>
      <c r="G316" s="3"/>
      <c r="H316" s="3"/>
      <c r="I316" s="3"/>
      <c r="O316" s="3"/>
    </row>
    <row r="317">
      <c r="C317" s="3"/>
      <c r="D317" s="3"/>
      <c r="E317" s="3"/>
      <c r="G317" s="3"/>
      <c r="H317" s="3"/>
      <c r="I317" s="3"/>
      <c r="O317" s="3"/>
    </row>
    <row r="318">
      <c r="C318" s="3"/>
      <c r="D318" s="3"/>
      <c r="E318" s="3"/>
      <c r="G318" s="3"/>
      <c r="H318" s="3"/>
      <c r="I318" s="3"/>
      <c r="O318" s="3"/>
    </row>
    <row r="319">
      <c r="C319" s="3"/>
      <c r="D319" s="3"/>
      <c r="E319" s="3"/>
      <c r="G319" s="3"/>
      <c r="H319" s="3"/>
      <c r="I319" s="3"/>
      <c r="O319" s="3"/>
    </row>
    <row r="320">
      <c r="C320" s="3"/>
      <c r="D320" s="3"/>
      <c r="E320" s="3"/>
      <c r="G320" s="3"/>
      <c r="H320" s="3"/>
      <c r="I320" s="3"/>
      <c r="O320" s="3"/>
    </row>
    <row r="321">
      <c r="C321" s="3"/>
      <c r="D321" s="3"/>
      <c r="E321" s="3"/>
      <c r="G321" s="3"/>
      <c r="H321" s="3"/>
      <c r="I321" s="3"/>
      <c r="O321" s="3"/>
    </row>
    <row r="322">
      <c r="C322" s="3"/>
      <c r="D322" s="3"/>
      <c r="E322" s="3"/>
      <c r="G322" s="3"/>
      <c r="H322" s="3"/>
      <c r="I322" s="3"/>
      <c r="O322" s="3"/>
    </row>
    <row r="323">
      <c r="C323" s="3"/>
      <c r="D323" s="3"/>
      <c r="E323" s="3"/>
      <c r="G323" s="3"/>
      <c r="H323" s="3"/>
      <c r="I323" s="3"/>
      <c r="O323" s="3"/>
    </row>
    <row r="324">
      <c r="C324" s="3"/>
      <c r="D324" s="3"/>
      <c r="E324" s="3"/>
      <c r="G324" s="3"/>
      <c r="H324" s="3"/>
      <c r="I324" s="3"/>
      <c r="O324" s="3"/>
    </row>
    <row r="325">
      <c r="C325" s="3"/>
      <c r="D325" s="3"/>
      <c r="E325" s="3"/>
      <c r="G325" s="3"/>
      <c r="H325" s="3"/>
      <c r="I325" s="3"/>
      <c r="O325" s="3"/>
    </row>
    <row r="326">
      <c r="C326" s="3"/>
      <c r="D326" s="3"/>
      <c r="E326" s="3"/>
      <c r="G326" s="3"/>
      <c r="H326" s="3"/>
      <c r="I326" s="3"/>
      <c r="O326" s="3"/>
    </row>
    <row r="327">
      <c r="C327" s="3"/>
      <c r="D327" s="3"/>
      <c r="E327" s="3"/>
      <c r="G327" s="3"/>
      <c r="H327" s="3"/>
      <c r="I327" s="3"/>
      <c r="O327" s="3"/>
    </row>
    <row r="328">
      <c r="C328" s="3"/>
      <c r="D328" s="3"/>
      <c r="E328" s="3"/>
      <c r="G328" s="3"/>
      <c r="H328" s="3"/>
      <c r="I328" s="3"/>
      <c r="O328" s="3"/>
    </row>
    <row r="329">
      <c r="C329" s="3"/>
      <c r="D329" s="3"/>
      <c r="E329" s="3"/>
      <c r="G329" s="3"/>
      <c r="H329" s="3"/>
      <c r="I329" s="3"/>
      <c r="O329" s="3"/>
    </row>
    <row r="330">
      <c r="C330" s="3"/>
      <c r="D330" s="3"/>
      <c r="E330" s="3"/>
      <c r="G330" s="3"/>
      <c r="H330" s="3"/>
      <c r="I330" s="3"/>
      <c r="O330" s="3"/>
    </row>
    <row r="331">
      <c r="C331" s="3"/>
      <c r="D331" s="3"/>
      <c r="E331" s="3"/>
      <c r="G331" s="3"/>
      <c r="H331" s="3"/>
      <c r="I331" s="3"/>
      <c r="O331" s="3"/>
    </row>
    <row r="332">
      <c r="C332" s="3"/>
      <c r="D332" s="3"/>
      <c r="E332" s="3"/>
      <c r="G332" s="3"/>
      <c r="H332" s="3"/>
      <c r="I332" s="3"/>
      <c r="O332" s="3"/>
    </row>
    <row r="333">
      <c r="C333" s="3"/>
      <c r="D333" s="3"/>
      <c r="E333" s="3"/>
      <c r="G333" s="3"/>
      <c r="H333" s="3"/>
      <c r="I333" s="3"/>
      <c r="O333" s="3"/>
    </row>
    <row r="334">
      <c r="C334" s="3"/>
      <c r="D334" s="3"/>
      <c r="E334" s="3"/>
      <c r="G334" s="3"/>
      <c r="H334" s="3"/>
      <c r="I334" s="3"/>
      <c r="O334" s="3"/>
    </row>
    <row r="335">
      <c r="C335" s="3"/>
      <c r="D335" s="3"/>
      <c r="E335" s="3"/>
      <c r="G335" s="3"/>
      <c r="H335" s="3"/>
      <c r="I335" s="3"/>
      <c r="O335" s="3"/>
    </row>
    <row r="336">
      <c r="C336" s="3"/>
      <c r="D336" s="3"/>
      <c r="E336" s="3"/>
      <c r="G336" s="3"/>
      <c r="H336" s="3"/>
      <c r="I336" s="3"/>
      <c r="O336" s="3"/>
    </row>
    <row r="337">
      <c r="C337" s="3"/>
      <c r="D337" s="3"/>
      <c r="E337" s="3"/>
      <c r="G337" s="3"/>
      <c r="H337" s="3"/>
      <c r="I337" s="3"/>
      <c r="O337" s="3"/>
    </row>
    <row r="338">
      <c r="C338" s="3"/>
      <c r="D338" s="3"/>
      <c r="E338" s="3"/>
      <c r="G338" s="3"/>
      <c r="H338" s="3"/>
      <c r="I338" s="3"/>
      <c r="O338" s="3"/>
    </row>
    <row r="339">
      <c r="C339" s="3"/>
      <c r="D339" s="3"/>
      <c r="E339" s="3"/>
      <c r="G339" s="3"/>
      <c r="H339" s="3"/>
      <c r="I339" s="3"/>
      <c r="O339" s="3"/>
    </row>
    <row r="340">
      <c r="C340" s="3"/>
      <c r="D340" s="3"/>
      <c r="E340" s="3"/>
      <c r="G340" s="3"/>
      <c r="H340" s="3"/>
      <c r="I340" s="3"/>
      <c r="O340" s="3"/>
    </row>
    <row r="341">
      <c r="C341" s="3"/>
      <c r="D341" s="3"/>
      <c r="E341" s="3"/>
      <c r="G341" s="3"/>
      <c r="H341" s="3"/>
      <c r="I341" s="3"/>
      <c r="O341" s="3"/>
    </row>
    <row r="342">
      <c r="C342" s="3"/>
      <c r="D342" s="3"/>
      <c r="E342" s="3"/>
      <c r="G342" s="3"/>
      <c r="H342" s="3"/>
      <c r="I342" s="3"/>
      <c r="O342" s="3"/>
    </row>
    <row r="343">
      <c r="C343" s="3"/>
      <c r="D343" s="3"/>
      <c r="E343" s="3"/>
      <c r="G343" s="3"/>
      <c r="H343" s="3"/>
      <c r="I343" s="3"/>
      <c r="O343" s="3"/>
    </row>
    <row r="344">
      <c r="C344" s="3"/>
      <c r="D344" s="3"/>
      <c r="E344" s="3"/>
      <c r="G344" s="3"/>
      <c r="H344" s="3"/>
      <c r="I344" s="3"/>
      <c r="O344" s="3"/>
    </row>
    <row r="345">
      <c r="C345" s="3"/>
      <c r="D345" s="3"/>
      <c r="E345" s="3"/>
      <c r="G345" s="3"/>
      <c r="H345" s="3"/>
      <c r="I345" s="3"/>
      <c r="O345" s="3"/>
    </row>
    <row r="346">
      <c r="C346" s="3"/>
      <c r="D346" s="3"/>
      <c r="E346" s="3"/>
      <c r="G346" s="3"/>
      <c r="H346" s="3"/>
      <c r="I346" s="3"/>
      <c r="O346" s="3"/>
    </row>
    <row r="347">
      <c r="C347" s="3"/>
      <c r="D347" s="3"/>
      <c r="E347" s="3"/>
      <c r="G347" s="3"/>
      <c r="H347" s="3"/>
      <c r="I347" s="3"/>
      <c r="O347" s="3"/>
    </row>
    <row r="348">
      <c r="C348" s="3"/>
      <c r="D348" s="3"/>
      <c r="E348" s="3"/>
      <c r="G348" s="3"/>
      <c r="H348" s="3"/>
      <c r="I348" s="3"/>
      <c r="O348" s="3"/>
    </row>
    <row r="349">
      <c r="C349" s="3"/>
      <c r="D349" s="3"/>
      <c r="E349" s="3"/>
      <c r="G349" s="3"/>
      <c r="H349" s="3"/>
      <c r="I349" s="3"/>
      <c r="O349" s="3"/>
    </row>
    <row r="350">
      <c r="C350" s="3"/>
      <c r="D350" s="3"/>
      <c r="E350" s="3"/>
      <c r="G350" s="3"/>
      <c r="H350" s="3"/>
      <c r="I350" s="3"/>
      <c r="O350" s="3"/>
    </row>
    <row r="351">
      <c r="C351" s="3"/>
      <c r="D351" s="3"/>
      <c r="E351" s="3"/>
      <c r="G351" s="3"/>
      <c r="H351" s="3"/>
      <c r="I351" s="3"/>
      <c r="O351" s="3"/>
    </row>
    <row r="352">
      <c r="C352" s="3"/>
      <c r="D352" s="3"/>
      <c r="E352" s="3"/>
      <c r="G352" s="3"/>
      <c r="H352" s="3"/>
      <c r="I352" s="3"/>
      <c r="O352" s="3"/>
    </row>
    <row r="353">
      <c r="C353" s="3"/>
      <c r="D353" s="3"/>
      <c r="E353" s="3"/>
      <c r="G353" s="3"/>
      <c r="H353" s="3"/>
      <c r="I353" s="3"/>
      <c r="O353" s="3"/>
    </row>
    <row r="354">
      <c r="C354" s="3"/>
      <c r="D354" s="3"/>
      <c r="E354" s="3"/>
      <c r="G354" s="3"/>
      <c r="H354" s="3"/>
      <c r="I354" s="3"/>
      <c r="O354" s="3"/>
    </row>
    <row r="355">
      <c r="C355" s="3"/>
      <c r="D355" s="3"/>
      <c r="E355" s="3"/>
      <c r="G355" s="3"/>
      <c r="H355" s="3"/>
      <c r="I355" s="3"/>
      <c r="O355" s="3"/>
    </row>
    <row r="356">
      <c r="C356" s="3"/>
      <c r="D356" s="3"/>
      <c r="E356" s="3"/>
      <c r="G356" s="3"/>
      <c r="H356" s="3"/>
      <c r="I356" s="3"/>
      <c r="O356" s="3"/>
    </row>
    <row r="357">
      <c r="C357" s="3"/>
      <c r="D357" s="3"/>
      <c r="E357" s="3"/>
      <c r="G357" s="3"/>
      <c r="H357" s="3"/>
      <c r="I357" s="3"/>
      <c r="O357" s="3"/>
    </row>
    <row r="358">
      <c r="C358" s="3"/>
      <c r="D358" s="3"/>
      <c r="E358" s="3"/>
      <c r="G358" s="3"/>
      <c r="H358" s="3"/>
      <c r="I358" s="3"/>
      <c r="O358" s="3"/>
    </row>
    <row r="359">
      <c r="C359" s="3"/>
      <c r="D359" s="3"/>
      <c r="E359" s="3"/>
      <c r="G359" s="3"/>
      <c r="H359" s="3"/>
      <c r="I359" s="3"/>
      <c r="O359" s="3"/>
    </row>
    <row r="360">
      <c r="C360" s="3"/>
      <c r="D360" s="3"/>
      <c r="E360" s="3"/>
      <c r="G360" s="3"/>
      <c r="H360" s="3"/>
      <c r="I360" s="3"/>
      <c r="O360" s="3"/>
    </row>
    <row r="361">
      <c r="C361" s="3"/>
      <c r="D361" s="3"/>
      <c r="E361" s="3"/>
      <c r="G361" s="3"/>
      <c r="H361" s="3"/>
      <c r="I361" s="3"/>
      <c r="O361" s="3"/>
    </row>
    <row r="362">
      <c r="C362" s="3"/>
      <c r="D362" s="3"/>
      <c r="E362" s="3"/>
      <c r="G362" s="3"/>
      <c r="H362" s="3"/>
      <c r="I362" s="3"/>
      <c r="O362" s="3"/>
    </row>
    <row r="363">
      <c r="C363" s="3"/>
      <c r="D363" s="3"/>
      <c r="E363" s="3"/>
      <c r="G363" s="3"/>
      <c r="H363" s="3"/>
      <c r="I363" s="3"/>
      <c r="O363" s="3"/>
    </row>
    <row r="364">
      <c r="C364" s="3"/>
      <c r="D364" s="3"/>
      <c r="E364" s="3"/>
      <c r="G364" s="3"/>
      <c r="H364" s="3"/>
      <c r="I364" s="3"/>
      <c r="O364" s="3"/>
    </row>
    <row r="365">
      <c r="C365" s="3"/>
      <c r="D365" s="3"/>
      <c r="E365" s="3"/>
      <c r="G365" s="3"/>
      <c r="H365" s="3"/>
      <c r="I365" s="3"/>
      <c r="O365" s="3"/>
    </row>
    <row r="366">
      <c r="C366" s="3"/>
      <c r="D366" s="3"/>
      <c r="E366" s="3"/>
      <c r="G366" s="3"/>
      <c r="H366" s="3"/>
      <c r="I366" s="3"/>
      <c r="O366" s="3"/>
    </row>
    <row r="367">
      <c r="C367" s="3"/>
      <c r="D367" s="3"/>
      <c r="E367" s="3"/>
      <c r="G367" s="3"/>
      <c r="H367" s="3"/>
      <c r="I367" s="3"/>
      <c r="O367" s="3"/>
    </row>
    <row r="368">
      <c r="C368" s="3"/>
      <c r="D368" s="3"/>
      <c r="E368" s="3"/>
      <c r="G368" s="3"/>
      <c r="H368" s="3"/>
      <c r="I368" s="3"/>
      <c r="O368" s="3"/>
    </row>
    <row r="369">
      <c r="C369" s="3"/>
      <c r="D369" s="3"/>
      <c r="E369" s="3"/>
      <c r="G369" s="3"/>
      <c r="H369" s="3"/>
      <c r="I369" s="3"/>
      <c r="O369" s="3"/>
    </row>
    <row r="370">
      <c r="C370" s="3"/>
      <c r="D370" s="3"/>
      <c r="E370" s="3"/>
      <c r="G370" s="3"/>
      <c r="H370" s="3"/>
      <c r="I370" s="3"/>
      <c r="O370" s="3"/>
    </row>
    <row r="371">
      <c r="C371" s="3"/>
      <c r="D371" s="3"/>
      <c r="E371" s="3"/>
      <c r="G371" s="3"/>
      <c r="H371" s="3"/>
      <c r="I371" s="3"/>
      <c r="O371" s="3"/>
    </row>
    <row r="372">
      <c r="C372" s="3"/>
      <c r="D372" s="3"/>
      <c r="E372" s="3"/>
      <c r="G372" s="3"/>
      <c r="H372" s="3"/>
      <c r="I372" s="3"/>
      <c r="O372" s="3"/>
    </row>
    <row r="373">
      <c r="C373" s="3"/>
      <c r="D373" s="3"/>
      <c r="E373" s="3"/>
      <c r="G373" s="3"/>
      <c r="H373" s="3"/>
      <c r="I373" s="3"/>
      <c r="O373" s="3"/>
    </row>
    <row r="374">
      <c r="C374" s="3"/>
      <c r="D374" s="3"/>
      <c r="E374" s="3"/>
      <c r="G374" s="3"/>
      <c r="H374" s="3"/>
      <c r="I374" s="3"/>
      <c r="O374" s="3"/>
    </row>
    <row r="375">
      <c r="C375" s="3"/>
      <c r="D375" s="3"/>
      <c r="E375" s="3"/>
      <c r="G375" s="3"/>
      <c r="H375" s="3"/>
      <c r="I375" s="3"/>
      <c r="O375" s="3"/>
    </row>
    <row r="376">
      <c r="C376" s="3"/>
      <c r="D376" s="3"/>
      <c r="E376" s="3"/>
      <c r="G376" s="3"/>
      <c r="H376" s="3"/>
      <c r="I376" s="3"/>
      <c r="O376" s="3"/>
    </row>
    <row r="377">
      <c r="C377" s="3"/>
      <c r="D377" s="3"/>
      <c r="E377" s="3"/>
      <c r="G377" s="3"/>
      <c r="H377" s="3"/>
      <c r="I377" s="3"/>
      <c r="O377" s="3"/>
    </row>
    <row r="378">
      <c r="C378" s="3"/>
      <c r="D378" s="3"/>
      <c r="E378" s="3"/>
      <c r="G378" s="3"/>
      <c r="H378" s="3"/>
      <c r="I378" s="3"/>
      <c r="O378" s="3"/>
    </row>
    <row r="379">
      <c r="C379" s="3"/>
      <c r="D379" s="3"/>
      <c r="E379" s="3"/>
      <c r="G379" s="3"/>
      <c r="H379" s="3"/>
      <c r="I379" s="3"/>
      <c r="O379" s="3"/>
    </row>
    <row r="380">
      <c r="C380" s="3"/>
      <c r="D380" s="3"/>
      <c r="E380" s="3"/>
      <c r="G380" s="3"/>
      <c r="H380" s="3"/>
      <c r="I380" s="3"/>
      <c r="O380" s="3"/>
    </row>
    <row r="381">
      <c r="C381" s="3"/>
      <c r="D381" s="3"/>
      <c r="E381" s="3"/>
      <c r="G381" s="3"/>
      <c r="H381" s="3"/>
      <c r="I381" s="3"/>
      <c r="O381" s="3"/>
    </row>
    <row r="382">
      <c r="C382" s="3"/>
      <c r="D382" s="3"/>
      <c r="E382" s="3"/>
      <c r="G382" s="3"/>
      <c r="H382" s="3"/>
      <c r="I382" s="3"/>
      <c r="O382" s="3"/>
    </row>
    <row r="383">
      <c r="C383" s="3"/>
      <c r="D383" s="3"/>
      <c r="E383" s="3"/>
      <c r="G383" s="3"/>
      <c r="H383" s="3"/>
      <c r="I383" s="3"/>
      <c r="O383" s="3"/>
    </row>
    <row r="384">
      <c r="C384" s="3"/>
      <c r="D384" s="3"/>
      <c r="E384" s="3"/>
      <c r="G384" s="3"/>
      <c r="H384" s="3"/>
      <c r="I384" s="3"/>
      <c r="O384" s="3"/>
    </row>
    <row r="385">
      <c r="C385" s="3"/>
      <c r="D385" s="3"/>
      <c r="E385" s="3"/>
      <c r="G385" s="3"/>
      <c r="H385" s="3"/>
      <c r="I385" s="3"/>
      <c r="O385" s="3"/>
    </row>
    <row r="386">
      <c r="C386" s="3"/>
      <c r="D386" s="3"/>
      <c r="E386" s="3"/>
      <c r="G386" s="3"/>
      <c r="H386" s="3"/>
      <c r="I386" s="3"/>
      <c r="O386" s="3"/>
    </row>
    <row r="387">
      <c r="C387" s="3"/>
      <c r="D387" s="3"/>
      <c r="E387" s="3"/>
      <c r="G387" s="3"/>
      <c r="H387" s="3"/>
      <c r="I387" s="3"/>
      <c r="O387" s="3"/>
    </row>
    <row r="388">
      <c r="C388" s="3"/>
      <c r="D388" s="3"/>
      <c r="E388" s="3"/>
      <c r="G388" s="3"/>
      <c r="H388" s="3"/>
      <c r="I388" s="3"/>
      <c r="O388" s="3"/>
    </row>
    <row r="389">
      <c r="C389" s="3"/>
      <c r="D389" s="3"/>
      <c r="E389" s="3"/>
      <c r="G389" s="3"/>
      <c r="H389" s="3"/>
      <c r="I389" s="3"/>
      <c r="O389" s="3"/>
    </row>
    <row r="390">
      <c r="C390" s="3"/>
      <c r="D390" s="3"/>
      <c r="E390" s="3"/>
      <c r="G390" s="3"/>
      <c r="H390" s="3"/>
      <c r="I390" s="3"/>
      <c r="O390" s="3"/>
    </row>
    <row r="391">
      <c r="C391" s="3"/>
      <c r="D391" s="3"/>
      <c r="E391" s="3"/>
      <c r="G391" s="3"/>
      <c r="H391" s="3"/>
      <c r="I391" s="3"/>
      <c r="O391" s="3"/>
    </row>
    <row r="392">
      <c r="C392" s="3"/>
      <c r="D392" s="3"/>
      <c r="E392" s="3"/>
      <c r="G392" s="3"/>
      <c r="H392" s="3"/>
      <c r="I392" s="3"/>
      <c r="O392" s="3"/>
    </row>
    <row r="393">
      <c r="C393" s="3"/>
      <c r="D393" s="3"/>
      <c r="E393" s="3"/>
      <c r="G393" s="3"/>
      <c r="H393" s="3"/>
      <c r="I393" s="3"/>
      <c r="O393" s="3"/>
    </row>
    <row r="394">
      <c r="C394" s="3"/>
      <c r="D394" s="3"/>
      <c r="E394" s="3"/>
      <c r="G394" s="3"/>
      <c r="H394" s="3"/>
      <c r="I394" s="3"/>
      <c r="O394" s="3"/>
    </row>
    <row r="395">
      <c r="C395" s="3"/>
      <c r="D395" s="3"/>
      <c r="E395" s="3"/>
      <c r="G395" s="3"/>
      <c r="H395" s="3"/>
      <c r="I395" s="3"/>
      <c r="O395" s="3"/>
    </row>
    <row r="396">
      <c r="C396" s="3"/>
      <c r="D396" s="3"/>
      <c r="E396" s="3"/>
      <c r="G396" s="3"/>
      <c r="H396" s="3"/>
      <c r="I396" s="3"/>
      <c r="O396" s="3"/>
    </row>
    <row r="397">
      <c r="C397" s="3"/>
      <c r="D397" s="3"/>
      <c r="E397" s="3"/>
      <c r="G397" s="3"/>
      <c r="H397" s="3"/>
      <c r="I397" s="3"/>
      <c r="O397" s="3"/>
    </row>
    <row r="398">
      <c r="C398" s="3"/>
      <c r="D398" s="3"/>
      <c r="E398" s="3"/>
      <c r="G398" s="3"/>
      <c r="H398" s="3"/>
      <c r="I398" s="3"/>
      <c r="O398" s="3"/>
    </row>
    <row r="399">
      <c r="C399" s="3"/>
      <c r="D399" s="3"/>
      <c r="E399" s="3"/>
      <c r="G399" s="3"/>
      <c r="H399" s="3"/>
      <c r="I399" s="3"/>
      <c r="O399" s="3"/>
    </row>
    <row r="400">
      <c r="C400" s="3"/>
      <c r="D400" s="3"/>
      <c r="E400" s="3"/>
      <c r="G400" s="3"/>
      <c r="H400" s="3"/>
      <c r="I400" s="3"/>
      <c r="O400" s="3"/>
    </row>
    <row r="401">
      <c r="C401" s="3"/>
      <c r="D401" s="3"/>
      <c r="E401" s="3"/>
      <c r="G401" s="3"/>
      <c r="H401" s="3"/>
      <c r="I401" s="3"/>
      <c r="O401" s="3"/>
    </row>
    <row r="402">
      <c r="C402" s="3"/>
      <c r="D402" s="3"/>
      <c r="E402" s="3"/>
      <c r="G402" s="3"/>
      <c r="H402" s="3"/>
      <c r="I402" s="3"/>
      <c r="O402" s="3"/>
    </row>
    <row r="403">
      <c r="C403" s="3"/>
      <c r="D403" s="3"/>
      <c r="E403" s="3"/>
      <c r="G403" s="3"/>
      <c r="H403" s="3"/>
      <c r="I403" s="3"/>
      <c r="O403" s="3"/>
    </row>
    <row r="404">
      <c r="C404" s="3"/>
      <c r="D404" s="3"/>
      <c r="E404" s="3"/>
      <c r="G404" s="3"/>
      <c r="H404" s="3"/>
      <c r="I404" s="3"/>
      <c r="O404" s="3"/>
    </row>
    <row r="405">
      <c r="C405" s="3"/>
      <c r="D405" s="3"/>
      <c r="E405" s="3"/>
      <c r="G405" s="3"/>
      <c r="H405" s="3"/>
      <c r="I405" s="3"/>
      <c r="O405" s="3"/>
    </row>
    <row r="406">
      <c r="C406" s="3"/>
      <c r="D406" s="3"/>
      <c r="E406" s="3"/>
      <c r="G406" s="3"/>
      <c r="H406" s="3"/>
      <c r="I406" s="3"/>
      <c r="O406" s="3"/>
    </row>
    <row r="407">
      <c r="C407" s="3"/>
      <c r="D407" s="3"/>
      <c r="E407" s="3"/>
      <c r="G407" s="3"/>
      <c r="H407" s="3"/>
      <c r="I407" s="3"/>
      <c r="O407" s="3"/>
    </row>
    <row r="408">
      <c r="C408" s="3"/>
      <c r="D408" s="3"/>
      <c r="E408" s="3"/>
      <c r="G408" s="3"/>
      <c r="H408" s="3"/>
      <c r="I408" s="3"/>
      <c r="O408" s="3"/>
    </row>
    <row r="409">
      <c r="C409" s="3"/>
      <c r="D409" s="3"/>
      <c r="E409" s="3"/>
      <c r="G409" s="3"/>
      <c r="H409" s="3"/>
      <c r="I409" s="3"/>
      <c r="O409" s="3"/>
    </row>
    <row r="410">
      <c r="C410" s="3"/>
      <c r="D410" s="3"/>
      <c r="E410" s="3"/>
      <c r="G410" s="3"/>
      <c r="H410" s="3"/>
      <c r="I410" s="3"/>
      <c r="O410" s="3"/>
    </row>
    <row r="411">
      <c r="C411" s="3"/>
      <c r="D411" s="3"/>
      <c r="E411" s="3"/>
      <c r="G411" s="3"/>
      <c r="H411" s="3"/>
      <c r="I411" s="3"/>
      <c r="O411" s="3"/>
    </row>
    <row r="412">
      <c r="C412" s="3"/>
      <c r="D412" s="3"/>
      <c r="E412" s="3"/>
      <c r="G412" s="3"/>
      <c r="H412" s="3"/>
      <c r="I412" s="3"/>
      <c r="O412" s="3"/>
    </row>
    <row r="413">
      <c r="C413" s="3"/>
      <c r="D413" s="3"/>
      <c r="E413" s="3"/>
      <c r="G413" s="3"/>
      <c r="H413" s="3"/>
      <c r="I413" s="3"/>
      <c r="O413" s="3"/>
    </row>
    <row r="414">
      <c r="C414" s="3"/>
      <c r="D414" s="3"/>
      <c r="E414" s="3"/>
      <c r="G414" s="3"/>
      <c r="H414" s="3"/>
      <c r="I414" s="3"/>
      <c r="O414" s="3"/>
    </row>
    <row r="415">
      <c r="C415" s="3"/>
      <c r="D415" s="3"/>
      <c r="E415" s="3"/>
      <c r="G415" s="3"/>
      <c r="H415" s="3"/>
      <c r="I415" s="3"/>
      <c r="O415" s="3"/>
    </row>
    <row r="416">
      <c r="C416" s="3"/>
      <c r="D416" s="3"/>
      <c r="E416" s="3"/>
      <c r="G416" s="3"/>
      <c r="H416" s="3"/>
      <c r="I416" s="3"/>
      <c r="O416" s="3"/>
    </row>
    <row r="417">
      <c r="C417" s="3"/>
      <c r="D417" s="3"/>
      <c r="E417" s="3"/>
      <c r="G417" s="3"/>
      <c r="H417" s="3"/>
      <c r="I417" s="3"/>
      <c r="O417" s="3"/>
    </row>
    <row r="418">
      <c r="C418" s="3"/>
      <c r="D418" s="3"/>
      <c r="E418" s="3"/>
      <c r="G418" s="3"/>
      <c r="H418" s="3"/>
      <c r="I418" s="3"/>
      <c r="O418" s="3"/>
    </row>
    <row r="419">
      <c r="C419" s="3"/>
      <c r="D419" s="3"/>
      <c r="E419" s="3"/>
      <c r="G419" s="3"/>
      <c r="H419" s="3"/>
      <c r="I419" s="3"/>
      <c r="O419" s="3"/>
    </row>
    <row r="420">
      <c r="C420" s="3"/>
      <c r="D420" s="3"/>
      <c r="E420" s="3"/>
      <c r="G420" s="3"/>
      <c r="H420" s="3"/>
      <c r="I420" s="3"/>
      <c r="O420" s="3"/>
    </row>
    <row r="421">
      <c r="C421" s="3"/>
      <c r="D421" s="3"/>
      <c r="E421" s="3"/>
      <c r="G421" s="3"/>
      <c r="H421" s="3"/>
      <c r="I421" s="3"/>
      <c r="O421" s="3"/>
    </row>
    <row r="422">
      <c r="C422" s="3"/>
      <c r="D422" s="3"/>
      <c r="E422" s="3"/>
      <c r="G422" s="3"/>
      <c r="H422" s="3"/>
      <c r="I422" s="3"/>
      <c r="O422" s="3"/>
    </row>
    <row r="423">
      <c r="C423" s="3"/>
      <c r="D423" s="3"/>
      <c r="E423" s="3"/>
      <c r="G423" s="3"/>
      <c r="H423" s="3"/>
      <c r="I423" s="3"/>
      <c r="O423" s="3"/>
    </row>
    <row r="424">
      <c r="C424" s="3"/>
      <c r="D424" s="3"/>
      <c r="E424" s="3"/>
      <c r="G424" s="3"/>
      <c r="H424" s="3"/>
      <c r="I424" s="3"/>
      <c r="O424" s="3"/>
    </row>
    <row r="425">
      <c r="C425" s="3"/>
      <c r="D425" s="3"/>
      <c r="E425" s="3"/>
      <c r="G425" s="3"/>
      <c r="H425" s="3"/>
      <c r="I425" s="3"/>
      <c r="O425" s="3"/>
    </row>
    <row r="426">
      <c r="C426" s="3"/>
      <c r="D426" s="3"/>
      <c r="E426" s="3"/>
      <c r="G426" s="3"/>
      <c r="H426" s="3"/>
      <c r="I426" s="3"/>
      <c r="O426" s="3"/>
    </row>
    <row r="427">
      <c r="C427" s="3"/>
      <c r="D427" s="3"/>
      <c r="E427" s="3"/>
      <c r="G427" s="3"/>
      <c r="H427" s="3"/>
      <c r="I427" s="3"/>
      <c r="O427" s="3"/>
    </row>
    <row r="428">
      <c r="C428" s="3"/>
      <c r="D428" s="3"/>
      <c r="E428" s="3"/>
      <c r="G428" s="3"/>
      <c r="H428" s="3"/>
      <c r="I428" s="3"/>
      <c r="O428" s="3"/>
    </row>
    <row r="429">
      <c r="C429" s="3"/>
      <c r="D429" s="3"/>
      <c r="E429" s="3"/>
      <c r="G429" s="3"/>
      <c r="H429" s="3"/>
      <c r="I429" s="3"/>
      <c r="O429" s="3"/>
    </row>
    <row r="430">
      <c r="C430" s="3"/>
      <c r="D430" s="3"/>
      <c r="E430" s="3"/>
      <c r="G430" s="3"/>
      <c r="H430" s="3"/>
      <c r="I430" s="3"/>
      <c r="O430" s="3"/>
    </row>
    <row r="431">
      <c r="C431" s="3"/>
      <c r="D431" s="3"/>
      <c r="E431" s="3"/>
      <c r="G431" s="3"/>
      <c r="H431" s="3"/>
      <c r="I431" s="3"/>
      <c r="O431" s="3"/>
    </row>
    <row r="432">
      <c r="C432" s="3"/>
      <c r="D432" s="3"/>
      <c r="E432" s="3"/>
      <c r="G432" s="3"/>
      <c r="H432" s="3"/>
      <c r="I432" s="3"/>
      <c r="O432" s="3"/>
    </row>
    <row r="433">
      <c r="C433" s="3"/>
      <c r="D433" s="3"/>
      <c r="E433" s="3"/>
      <c r="G433" s="3"/>
      <c r="H433" s="3"/>
      <c r="I433" s="3"/>
      <c r="O433" s="3"/>
    </row>
    <row r="434">
      <c r="C434" s="3"/>
      <c r="D434" s="3"/>
      <c r="E434" s="3"/>
      <c r="G434" s="3"/>
      <c r="H434" s="3"/>
      <c r="I434" s="3"/>
      <c r="O434" s="3"/>
    </row>
    <row r="435">
      <c r="C435" s="3"/>
      <c r="D435" s="3"/>
      <c r="E435" s="3"/>
      <c r="G435" s="3"/>
      <c r="H435" s="3"/>
      <c r="I435" s="3"/>
      <c r="O435" s="3"/>
    </row>
    <row r="436">
      <c r="C436" s="3"/>
      <c r="D436" s="3"/>
      <c r="E436" s="3"/>
      <c r="G436" s="3"/>
      <c r="H436" s="3"/>
      <c r="I436" s="3"/>
      <c r="O436" s="3"/>
    </row>
    <row r="437">
      <c r="C437" s="3"/>
      <c r="D437" s="3"/>
      <c r="E437" s="3"/>
      <c r="G437" s="3"/>
      <c r="H437" s="3"/>
      <c r="I437" s="3"/>
      <c r="O437" s="3"/>
    </row>
    <row r="438">
      <c r="C438" s="3"/>
      <c r="D438" s="3"/>
      <c r="E438" s="3"/>
      <c r="G438" s="3"/>
      <c r="H438" s="3"/>
      <c r="I438" s="3"/>
      <c r="O438" s="3"/>
    </row>
    <row r="439">
      <c r="C439" s="3"/>
      <c r="D439" s="3"/>
      <c r="E439" s="3"/>
      <c r="G439" s="3"/>
      <c r="H439" s="3"/>
      <c r="I439" s="3"/>
      <c r="O439" s="3"/>
    </row>
    <row r="440">
      <c r="C440" s="3"/>
      <c r="D440" s="3"/>
      <c r="E440" s="3"/>
      <c r="G440" s="3"/>
      <c r="H440" s="3"/>
      <c r="I440" s="3"/>
      <c r="O440" s="3"/>
    </row>
    <row r="441">
      <c r="C441" s="3"/>
      <c r="D441" s="3"/>
      <c r="E441" s="3"/>
      <c r="G441" s="3"/>
      <c r="H441" s="3"/>
      <c r="I441" s="3"/>
      <c r="O441" s="3"/>
    </row>
    <row r="442">
      <c r="C442" s="3"/>
      <c r="D442" s="3"/>
      <c r="E442" s="3"/>
      <c r="G442" s="3"/>
      <c r="H442" s="3"/>
      <c r="I442" s="3"/>
      <c r="O442" s="3"/>
    </row>
    <row r="443">
      <c r="C443" s="3"/>
      <c r="D443" s="3"/>
      <c r="E443" s="3"/>
      <c r="G443" s="3"/>
      <c r="H443" s="3"/>
      <c r="I443" s="3"/>
      <c r="O443" s="3"/>
    </row>
    <row r="444">
      <c r="C444" s="3"/>
      <c r="D444" s="3"/>
      <c r="E444" s="3"/>
      <c r="G444" s="3"/>
      <c r="H444" s="3"/>
      <c r="I444" s="3"/>
      <c r="O444" s="3"/>
    </row>
    <row r="445">
      <c r="C445" s="3"/>
      <c r="D445" s="3"/>
      <c r="E445" s="3"/>
      <c r="G445" s="3"/>
      <c r="H445" s="3"/>
      <c r="I445" s="3"/>
      <c r="O445" s="3"/>
    </row>
    <row r="446">
      <c r="C446" s="3"/>
      <c r="D446" s="3"/>
      <c r="E446" s="3"/>
      <c r="G446" s="3"/>
      <c r="H446" s="3"/>
      <c r="I446" s="3"/>
      <c r="O446" s="3"/>
    </row>
    <row r="447">
      <c r="C447" s="3"/>
      <c r="D447" s="3"/>
      <c r="E447" s="3"/>
      <c r="G447" s="3"/>
      <c r="H447" s="3"/>
      <c r="I447" s="3"/>
      <c r="O447" s="3"/>
    </row>
    <row r="448">
      <c r="C448" s="3"/>
      <c r="D448" s="3"/>
      <c r="E448" s="3"/>
      <c r="G448" s="3"/>
      <c r="H448" s="3"/>
      <c r="I448" s="3"/>
      <c r="O448" s="3"/>
    </row>
    <row r="449">
      <c r="C449" s="3"/>
      <c r="D449" s="3"/>
      <c r="E449" s="3"/>
      <c r="G449" s="3"/>
      <c r="H449" s="3"/>
      <c r="I449" s="3"/>
      <c r="O449" s="3"/>
    </row>
    <row r="450">
      <c r="C450" s="3"/>
      <c r="D450" s="3"/>
      <c r="E450" s="3"/>
      <c r="G450" s="3"/>
      <c r="H450" s="3"/>
      <c r="I450" s="3"/>
      <c r="O450" s="3"/>
    </row>
    <row r="451">
      <c r="C451" s="3"/>
      <c r="D451" s="3"/>
      <c r="E451" s="3"/>
      <c r="G451" s="3"/>
      <c r="H451" s="3"/>
      <c r="I451" s="3"/>
      <c r="O451" s="3"/>
    </row>
    <row r="452">
      <c r="C452" s="3"/>
      <c r="D452" s="3"/>
      <c r="E452" s="3"/>
      <c r="G452" s="3"/>
      <c r="H452" s="3"/>
      <c r="I452" s="3"/>
      <c r="O452" s="3"/>
    </row>
    <row r="453">
      <c r="C453" s="3"/>
      <c r="D453" s="3"/>
      <c r="E453" s="3"/>
      <c r="G453" s="3"/>
      <c r="H453" s="3"/>
      <c r="I453" s="3"/>
      <c r="O453" s="3"/>
    </row>
    <row r="454">
      <c r="C454" s="3"/>
      <c r="D454" s="3"/>
      <c r="E454" s="3"/>
      <c r="G454" s="3"/>
      <c r="H454" s="3"/>
      <c r="I454" s="3"/>
      <c r="O454" s="3"/>
    </row>
    <row r="455">
      <c r="C455" s="3"/>
      <c r="D455" s="3"/>
      <c r="E455" s="3"/>
      <c r="G455" s="3"/>
      <c r="H455" s="3"/>
      <c r="I455" s="3"/>
      <c r="O455" s="3"/>
    </row>
    <row r="456">
      <c r="C456" s="3"/>
      <c r="D456" s="3"/>
      <c r="E456" s="3"/>
      <c r="G456" s="3"/>
      <c r="H456" s="3"/>
      <c r="I456" s="3"/>
      <c r="O456" s="3"/>
    </row>
    <row r="457">
      <c r="C457" s="3"/>
      <c r="D457" s="3"/>
      <c r="E457" s="3"/>
      <c r="G457" s="3"/>
      <c r="H457" s="3"/>
      <c r="I457" s="3"/>
      <c r="O457" s="3"/>
    </row>
    <row r="458">
      <c r="C458" s="3"/>
      <c r="D458" s="3"/>
      <c r="E458" s="3"/>
      <c r="G458" s="3"/>
      <c r="H458" s="3"/>
      <c r="I458" s="3"/>
      <c r="O458" s="3"/>
    </row>
    <row r="459">
      <c r="C459" s="3"/>
      <c r="D459" s="3"/>
      <c r="E459" s="3"/>
      <c r="G459" s="3"/>
      <c r="H459" s="3"/>
      <c r="I459" s="3"/>
      <c r="O459" s="3"/>
    </row>
    <row r="460">
      <c r="C460" s="3"/>
      <c r="D460" s="3"/>
      <c r="E460" s="3"/>
      <c r="G460" s="3"/>
      <c r="H460" s="3"/>
      <c r="I460" s="3"/>
      <c r="O460" s="3"/>
    </row>
    <row r="461">
      <c r="C461" s="3"/>
      <c r="D461" s="3"/>
      <c r="E461" s="3"/>
      <c r="G461" s="3"/>
      <c r="H461" s="3"/>
      <c r="I461" s="3"/>
      <c r="O461" s="3"/>
    </row>
    <row r="462">
      <c r="C462" s="3"/>
      <c r="D462" s="3"/>
      <c r="E462" s="3"/>
      <c r="G462" s="3"/>
      <c r="H462" s="3"/>
      <c r="I462" s="3"/>
      <c r="O462" s="3"/>
    </row>
    <row r="463">
      <c r="C463" s="3"/>
      <c r="D463" s="3"/>
      <c r="E463" s="3"/>
      <c r="G463" s="3"/>
      <c r="H463" s="3"/>
      <c r="I463" s="3"/>
      <c r="O463" s="3"/>
    </row>
    <row r="464">
      <c r="C464" s="3"/>
      <c r="D464" s="3"/>
      <c r="E464" s="3"/>
      <c r="G464" s="3"/>
      <c r="H464" s="3"/>
      <c r="I464" s="3"/>
      <c r="O464" s="3"/>
    </row>
    <row r="465">
      <c r="C465" s="3"/>
      <c r="D465" s="3"/>
      <c r="E465" s="3"/>
      <c r="G465" s="3"/>
      <c r="H465" s="3"/>
      <c r="I465" s="3"/>
      <c r="O465" s="3"/>
    </row>
    <row r="466">
      <c r="C466" s="3"/>
      <c r="D466" s="3"/>
      <c r="E466" s="3"/>
      <c r="G466" s="3"/>
      <c r="H466" s="3"/>
      <c r="I466" s="3"/>
      <c r="O466" s="3"/>
    </row>
    <row r="467">
      <c r="C467" s="3"/>
      <c r="D467" s="3"/>
      <c r="E467" s="3"/>
      <c r="G467" s="3"/>
      <c r="H467" s="3"/>
      <c r="I467" s="3"/>
      <c r="O467" s="3"/>
    </row>
    <row r="468">
      <c r="C468" s="3"/>
      <c r="D468" s="3"/>
      <c r="E468" s="3"/>
      <c r="G468" s="3"/>
      <c r="H468" s="3"/>
      <c r="I468" s="3"/>
      <c r="O468" s="3"/>
    </row>
    <row r="469">
      <c r="C469" s="3"/>
      <c r="D469" s="3"/>
      <c r="E469" s="3"/>
      <c r="G469" s="3"/>
      <c r="H469" s="3"/>
      <c r="I469" s="3"/>
      <c r="O469" s="3"/>
    </row>
    <row r="470">
      <c r="C470" s="3"/>
      <c r="D470" s="3"/>
      <c r="E470" s="3"/>
      <c r="G470" s="3"/>
      <c r="H470" s="3"/>
      <c r="I470" s="3"/>
      <c r="O470" s="3"/>
    </row>
    <row r="471">
      <c r="C471" s="3"/>
      <c r="D471" s="3"/>
      <c r="E471" s="3"/>
      <c r="G471" s="3"/>
      <c r="H471" s="3"/>
      <c r="I471" s="3"/>
      <c r="O471" s="3"/>
    </row>
    <row r="472">
      <c r="C472" s="3"/>
      <c r="D472" s="3"/>
      <c r="E472" s="3"/>
      <c r="G472" s="3"/>
      <c r="H472" s="3"/>
      <c r="I472" s="3"/>
      <c r="O472" s="3"/>
    </row>
    <row r="473">
      <c r="C473" s="3"/>
      <c r="D473" s="3"/>
      <c r="E473" s="3"/>
      <c r="G473" s="3"/>
      <c r="H473" s="3"/>
      <c r="I473" s="3"/>
      <c r="O473" s="3"/>
    </row>
    <row r="474">
      <c r="C474" s="3"/>
      <c r="D474" s="3"/>
      <c r="E474" s="3"/>
      <c r="G474" s="3"/>
      <c r="H474" s="3"/>
      <c r="I474" s="3"/>
      <c r="O474" s="3"/>
    </row>
    <row r="475">
      <c r="C475" s="3"/>
      <c r="D475" s="3"/>
      <c r="E475" s="3"/>
      <c r="G475" s="3"/>
      <c r="H475" s="3"/>
      <c r="I475" s="3"/>
      <c r="O475" s="3"/>
    </row>
    <row r="476">
      <c r="C476" s="3"/>
      <c r="D476" s="3"/>
      <c r="E476" s="3"/>
      <c r="G476" s="3"/>
      <c r="H476" s="3"/>
      <c r="I476" s="3"/>
      <c r="O476" s="3"/>
    </row>
    <row r="477">
      <c r="C477" s="3"/>
      <c r="D477" s="3"/>
      <c r="E477" s="3"/>
      <c r="G477" s="3"/>
      <c r="H477" s="3"/>
      <c r="I477" s="3"/>
      <c r="O477" s="3"/>
    </row>
    <row r="478">
      <c r="C478" s="3"/>
      <c r="D478" s="3"/>
      <c r="E478" s="3"/>
      <c r="G478" s="3"/>
      <c r="H478" s="3"/>
      <c r="I478" s="3"/>
      <c r="O478" s="3"/>
    </row>
    <row r="479">
      <c r="C479" s="3"/>
      <c r="D479" s="3"/>
      <c r="E479" s="3"/>
      <c r="G479" s="3"/>
      <c r="H479" s="3"/>
      <c r="I479" s="3"/>
      <c r="O479" s="3"/>
    </row>
    <row r="480">
      <c r="C480" s="3"/>
      <c r="D480" s="3"/>
      <c r="E480" s="3"/>
      <c r="G480" s="3"/>
      <c r="H480" s="3"/>
      <c r="I480" s="3"/>
      <c r="O480" s="3"/>
    </row>
    <row r="481">
      <c r="C481" s="3"/>
      <c r="D481" s="3"/>
      <c r="E481" s="3"/>
      <c r="G481" s="3"/>
      <c r="H481" s="3"/>
      <c r="I481" s="3"/>
      <c r="O481" s="3"/>
    </row>
    <row r="482">
      <c r="C482" s="3"/>
      <c r="D482" s="3"/>
      <c r="E482" s="3"/>
      <c r="G482" s="3"/>
      <c r="H482" s="3"/>
      <c r="I482" s="3"/>
      <c r="O482" s="3"/>
    </row>
    <row r="483">
      <c r="C483" s="3"/>
      <c r="D483" s="3"/>
      <c r="E483" s="3"/>
      <c r="G483" s="3"/>
      <c r="H483" s="3"/>
      <c r="I483" s="3"/>
      <c r="O483" s="3"/>
    </row>
    <row r="484">
      <c r="C484" s="3"/>
      <c r="D484" s="3"/>
      <c r="E484" s="3"/>
      <c r="G484" s="3"/>
      <c r="H484" s="3"/>
      <c r="I484" s="3"/>
      <c r="O484" s="3"/>
    </row>
    <row r="485">
      <c r="C485" s="3"/>
      <c r="D485" s="3"/>
      <c r="E485" s="3"/>
      <c r="G485" s="3"/>
      <c r="H485" s="3"/>
      <c r="I485" s="3"/>
      <c r="O485" s="3"/>
    </row>
    <row r="486">
      <c r="C486" s="3"/>
      <c r="D486" s="3"/>
      <c r="E486" s="3"/>
      <c r="G486" s="3"/>
      <c r="H486" s="3"/>
      <c r="I486" s="3"/>
      <c r="O486" s="3"/>
    </row>
    <row r="487">
      <c r="C487" s="3"/>
      <c r="D487" s="3"/>
      <c r="E487" s="3"/>
      <c r="G487" s="3"/>
      <c r="H487" s="3"/>
      <c r="I487" s="3"/>
      <c r="O487" s="3"/>
    </row>
    <row r="488">
      <c r="C488" s="3"/>
      <c r="D488" s="3"/>
      <c r="E488" s="3"/>
      <c r="G488" s="3"/>
      <c r="H488" s="3"/>
      <c r="I488" s="3"/>
      <c r="O488" s="3"/>
    </row>
    <row r="489">
      <c r="C489" s="3"/>
      <c r="D489" s="3"/>
      <c r="E489" s="3"/>
      <c r="G489" s="3"/>
      <c r="H489" s="3"/>
      <c r="I489" s="3"/>
      <c r="O489" s="3"/>
    </row>
    <row r="490">
      <c r="C490" s="3"/>
      <c r="D490" s="3"/>
      <c r="E490" s="3"/>
      <c r="G490" s="3"/>
      <c r="H490" s="3"/>
      <c r="I490" s="3"/>
      <c r="O490" s="3"/>
    </row>
    <row r="491">
      <c r="C491" s="3"/>
      <c r="D491" s="3"/>
      <c r="E491" s="3"/>
      <c r="G491" s="3"/>
      <c r="H491" s="3"/>
      <c r="I491" s="3"/>
      <c r="O491" s="3"/>
    </row>
    <row r="492">
      <c r="C492" s="3"/>
      <c r="D492" s="3"/>
      <c r="E492" s="3"/>
      <c r="G492" s="3"/>
      <c r="H492" s="3"/>
      <c r="I492" s="3"/>
      <c r="O492" s="3"/>
    </row>
    <row r="493">
      <c r="C493" s="3"/>
      <c r="D493" s="3"/>
      <c r="E493" s="3"/>
      <c r="G493" s="3"/>
      <c r="H493" s="3"/>
      <c r="I493" s="3"/>
      <c r="O493" s="3"/>
    </row>
    <row r="494">
      <c r="C494" s="3"/>
      <c r="D494" s="3"/>
      <c r="E494" s="3"/>
      <c r="G494" s="3"/>
      <c r="H494" s="3"/>
      <c r="I494" s="3"/>
      <c r="O494" s="3"/>
    </row>
    <row r="495">
      <c r="C495" s="3"/>
      <c r="D495" s="3"/>
      <c r="E495" s="3"/>
      <c r="G495" s="3"/>
      <c r="H495" s="3"/>
      <c r="I495" s="3"/>
      <c r="O495" s="3"/>
    </row>
    <row r="496">
      <c r="C496" s="3"/>
      <c r="D496" s="3"/>
      <c r="E496" s="3"/>
      <c r="G496" s="3"/>
      <c r="H496" s="3"/>
      <c r="I496" s="3"/>
      <c r="O496" s="3"/>
    </row>
    <row r="497">
      <c r="C497" s="3"/>
      <c r="D497" s="3"/>
      <c r="E497" s="3"/>
      <c r="G497" s="3"/>
      <c r="H497" s="3"/>
      <c r="I497" s="3"/>
      <c r="O497" s="3"/>
    </row>
    <row r="498">
      <c r="C498" s="3"/>
      <c r="D498" s="3"/>
      <c r="E498" s="3"/>
      <c r="G498" s="3"/>
      <c r="H498" s="3"/>
      <c r="I498" s="3"/>
      <c r="O498" s="3"/>
    </row>
    <row r="499">
      <c r="C499" s="3"/>
      <c r="D499" s="3"/>
      <c r="E499" s="3"/>
      <c r="G499" s="3"/>
      <c r="H499" s="3"/>
      <c r="I499" s="3"/>
      <c r="O499" s="3"/>
    </row>
    <row r="500">
      <c r="C500" s="3"/>
      <c r="D500" s="3"/>
      <c r="E500" s="3"/>
      <c r="G500" s="3"/>
      <c r="H500" s="3"/>
      <c r="I500" s="3"/>
      <c r="O500" s="3"/>
    </row>
    <row r="501">
      <c r="C501" s="3"/>
      <c r="D501" s="3"/>
      <c r="E501" s="3"/>
      <c r="G501" s="3"/>
      <c r="H501" s="3"/>
      <c r="I501" s="3"/>
      <c r="O501" s="3"/>
    </row>
    <row r="502">
      <c r="C502" s="3"/>
      <c r="D502" s="3"/>
      <c r="E502" s="3"/>
      <c r="G502" s="3"/>
      <c r="H502" s="3"/>
      <c r="I502" s="3"/>
      <c r="O502" s="3"/>
    </row>
    <row r="503">
      <c r="C503" s="3"/>
      <c r="D503" s="3"/>
      <c r="E503" s="3"/>
      <c r="G503" s="3"/>
      <c r="H503" s="3"/>
      <c r="I503" s="3"/>
      <c r="O503" s="3"/>
    </row>
    <row r="504">
      <c r="C504" s="3"/>
      <c r="D504" s="3"/>
      <c r="E504" s="3"/>
      <c r="G504" s="3"/>
      <c r="H504" s="3"/>
      <c r="I504" s="3"/>
      <c r="O504" s="3"/>
    </row>
    <row r="505">
      <c r="C505" s="3"/>
      <c r="D505" s="3"/>
      <c r="E505" s="3"/>
      <c r="G505" s="3"/>
      <c r="H505" s="3"/>
      <c r="I505" s="3"/>
      <c r="O505" s="3"/>
    </row>
    <row r="506">
      <c r="C506" s="3"/>
      <c r="D506" s="3"/>
      <c r="E506" s="3"/>
      <c r="G506" s="3"/>
      <c r="H506" s="3"/>
      <c r="I506" s="3"/>
      <c r="O506" s="3"/>
    </row>
    <row r="507">
      <c r="C507" s="3"/>
      <c r="D507" s="3"/>
      <c r="E507" s="3"/>
      <c r="G507" s="3"/>
      <c r="H507" s="3"/>
      <c r="I507" s="3"/>
      <c r="O507" s="3"/>
    </row>
    <row r="508">
      <c r="C508" s="3"/>
      <c r="D508" s="3"/>
      <c r="E508" s="3"/>
      <c r="G508" s="3"/>
      <c r="H508" s="3"/>
      <c r="I508" s="3"/>
      <c r="O508" s="3"/>
    </row>
    <row r="509">
      <c r="C509" s="3"/>
      <c r="D509" s="3"/>
      <c r="E509" s="3"/>
      <c r="G509" s="3"/>
      <c r="H509" s="3"/>
      <c r="I509" s="3"/>
      <c r="O509" s="3"/>
    </row>
    <row r="510">
      <c r="C510" s="3"/>
      <c r="D510" s="3"/>
      <c r="E510" s="3"/>
      <c r="G510" s="3"/>
      <c r="H510" s="3"/>
      <c r="I510" s="3"/>
      <c r="O510" s="3"/>
    </row>
    <row r="511">
      <c r="C511" s="3"/>
      <c r="D511" s="3"/>
      <c r="E511" s="3"/>
      <c r="G511" s="3"/>
      <c r="H511" s="3"/>
      <c r="I511" s="3"/>
      <c r="O511" s="3"/>
    </row>
    <row r="512">
      <c r="C512" s="3"/>
      <c r="D512" s="3"/>
      <c r="E512" s="3"/>
      <c r="G512" s="3"/>
      <c r="H512" s="3"/>
      <c r="I512" s="3"/>
      <c r="O512" s="3"/>
    </row>
    <row r="513">
      <c r="C513" s="3"/>
      <c r="D513" s="3"/>
      <c r="E513" s="3"/>
      <c r="G513" s="3"/>
      <c r="H513" s="3"/>
      <c r="I513" s="3"/>
      <c r="O513" s="3"/>
    </row>
    <row r="514">
      <c r="C514" s="3"/>
      <c r="D514" s="3"/>
      <c r="E514" s="3"/>
      <c r="G514" s="3"/>
      <c r="H514" s="3"/>
      <c r="I514" s="3"/>
      <c r="O514" s="3"/>
    </row>
    <row r="515">
      <c r="C515" s="3"/>
      <c r="D515" s="3"/>
      <c r="E515" s="3"/>
      <c r="G515" s="3"/>
      <c r="H515" s="3"/>
      <c r="I515" s="3"/>
      <c r="O515" s="3"/>
    </row>
    <row r="516">
      <c r="C516" s="3"/>
      <c r="D516" s="3"/>
      <c r="E516" s="3"/>
      <c r="G516" s="3"/>
      <c r="H516" s="3"/>
      <c r="I516" s="3"/>
      <c r="O516" s="3"/>
    </row>
    <row r="517">
      <c r="C517" s="3"/>
      <c r="D517" s="3"/>
      <c r="E517" s="3"/>
      <c r="G517" s="3"/>
      <c r="H517" s="3"/>
      <c r="I517" s="3"/>
      <c r="O517" s="3"/>
    </row>
    <row r="518">
      <c r="C518" s="3"/>
      <c r="D518" s="3"/>
      <c r="E518" s="3"/>
      <c r="G518" s="3"/>
      <c r="H518" s="3"/>
      <c r="I518" s="3"/>
      <c r="O518" s="3"/>
    </row>
    <row r="519">
      <c r="C519" s="3"/>
      <c r="D519" s="3"/>
      <c r="E519" s="3"/>
      <c r="G519" s="3"/>
      <c r="H519" s="3"/>
      <c r="I519" s="3"/>
      <c r="O519" s="3"/>
    </row>
    <row r="520">
      <c r="C520" s="3"/>
      <c r="D520" s="3"/>
      <c r="E520" s="3"/>
      <c r="G520" s="3"/>
      <c r="H520" s="3"/>
      <c r="I520" s="3"/>
      <c r="O520" s="3"/>
    </row>
    <row r="521">
      <c r="C521" s="3"/>
      <c r="D521" s="3"/>
      <c r="E521" s="3"/>
      <c r="G521" s="3"/>
      <c r="H521" s="3"/>
      <c r="I521" s="3"/>
      <c r="O521" s="3"/>
    </row>
    <row r="522">
      <c r="C522" s="3"/>
      <c r="D522" s="3"/>
      <c r="E522" s="3"/>
      <c r="G522" s="3"/>
      <c r="H522" s="3"/>
      <c r="I522" s="3"/>
      <c r="O522" s="3"/>
    </row>
    <row r="523">
      <c r="C523" s="3"/>
      <c r="D523" s="3"/>
      <c r="E523" s="3"/>
      <c r="G523" s="3"/>
      <c r="H523" s="3"/>
      <c r="I523" s="3"/>
      <c r="O523" s="3"/>
    </row>
    <row r="524">
      <c r="C524" s="3"/>
      <c r="D524" s="3"/>
      <c r="E524" s="3"/>
      <c r="G524" s="3"/>
      <c r="H524" s="3"/>
      <c r="I524" s="3"/>
      <c r="O524" s="3"/>
    </row>
    <row r="525">
      <c r="C525" s="3"/>
      <c r="D525" s="3"/>
      <c r="E525" s="3"/>
      <c r="G525" s="3"/>
      <c r="H525" s="3"/>
      <c r="I525" s="3"/>
      <c r="O525" s="3"/>
    </row>
    <row r="526">
      <c r="C526" s="3"/>
      <c r="D526" s="3"/>
      <c r="E526" s="3"/>
      <c r="G526" s="3"/>
      <c r="H526" s="3"/>
      <c r="I526" s="3"/>
      <c r="O526" s="3"/>
    </row>
    <row r="527">
      <c r="C527" s="3"/>
      <c r="D527" s="3"/>
      <c r="E527" s="3"/>
      <c r="G527" s="3"/>
      <c r="H527" s="3"/>
      <c r="I527" s="3"/>
      <c r="O527" s="3"/>
    </row>
    <row r="528">
      <c r="C528" s="3"/>
      <c r="D528" s="3"/>
      <c r="E528" s="3"/>
      <c r="G528" s="3"/>
      <c r="H528" s="3"/>
      <c r="I528" s="3"/>
      <c r="O528" s="3"/>
    </row>
    <row r="529">
      <c r="C529" s="3"/>
      <c r="D529" s="3"/>
      <c r="E529" s="3"/>
      <c r="G529" s="3"/>
      <c r="H529" s="3"/>
      <c r="I529" s="3"/>
      <c r="O529" s="3"/>
    </row>
    <row r="530">
      <c r="C530" s="3"/>
      <c r="D530" s="3"/>
      <c r="E530" s="3"/>
      <c r="G530" s="3"/>
      <c r="H530" s="3"/>
      <c r="I530" s="3"/>
      <c r="O530" s="3"/>
    </row>
    <row r="531">
      <c r="C531" s="3"/>
      <c r="D531" s="3"/>
      <c r="E531" s="3"/>
      <c r="G531" s="3"/>
      <c r="H531" s="3"/>
      <c r="I531" s="3"/>
      <c r="O531" s="3"/>
    </row>
    <row r="532">
      <c r="C532" s="3"/>
      <c r="D532" s="3"/>
      <c r="E532" s="3"/>
      <c r="G532" s="3"/>
      <c r="H532" s="3"/>
      <c r="I532" s="3"/>
      <c r="O532" s="3"/>
    </row>
    <row r="533">
      <c r="C533" s="3"/>
      <c r="D533" s="3"/>
      <c r="E533" s="3"/>
      <c r="G533" s="3"/>
      <c r="H533" s="3"/>
      <c r="I533" s="3"/>
      <c r="O533" s="3"/>
    </row>
    <row r="534">
      <c r="C534" s="3"/>
      <c r="D534" s="3"/>
      <c r="E534" s="3"/>
      <c r="G534" s="3"/>
      <c r="H534" s="3"/>
      <c r="I534" s="3"/>
      <c r="O534" s="3"/>
    </row>
    <row r="535">
      <c r="C535" s="3"/>
      <c r="D535" s="3"/>
      <c r="E535" s="3"/>
      <c r="G535" s="3"/>
      <c r="H535" s="3"/>
      <c r="I535" s="3"/>
      <c r="O535" s="3"/>
    </row>
    <row r="536">
      <c r="C536" s="3"/>
      <c r="D536" s="3"/>
      <c r="E536" s="3"/>
      <c r="G536" s="3"/>
      <c r="H536" s="3"/>
      <c r="I536" s="3"/>
      <c r="O536" s="3"/>
    </row>
    <row r="537">
      <c r="C537" s="3"/>
      <c r="D537" s="3"/>
      <c r="E537" s="3"/>
      <c r="G537" s="3"/>
      <c r="H537" s="3"/>
      <c r="I537" s="3"/>
      <c r="O537" s="3"/>
    </row>
    <row r="538">
      <c r="C538" s="3"/>
      <c r="D538" s="3"/>
      <c r="E538" s="3"/>
      <c r="G538" s="3"/>
      <c r="H538" s="3"/>
      <c r="I538" s="3"/>
      <c r="O538" s="3"/>
    </row>
    <row r="539">
      <c r="C539" s="3"/>
      <c r="D539" s="3"/>
      <c r="E539" s="3"/>
      <c r="G539" s="3"/>
      <c r="H539" s="3"/>
      <c r="I539" s="3"/>
      <c r="O539" s="3"/>
    </row>
    <row r="540">
      <c r="C540" s="3"/>
      <c r="D540" s="3"/>
      <c r="E540" s="3"/>
      <c r="G540" s="3"/>
      <c r="H540" s="3"/>
      <c r="I540" s="3"/>
      <c r="O540" s="3"/>
    </row>
    <row r="541">
      <c r="C541" s="3"/>
      <c r="D541" s="3"/>
      <c r="E541" s="3"/>
      <c r="G541" s="3"/>
      <c r="H541" s="3"/>
      <c r="I541" s="3"/>
      <c r="O541" s="3"/>
    </row>
    <row r="542">
      <c r="C542" s="3"/>
      <c r="D542" s="3"/>
      <c r="E542" s="3"/>
      <c r="G542" s="3"/>
      <c r="H542" s="3"/>
      <c r="I542" s="3"/>
      <c r="O542" s="3"/>
    </row>
    <row r="543">
      <c r="C543" s="3"/>
      <c r="D543" s="3"/>
      <c r="E543" s="3"/>
      <c r="G543" s="3"/>
      <c r="H543" s="3"/>
      <c r="I543" s="3"/>
      <c r="O543" s="3"/>
    </row>
    <row r="544">
      <c r="C544" s="3"/>
      <c r="D544" s="3"/>
      <c r="E544" s="3"/>
      <c r="G544" s="3"/>
      <c r="H544" s="3"/>
      <c r="I544" s="3"/>
      <c r="O544" s="3"/>
    </row>
    <row r="545">
      <c r="C545" s="3"/>
      <c r="D545" s="3"/>
      <c r="E545" s="3"/>
      <c r="G545" s="3"/>
      <c r="H545" s="3"/>
      <c r="I545" s="3"/>
      <c r="O545" s="3"/>
    </row>
    <row r="546">
      <c r="C546" s="3"/>
      <c r="D546" s="3"/>
      <c r="E546" s="3"/>
      <c r="G546" s="3"/>
      <c r="H546" s="3"/>
      <c r="I546" s="3"/>
      <c r="O546" s="3"/>
    </row>
    <row r="547">
      <c r="C547" s="3"/>
      <c r="D547" s="3"/>
      <c r="E547" s="3"/>
      <c r="G547" s="3"/>
      <c r="H547" s="3"/>
      <c r="I547" s="3"/>
      <c r="O547" s="3"/>
    </row>
    <row r="548">
      <c r="C548" s="3"/>
      <c r="D548" s="3"/>
      <c r="E548" s="3"/>
      <c r="G548" s="3"/>
      <c r="H548" s="3"/>
      <c r="I548" s="3"/>
      <c r="O548" s="3"/>
    </row>
    <row r="549">
      <c r="C549" s="3"/>
      <c r="D549" s="3"/>
      <c r="E549" s="3"/>
      <c r="G549" s="3"/>
      <c r="H549" s="3"/>
      <c r="I549" s="3"/>
      <c r="O549" s="3"/>
    </row>
    <row r="550">
      <c r="C550" s="3"/>
      <c r="D550" s="3"/>
      <c r="E550" s="3"/>
      <c r="G550" s="3"/>
      <c r="H550" s="3"/>
      <c r="I550" s="3"/>
      <c r="O550" s="3"/>
    </row>
    <row r="551">
      <c r="C551" s="3"/>
      <c r="D551" s="3"/>
      <c r="E551" s="3"/>
      <c r="G551" s="3"/>
      <c r="H551" s="3"/>
      <c r="I551" s="3"/>
      <c r="O551" s="3"/>
    </row>
    <row r="552">
      <c r="C552" s="3"/>
      <c r="D552" s="3"/>
      <c r="E552" s="3"/>
      <c r="G552" s="3"/>
      <c r="H552" s="3"/>
      <c r="I552" s="3"/>
      <c r="O552" s="3"/>
    </row>
    <row r="553">
      <c r="C553" s="3"/>
      <c r="D553" s="3"/>
      <c r="E553" s="3"/>
      <c r="G553" s="3"/>
      <c r="H553" s="3"/>
      <c r="I553" s="3"/>
      <c r="O553" s="3"/>
    </row>
    <row r="554">
      <c r="C554" s="3"/>
      <c r="D554" s="3"/>
      <c r="E554" s="3"/>
      <c r="G554" s="3"/>
      <c r="H554" s="3"/>
      <c r="I554" s="3"/>
      <c r="O554" s="3"/>
    </row>
    <row r="555">
      <c r="C555" s="3"/>
      <c r="D555" s="3"/>
      <c r="E555" s="3"/>
      <c r="G555" s="3"/>
      <c r="H555" s="3"/>
      <c r="I555" s="3"/>
      <c r="O555" s="3"/>
    </row>
    <row r="556">
      <c r="C556" s="3"/>
      <c r="D556" s="3"/>
      <c r="E556" s="3"/>
      <c r="G556" s="3"/>
      <c r="H556" s="3"/>
      <c r="I556" s="3"/>
      <c r="O556" s="3"/>
    </row>
    <row r="557">
      <c r="C557" s="3"/>
      <c r="D557" s="3"/>
      <c r="E557" s="3"/>
      <c r="G557" s="3"/>
      <c r="H557" s="3"/>
      <c r="I557" s="3"/>
      <c r="O557" s="3"/>
    </row>
    <row r="558">
      <c r="C558" s="3"/>
      <c r="D558" s="3"/>
      <c r="E558" s="3"/>
      <c r="G558" s="3"/>
      <c r="H558" s="3"/>
      <c r="I558" s="3"/>
      <c r="O558" s="3"/>
    </row>
    <row r="559">
      <c r="C559" s="3"/>
      <c r="D559" s="3"/>
      <c r="E559" s="3"/>
      <c r="G559" s="3"/>
      <c r="H559" s="3"/>
      <c r="I559" s="3"/>
      <c r="O559" s="3"/>
    </row>
    <row r="560">
      <c r="C560" s="3"/>
      <c r="D560" s="3"/>
      <c r="E560" s="3"/>
      <c r="G560" s="3"/>
      <c r="H560" s="3"/>
      <c r="I560" s="3"/>
      <c r="O560" s="3"/>
    </row>
    <row r="561">
      <c r="C561" s="3"/>
      <c r="D561" s="3"/>
      <c r="E561" s="3"/>
      <c r="G561" s="3"/>
      <c r="H561" s="3"/>
      <c r="I561" s="3"/>
      <c r="O561" s="3"/>
    </row>
    <row r="562">
      <c r="C562" s="3"/>
      <c r="D562" s="3"/>
      <c r="E562" s="3"/>
      <c r="G562" s="3"/>
      <c r="H562" s="3"/>
      <c r="I562" s="3"/>
      <c r="O562" s="3"/>
    </row>
    <row r="563">
      <c r="C563" s="3"/>
      <c r="D563" s="3"/>
      <c r="E563" s="3"/>
      <c r="G563" s="3"/>
      <c r="H563" s="3"/>
      <c r="I563" s="3"/>
      <c r="O563" s="3"/>
    </row>
    <row r="564">
      <c r="C564" s="3"/>
      <c r="D564" s="3"/>
      <c r="E564" s="3"/>
      <c r="G564" s="3"/>
      <c r="H564" s="3"/>
      <c r="I564" s="3"/>
      <c r="O564" s="3"/>
    </row>
    <row r="565">
      <c r="C565" s="3"/>
      <c r="D565" s="3"/>
      <c r="E565" s="3"/>
      <c r="G565" s="3"/>
      <c r="H565" s="3"/>
      <c r="I565" s="3"/>
      <c r="O565" s="3"/>
    </row>
    <row r="566">
      <c r="C566" s="3"/>
      <c r="D566" s="3"/>
      <c r="E566" s="3"/>
      <c r="G566" s="3"/>
      <c r="H566" s="3"/>
      <c r="I566" s="3"/>
      <c r="O566" s="3"/>
    </row>
    <row r="567">
      <c r="C567" s="3"/>
      <c r="D567" s="3"/>
      <c r="E567" s="3"/>
      <c r="G567" s="3"/>
      <c r="H567" s="3"/>
      <c r="I567" s="3"/>
      <c r="O567" s="3"/>
    </row>
    <row r="568">
      <c r="C568" s="3"/>
      <c r="D568" s="3"/>
      <c r="E568" s="3"/>
      <c r="G568" s="3"/>
      <c r="H568" s="3"/>
      <c r="I568" s="3"/>
      <c r="O568" s="3"/>
    </row>
    <row r="569">
      <c r="C569" s="3"/>
      <c r="D569" s="3"/>
      <c r="E569" s="3"/>
      <c r="G569" s="3"/>
      <c r="H569" s="3"/>
      <c r="I569" s="3"/>
      <c r="O569" s="3"/>
    </row>
    <row r="570">
      <c r="C570" s="3"/>
      <c r="D570" s="3"/>
      <c r="E570" s="3"/>
      <c r="G570" s="3"/>
      <c r="H570" s="3"/>
      <c r="I570" s="3"/>
      <c r="O570" s="3"/>
    </row>
    <row r="571">
      <c r="C571" s="3"/>
      <c r="D571" s="3"/>
      <c r="E571" s="3"/>
      <c r="G571" s="3"/>
      <c r="H571" s="3"/>
      <c r="I571" s="3"/>
      <c r="O571" s="3"/>
    </row>
    <row r="572">
      <c r="C572" s="3"/>
      <c r="D572" s="3"/>
      <c r="E572" s="3"/>
      <c r="G572" s="3"/>
      <c r="H572" s="3"/>
      <c r="I572" s="3"/>
      <c r="O572" s="3"/>
    </row>
    <row r="573">
      <c r="C573" s="3"/>
      <c r="D573" s="3"/>
      <c r="E573" s="3"/>
      <c r="G573" s="3"/>
      <c r="H573" s="3"/>
      <c r="I573" s="3"/>
      <c r="O573" s="3"/>
    </row>
    <row r="574">
      <c r="C574" s="3"/>
      <c r="D574" s="3"/>
      <c r="E574" s="3"/>
      <c r="G574" s="3"/>
      <c r="H574" s="3"/>
      <c r="I574" s="3"/>
      <c r="O574" s="3"/>
    </row>
    <row r="575">
      <c r="C575" s="3"/>
      <c r="D575" s="3"/>
      <c r="E575" s="3"/>
      <c r="G575" s="3"/>
      <c r="H575" s="3"/>
      <c r="I575" s="3"/>
      <c r="O575" s="3"/>
    </row>
    <row r="576">
      <c r="C576" s="3"/>
      <c r="D576" s="3"/>
      <c r="E576" s="3"/>
      <c r="G576" s="3"/>
      <c r="H576" s="3"/>
      <c r="I576" s="3"/>
      <c r="O576" s="3"/>
    </row>
    <row r="577">
      <c r="C577" s="3"/>
      <c r="D577" s="3"/>
      <c r="E577" s="3"/>
      <c r="G577" s="3"/>
      <c r="H577" s="3"/>
      <c r="I577" s="3"/>
      <c r="O577" s="3"/>
    </row>
    <row r="578">
      <c r="C578" s="3"/>
      <c r="D578" s="3"/>
      <c r="E578" s="3"/>
      <c r="G578" s="3"/>
      <c r="H578" s="3"/>
      <c r="I578" s="3"/>
      <c r="O578" s="3"/>
    </row>
    <row r="579">
      <c r="C579" s="3"/>
      <c r="D579" s="3"/>
      <c r="E579" s="3"/>
      <c r="G579" s="3"/>
      <c r="H579" s="3"/>
      <c r="I579" s="3"/>
      <c r="O579" s="3"/>
    </row>
    <row r="580">
      <c r="C580" s="3"/>
      <c r="D580" s="3"/>
      <c r="E580" s="3"/>
      <c r="G580" s="3"/>
      <c r="H580" s="3"/>
      <c r="I580" s="3"/>
      <c r="O580" s="3"/>
    </row>
    <row r="581">
      <c r="C581" s="3"/>
      <c r="D581" s="3"/>
      <c r="E581" s="3"/>
      <c r="G581" s="3"/>
      <c r="H581" s="3"/>
      <c r="I581" s="3"/>
      <c r="O581" s="3"/>
    </row>
    <row r="582">
      <c r="C582" s="3"/>
      <c r="D582" s="3"/>
      <c r="E582" s="3"/>
      <c r="G582" s="3"/>
      <c r="H582" s="3"/>
      <c r="I582" s="3"/>
      <c r="O582" s="3"/>
    </row>
    <row r="583">
      <c r="C583" s="3"/>
      <c r="D583" s="3"/>
      <c r="E583" s="3"/>
      <c r="G583" s="3"/>
      <c r="H583" s="3"/>
      <c r="I583" s="3"/>
      <c r="O583" s="3"/>
    </row>
    <row r="584">
      <c r="C584" s="3"/>
      <c r="D584" s="3"/>
      <c r="E584" s="3"/>
      <c r="G584" s="3"/>
      <c r="H584" s="3"/>
      <c r="I584" s="3"/>
      <c r="O584" s="3"/>
    </row>
    <row r="585">
      <c r="C585" s="3"/>
      <c r="D585" s="3"/>
      <c r="E585" s="3"/>
      <c r="G585" s="3"/>
      <c r="H585" s="3"/>
      <c r="I585" s="3"/>
      <c r="O585" s="3"/>
    </row>
    <row r="586">
      <c r="C586" s="3"/>
      <c r="D586" s="3"/>
      <c r="E586" s="3"/>
      <c r="G586" s="3"/>
      <c r="H586" s="3"/>
      <c r="I586" s="3"/>
      <c r="O586" s="3"/>
    </row>
    <row r="587">
      <c r="C587" s="3"/>
      <c r="D587" s="3"/>
      <c r="E587" s="3"/>
      <c r="G587" s="3"/>
      <c r="H587" s="3"/>
      <c r="I587" s="3"/>
      <c r="O587" s="3"/>
    </row>
    <row r="588">
      <c r="C588" s="3"/>
      <c r="D588" s="3"/>
      <c r="E588" s="3"/>
      <c r="G588" s="3"/>
      <c r="H588" s="3"/>
      <c r="I588" s="3"/>
      <c r="O588" s="3"/>
    </row>
    <row r="589">
      <c r="C589" s="3"/>
      <c r="D589" s="3"/>
      <c r="E589" s="3"/>
      <c r="G589" s="3"/>
      <c r="H589" s="3"/>
      <c r="I589" s="3"/>
      <c r="O589" s="3"/>
    </row>
    <row r="590">
      <c r="C590" s="3"/>
      <c r="D590" s="3"/>
      <c r="E590" s="3"/>
      <c r="G590" s="3"/>
      <c r="H590" s="3"/>
      <c r="I590" s="3"/>
      <c r="O590" s="3"/>
    </row>
    <row r="591">
      <c r="C591" s="3"/>
      <c r="D591" s="3"/>
      <c r="E591" s="3"/>
      <c r="G591" s="3"/>
      <c r="H591" s="3"/>
      <c r="I591" s="3"/>
      <c r="O591" s="3"/>
    </row>
    <row r="592">
      <c r="C592" s="3"/>
      <c r="D592" s="3"/>
      <c r="E592" s="3"/>
      <c r="G592" s="3"/>
      <c r="H592" s="3"/>
      <c r="I592" s="3"/>
      <c r="O592" s="3"/>
    </row>
    <row r="593">
      <c r="C593" s="3"/>
      <c r="D593" s="3"/>
      <c r="E593" s="3"/>
      <c r="G593" s="3"/>
      <c r="H593" s="3"/>
      <c r="I593" s="3"/>
      <c r="O593" s="3"/>
    </row>
    <row r="594">
      <c r="C594" s="3"/>
      <c r="D594" s="3"/>
      <c r="E594" s="3"/>
      <c r="G594" s="3"/>
      <c r="H594" s="3"/>
      <c r="I594" s="3"/>
      <c r="O594" s="3"/>
    </row>
    <row r="595">
      <c r="C595" s="3"/>
      <c r="D595" s="3"/>
      <c r="E595" s="3"/>
      <c r="G595" s="3"/>
      <c r="H595" s="3"/>
      <c r="I595" s="3"/>
      <c r="O595" s="3"/>
    </row>
    <row r="596">
      <c r="C596" s="3"/>
      <c r="D596" s="3"/>
      <c r="E596" s="3"/>
      <c r="G596" s="3"/>
      <c r="H596" s="3"/>
      <c r="I596" s="3"/>
      <c r="O596" s="3"/>
    </row>
    <row r="597">
      <c r="C597" s="3"/>
      <c r="D597" s="3"/>
      <c r="E597" s="3"/>
      <c r="G597" s="3"/>
      <c r="H597" s="3"/>
      <c r="I597" s="3"/>
      <c r="O597" s="3"/>
    </row>
    <row r="598">
      <c r="C598" s="3"/>
      <c r="D598" s="3"/>
      <c r="E598" s="3"/>
      <c r="G598" s="3"/>
      <c r="H598" s="3"/>
      <c r="I598" s="3"/>
      <c r="O598" s="3"/>
    </row>
    <row r="599">
      <c r="C599" s="3"/>
      <c r="D599" s="3"/>
      <c r="E599" s="3"/>
      <c r="G599" s="3"/>
      <c r="H599" s="3"/>
      <c r="I599" s="3"/>
      <c r="O599" s="3"/>
    </row>
    <row r="600">
      <c r="C600" s="3"/>
      <c r="D600" s="3"/>
      <c r="E600" s="3"/>
      <c r="G600" s="3"/>
      <c r="H600" s="3"/>
      <c r="I600" s="3"/>
      <c r="O600" s="3"/>
    </row>
    <row r="601">
      <c r="C601" s="3"/>
      <c r="D601" s="3"/>
      <c r="E601" s="3"/>
      <c r="G601" s="3"/>
      <c r="H601" s="3"/>
      <c r="I601" s="3"/>
      <c r="O601" s="3"/>
    </row>
    <row r="602">
      <c r="C602" s="3"/>
      <c r="D602" s="3"/>
      <c r="E602" s="3"/>
      <c r="G602" s="3"/>
      <c r="H602" s="3"/>
      <c r="I602" s="3"/>
      <c r="O602" s="3"/>
    </row>
    <row r="603">
      <c r="C603" s="3"/>
      <c r="D603" s="3"/>
      <c r="E603" s="3"/>
      <c r="G603" s="3"/>
      <c r="H603" s="3"/>
      <c r="I603" s="3"/>
      <c r="O603" s="3"/>
    </row>
    <row r="604">
      <c r="C604" s="3"/>
      <c r="D604" s="3"/>
      <c r="E604" s="3"/>
      <c r="G604" s="3"/>
      <c r="H604" s="3"/>
      <c r="I604" s="3"/>
      <c r="O604" s="3"/>
    </row>
    <row r="605">
      <c r="C605" s="3"/>
      <c r="D605" s="3"/>
      <c r="E605" s="3"/>
      <c r="G605" s="3"/>
      <c r="H605" s="3"/>
      <c r="I605" s="3"/>
      <c r="O605" s="3"/>
    </row>
    <row r="606">
      <c r="C606" s="3"/>
      <c r="D606" s="3"/>
      <c r="E606" s="3"/>
      <c r="G606" s="3"/>
      <c r="H606" s="3"/>
      <c r="I606" s="3"/>
      <c r="O606" s="3"/>
    </row>
    <row r="607">
      <c r="C607" s="3"/>
      <c r="D607" s="3"/>
      <c r="E607" s="3"/>
      <c r="G607" s="3"/>
      <c r="H607" s="3"/>
      <c r="I607" s="3"/>
      <c r="O607" s="3"/>
    </row>
    <row r="608">
      <c r="C608" s="3"/>
      <c r="D608" s="3"/>
      <c r="E608" s="3"/>
      <c r="G608" s="3"/>
      <c r="H608" s="3"/>
      <c r="I608" s="3"/>
      <c r="O608" s="3"/>
    </row>
    <row r="609">
      <c r="C609" s="3"/>
      <c r="D609" s="3"/>
      <c r="E609" s="3"/>
      <c r="G609" s="3"/>
      <c r="H609" s="3"/>
      <c r="I609" s="3"/>
      <c r="O609" s="3"/>
    </row>
    <row r="610">
      <c r="C610" s="3"/>
      <c r="D610" s="3"/>
      <c r="E610" s="3"/>
      <c r="G610" s="3"/>
      <c r="H610" s="3"/>
      <c r="I610" s="3"/>
      <c r="O610" s="3"/>
    </row>
    <row r="611">
      <c r="C611" s="3"/>
      <c r="D611" s="3"/>
      <c r="E611" s="3"/>
      <c r="G611" s="3"/>
      <c r="H611" s="3"/>
      <c r="I611" s="3"/>
      <c r="O611" s="3"/>
    </row>
    <row r="612">
      <c r="C612" s="3"/>
      <c r="D612" s="3"/>
      <c r="E612" s="3"/>
      <c r="G612" s="3"/>
      <c r="H612" s="3"/>
      <c r="I612" s="3"/>
      <c r="O612" s="3"/>
    </row>
    <row r="613">
      <c r="C613" s="3"/>
      <c r="D613" s="3"/>
      <c r="E613" s="3"/>
      <c r="G613" s="3"/>
      <c r="H613" s="3"/>
      <c r="I613" s="3"/>
      <c r="O613" s="3"/>
    </row>
    <row r="614">
      <c r="C614" s="3"/>
      <c r="D614" s="3"/>
      <c r="E614" s="3"/>
      <c r="G614" s="3"/>
      <c r="H614" s="3"/>
      <c r="I614" s="3"/>
      <c r="O614" s="3"/>
    </row>
    <row r="615">
      <c r="C615" s="3"/>
      <c r="D615" s="3"/>
      <c r="E615" s="3"/>
      <c r="G615" s="3"/>
      <c r="H615" s="3"/>
      <c r="I615" s="3"/>
      <c r="O615" s="3"/>
    </row>
    <row r="616">
      <c r="C616" s="3"/>
      <c r="D616" s="3"/>
      <c r="E616" s="3"/>
      <c r="G616" s="3"/>
      <c r="H616" s="3"/>
      <c r="I616" s="3"/>
      <c r="O616" s="3"/>
    </row>
    <row r="617">
      <c r="C617" s="3"/>
      <c r="D617" s="3"/>
      <c r="E617" s="3"/>
      <c r="G617" s="3"/>
      <c r="H617" s="3"/>
      <c r="I617" s="3"/>
      <c r="O617" s="3"/>
    </row>
    <row r="618">
      <c r="C618" s="3"/>
      <c r="D618" s="3"/>
      <c r="E618" s="3"/>
      <c r="G618" s="3"/>
      <c r="H618" s="3"/>
      <c r="I618" s="3"/>
      <c r="O618" s="3"/>
    </row>
    <row r="619">
      <c r="C619" s="3"/>
      <c r="D619" s="3"/>
      <c r="E619" s="3"/>
      <c r="G619" s="3"/>
      <c r="H619" s="3"/>
      <c r="I619" s="3"/>
      <c r="O619" s="3"/>
    </row>
    <row r="620">
      <c r="C620" s="3"/>
      <c r="D620" s="3"/>
      <c r="E620" s="3"/>
      <c r="G620" s="3"/>
      <c r="H620" s="3"/>
      <c r="I620" s="3"/>
      <c r="O620" s="3"/>
    </row>
    <row r="621">
      <c r="C621" s="3"/>
      <c r="D621" s="3"/>
      <c r="E621" s="3"/>
      <c r="G621" s="3"/>
      <c r="H621" s="3"/>
      <c r="I621" s="3"/>
      <c r="O621" s="3"/>
    </row>
    <row r="622">
      <c r="C622" s="3"/>
      <c r="D622" s="3"/>
      <c r="E622" s="3"/>
      <c r="G622" s="3"/>
      <c r="H622" s="3"/>
      <c r="I622" s="3"/>
      <c r="O622" s="3"/>
    </row>
    <row r="623">
      <c r="C623" s="3"/>
      <c r="D623" s="3"/>
      <c r="E623" s="3"/>
      <c r="G623" s="3"/>
      <c r="H623" s="3"/>
      <c r="I623" s="3"/>
      <c r="O623" s="3"/>
    </row>
    <row r="624">
      <c r="C624" s="3"/>
      <c r="D624" s="3"/>
      <c r="E624" s="3"/>
      <c r="G624" s="3"/>
      <c r="H624" s="3"/>
      <c r="I624" s="3"/>
      <c r="O624" s="3"/>
    </row>
    <row r="625">
      <c r="C625" s="3"/>
      <c r="D625" s="3"/>
      <c r="E625" s="3"/>
      <c r="G625" s="3"/>
      <c r="H625" s="3"/>
      <c r="I625" s="3"/>
      <c r="O625" s="3"/>
    </row>
    <row r="626">
      <c r="C626" s="3"/>
      <c r="D626" s="3"/>
      <c r="E626" s="3"/>
      <c r="G626" s="3"/>
      <c r="H626" s="3"/>
      <c r="I626" s="3"/>
      <c r="O626" s="3"/>
    </row>
    <row r="627">
      <c r="C627" s="3"/>
      <c r="D627" s="3"/>
      <c r="E627" s="3"/>
      <c r="G627" s="3"/>
      <c r="H627" s="3"/>
      <c r="I627" s="3"/>
      <c r="O627" s="3"/>
    </row>
    <row r="628">
      <c r="C628" s="3"/>
      <c r="D628" s="3"/>
      <c r="E628" s="3"/>
      <c r="G628" s="3"/>
      <c r="H628" s="3"/>
      <c r="I628" s="3"/>
      <c r="O628" s="3"/>
    </row>
    <row r="629">
      <c r="C629" s="3"/>
      <c r="D629" s="3"/>
      <c r="E629" s="3"/>
      <c r="G629" s="3"/>
      <c r="H629" s="3"/>
      <c r="I629" s="3"/>
      <c r="O629" s="3"/>
    </row>
    <row r="630">
      <c r="C630" s="3"/>
      <c r="D630" s="3"/>
      <c r="E630" s="3"/>
      <c r="G630" s="3"/>
      <c r="H630" s="3"/>
      <c r="I630" s="3"/>
      <c r="O630" s="3"/>
    </row>
    <row r="631">
      <c r="C631" s="3"/>
      <c r="D631" s="3"/>
      <c r="E631" s="3"/>
      <c r="G631" s="3"/>
      <c r="H631" s="3"/>
      <c r="I631" s="3"/>
      <c r="O631" s="3"/>
    </row>
    <row r="632">
      <c r="C632" s="3"/>
      <c r="D632" s="3"/>
      <c r="E632" s="3"/>
      <c r="G632" s="3"/>
      <c r="H632" s="3"/>
      <c r="I632" s="3"/>
      <c r="O632" s="3"/>
    </row>
    <row r="633">
      <c r="C633" s="3"/>
      <c r="D633" s="3"/>
      <c r="E633" s="3"/>
      <c r="G633" s="3"/>
      <c r="H633" s="3"/>
      <c r="I633" s="3"/>
      <c r="O633" s="3"/>
    </row>
    <row r="634">
      <c r="C634" s="3"/>
      <c r="D634" s="3"/>
      <c r="E634" s="3"/>
      <c r="G634" s="3"/>
      <c r="H634" s="3"/>
      <c r="I634" s="3"/>
      <c r="O634" s="3"/>
    </row>
    <row r="635">
      <c r="C635" s="3"/>
      <c r="D635" s="3"/>
      <c r="E635" s="3"/>
      <c r="G635" s="3"/>
      <c r="H635" s="3"/>
      <c r="I635" s="3"/>
      <c r="O635" s="3"/>
    </row>
    <row r="636">
      <c r="C636" s="3"/>
      <c r="D636" s="3"/>
      <c r="E636" s="3"/>
      <c r="G636" s="3"/>
      <c r="H636" s="3"/>
      <c r="I636" s="3"/>
      <c r="O636" s="3"/>
    </row>
    <row r="637">
      <c r="C637" s="3"/>
      <c r="D637" s="3"/>
      <c r="E637" s="3"/>
      <c r="G637" s="3"/>
      <c r="H637" s="3"/>
      <c r="I637" s="3"/>
      <c r="O637" s="3"/>
    </row>
    <row r="638">
      <c r="C638" s="3"/>
      <c r="D638" s="3"/>
      <c r="E638" s="3"/>
      <c r="G638" s="3"/>
      <c r="H638" s="3"/>
      <c r="I638" s="3"/>
      <c r="O638" s="3"/>
    </row>
    <row r="639">
      <c r="C639" s="3"/>
      <c r="D639" s="3"/>
      <c r="E639" s="3"/>
      <c r="G639" s="3"/>
      <c r="H639" s="3"/>
      <c r="I639" s="3"/>
      <c r="O639" s="3"/>
    </row>
    <row r="640">
      <c r="C640" s="3"/>
      <c r="D640" s="3"/>
      <c r="E640" s="3"/>
      <c r="G640" s="3"/>
      <c r="H640" s="3"/>
      <c r="I640" s="3"/>
      <c r="O640" s="3"/>
    </row>
    <row r="641">
      <c r="C641" s="3"/>
      <c r="D641" s="3"/>
      <c r="E641" s="3"/>
      <c r="G641" s="3"/>
      <c r="H641" s="3"/>
      <c r="I641" s="3"/>
      <c r="O641" s="3"/>
    </row>
    <row r="642">
      <c r="C642" s="3"/>
      <c r="D642" s="3"/>
      <c r="E642" s="3"/>
      <c r="G642" s="3"/>
      <c r="H642" s="3"/>
      <c r="I642" s="3"/>
      <c r="O642" s="3"/>
    </row>
    <row r="643">
      <c r="C643" s="3"/>
      <c r="D643" s="3"/>
      <c r="E643" s="3"/>
      <c r="G643" s="3"/>
      <c r="H643" s="3"/>
      <c r="I643" s="3"/>
      <c r="O643" s="3"/>
    </row>
    <row r="644">
      <c r="C644" s="3"/>
      <c r="D644" s="3"/>
      <c r="E644" s="3"/>
      <c r="G644" s="3"/>
      <c r="H644" s="3"/>
      <c r="I644" s="3"/>
      <c r="O644" s="3"/>
    </row>
    <row r="645">
      <c r="C645" s="3"/>
      <c r="D645" s="3"/>
      <c r="E645" s="3"/>
      <c r="G645" s="3"/>
      <c r="H645" s="3"/>
      <c r="I645" s="3"/>
      <c r="O645" s="3"/>
    </row>
    <row r="646">
      <c r="C646" s="3"/>
      <c r="D646" s="3"/>
      <c r="E646" s="3"/>
      <c r="G646" s="3"/>
      <c r="H646" s="3"/>
      <c r="I646" s="3"/>
      <c r="O646" s="3"/>
    </row>
    <row r="647">
      <c r="C647" s="3"/>
      <c r="D647" s="3"/>
      <c r="E647" s="3"/>
      <c r="G647" s="3"/>
      <c r="H647" s="3"/>
      <c r="I647" s="3"/>
      <c r="O647" s="3"/>
    </row>
    <row r="648">
      <c r="C648" s="3"/>
      <c r="D648" s="3"/>
      <c r="E648" s="3"/>
      <c r="G648" s="3"/>
      <c r="H648" s="3"/>
      <c r="I648" s="3"/>
      <c r="O648" s="3"/>
    </row>
    <row r="649">
      <c r="C649" s="3"/>
      <c r="D649" s="3"/>
      <c r="E649" s="3"/>
      <c r="G649" s="3"/>
      <c r="H649" s="3"/>
      <c r="I649" s="3"/>
      <c r="O649" s="3"/>
    </row>
    <row r="650">
      <c r="C650" s="3"/>
      <c r="D650" s="3"/>
      <c r="E650" s="3"/>
      <c r="G650" s="3"/>
      <c r="H650" s="3"/>
      <c r="I650" s="3"/>
      <c r="O650" s="3"/>
    </row>
    <row r="651">
      <c r="C651" s="3"/>
      <c r="D651" s="3"/>
      <c r="E651" s="3"/>
      <c r="G651" s="3"/>
      <c r="H651" s="3"/>
      <c r="I651" s="3"/>
      <c r="O651" s="3"/>
    </row>
    <row r="652">
      <c r="C652" s="3"/>
      <c r="D652" s="3"/>
      <c r="E652" s="3"/>
      <c r="G652" s="3"/>
      <c r="H652" s="3"/>
      <c r="I652" s="3"/>
      <c r="O652" s="3"/>
    </row>
    <row r="653">
      <c r="C653" s="3"/>
      <c r="D653" s="3"/>
      <c r="E653" s="3"/>
      <c r="G653" s="3"/>
      <c r="H653" s="3"/>
      <c r="I653" s="3"/>
      <c r="O653" s="3"/>
    </row>
    <row r="654">
      <c r="C654" s="3"/>
      <c r="D654" s="3"/>
      <c r="E654" s="3"/>
      <c r="G654" s="3"/>
      <c r="H654" s="3"/>
      <c r="I654" s="3"/>
      <c r="O654" s="3"/>
    </row>
    <row r="655">
      <c r="C655" s="3"/>
      <c r="D655" s="3"/>
      <c r="E655" s="3"/>
      <c r="G655" s="3"/>
      <c r="H655" s="3"/>
      <c r="I655" s="3"/>
      <c r="O655" s="3"/>
    </row>
    <row r="656">
      <c r="C656" s="3"/>
      <c r="D656" s="3"/>
      <c r="E656" s="3"/>
      <c r="G656" s="3"/>
      <c r="H656" s="3"/>
      <c r="I656" s="3"/>
      <c r="O656" s="3"/>
    </row>
    <row r="657">
      <c r="C657" s="3"/>
      <c r="D657" s="3"/>
      <c r="E657" s="3"/>
      <c r="G657" s="3"/>
      <c r="H657" s="3"/>
      <c r="I657" s="3"/>
      <c r="O657" s="3"/>
    </row>
    <row r="658">
      <c r="C658" s="3"/>
      <c r="D658" s="3"/>
      <c r="E658" s="3"/>
      <c r="G658" s="3"/>
      <c r="H658" s="3"/>
      <c r="I658" s="3"/>
      <c r="O658" s="3"/>
    </row>
    <row r="659">
      <c r="C659" s="3"/>
      <c r="D659" s="3"/>
      <c r="E659" s="3"/>
      <c r="G659" s="3"/>
      <c r="H659" s="3"/>
      <c r="I659" s="3"/>
      <c r="O659" s="3"/>
    </row>
    <row r="660">
      <c r="C660" s="3"/>
      <c r="D660" s="3"/>
      <c r="E660" s="3"/>
      <c r="G660" s="3"/>
      <c r="H660" s="3"/>
      <c r="I660" s="3"/>
      <c r="O660" s="3"/>
    </row>
    <row r="661">
      <c r="C661" s="3"/>
      <c r="D661" s="3"/>
      <c r="E661" s="3"/>
      <c r="G661" s="3"/>
      <c r="H661" s="3"/>
      <c r="I661" s="3"/>
      <c r="O661" s="3"/>
    </row>
    <row r="662">
      <c r="C662" s="3"/>
      <c r="D662" s="3"/>
      <c r="E662" s="3"/>
      <c r="G662" s="3"/>
      <c r="H662" s="3"/>
      <c r="I662" s="3"/>
      <c r="O662" s="3"/>
    </row>
    <row r="663">
      <c r="C663" s="3"/>
      <c r="D663" s="3"/>
      <c r="E663" s="3"/>
      <c r="G663" s="3"/>
      <c r="H663" s="3"/>
      <c r="I663" s="3"/>
      <c r="O663" s="3"/>
    </row>
    <row r="664">
      <c r="C664" s="3"/>
      <c r="D664" s="3"/>
      <c r="E664" s="3"/>
      <c r="G664" s="3"/>
      <c r="H664" s="3"/>
      <c r="I664" s="3"/>
      <c r="O664" s="3"/>
    </row>
    <row r="665">
      <c r="C665" s="3"/>
      <c r="D665" s="3"/>
      <c r="E665" s="3"/>
      <c r="G665" s="3"/>
      <c r="H665" s="3"/>
      <c r="I665" s="3"/>
      <c r="O665" s="3"/>
    </row>
    <row r="666">
      <c r="C666" s="3"/>
      <c r="D666" s="3"/>
      <c r="E666" s="3"/>
      <c r="G666" s="3"/>
      <c r="H666" s="3"/>
      <c r="I666" s="3"/>
      <c r="O666" s="3"/>
    </row>
    <row r="667">
      <c r="C667" s="3"/>
      <c r="D667" s="3"/>
      <c r="E667" s="3"/>
      <c r="G667" s="3"/>
      <c r="H667" s="3"/>
      <c r="I667" s="3"/>
      <c r="O667" s="3"/>
    </row>
    <row r="668">
      <c r="C668" s="3"/>
      <c r="D668" s="3"/>
      <c r="E668" s="3"/>
      <c r="G668" s="3"/>
      <c r="H668" s="3"/>
      <c r="I668" s="3"/>
      <c r="O668" s="3"/>
    </row>
    <row r="669">
      <c r="C669" s="3"/>
      <c r="D669" s="3"/>
      <c r="E669" s="3"/>
      <c r="G669" s="3"/>
      <c r="H669" s="3"/>
      <c r="I669" s="3"/>
      <c r="O669" s="3"/>
    </row>
    <row r="670">
      <c r="C670" s="3"/>
      <c r="D670" s="3"/>
      <c r="E670" s="3"/>
      <c r="G670" s="3"/>
      <c r="H670" s="3"/>
      <c r="I670" s="3"/>
      <c r="O670" s="3"/>
    </row>
    <row r="671">
      <c r="C671" s="3"/>
      <c r="D671" s="3"/>
      <c r="E671" s="3"/>
      <c r="G671" s="3"/>
      <c r="H671" s="3"/>
      <c r="I671" s="3"/>
      <c r="O671" s="3"/>
    </row>
    <row r="672">
      <c r="C672" s="3"/>
      <c r="D672" s="3"/>
      <c r="E672" s="3"/>
      <c r="G672" s="3"/>
      <c r="H672" s="3"/>
      <c r="I672" s="3"/>
      <c r="O672" s="3"/>
    </row>
    <row r="673">
      <c r="C673" s="3"/>
      <c r="D673" s="3"/>
      <c r="E673" s="3"/>
      <c r="G673" s="3"/>
      <c r="H673" s="3"/>
      <c r="I673" s="3"/>
      <c r="O673" s="3"/>
    </row>
    <row r="674">
      <c r="C674" s="3"/>
      <c r="D674" s="3"/>
      <c r="E674" s="3"/>
      <c r="G674" s="3"/>
      <c r="H674" s="3"/>
      <c r="I674" s="3"/>
      <c r="O674" s="3"/>
    </row>
    <row r="675">
      <c r="C675" s="3"/>
      <c r="D675" s="3"/>
      <c r="E675" s="3"/>
      <c r="G675" s="3"/>
      <c r="H675" s="3"/>
      <c r="I675" s="3"/>
      <c r="O675" s="3"/>
    </row>
    <row r="676">
      <c r="C676" s="3"/>
      <c r="D676" s="3"/>
      <c r="E676" s="3"/>
      <c r="G676" s="3"/>
      <c r="H676" s="3"/>
      <c r="I676" s="3"/>
      <c r="O676" s="3"/>
    </row>
    <row r="677">
      <c r="C677" s="3"/>
      <c r="D677" s="3"/>
      <c r="E677" s="3"/>
      <c r="G677" s="3"/>
      <c r="H677" s="3"/>
      <c r="I677" s="3"/>
      <c r="O677" s="3"/>
    </row>
    <row r="678">
      <c r="C678" s="3"/>
      <c r="D678" s="3"/>
      <c r="E678" s="3"/>
      <c r="G678" s="3"/>
      <c r="H678" s="3"/>
      <c r="I678" s="3"/>
      <c r="O678" s="3"/>
    </row>
    <row r="679">
      <c r="C679" s="3"/>
      <c r="D679" s="3"/>
      <c r="E679" s="3"/>
      <c r="G679" s="3"/>
      <c r="H679" s="3"/>
      <c r="I679" s="3"/>
      <c r="O679" s="3"/>
    </row>
    <row r="680">
      <c r="C680" s="3"/>
      <c r="D680" s="3"/>
      <c r="E680" s="3"/>
      <c r="G680" s="3"/>
      <c r="H680" s="3"/>
      <c r="I680" s="3"/>
      <c r="O680" s="3"/>
    </row>
    <row r="681">
      <c r="C681" s="3"/>
      <c r="D681" s="3"/>
      <c r="E681" s="3"/>
      <c r="G681" s="3"/>
      <c r="H681" s="3"/>
      <c r="I681" s="3"/>
      <c r="O681" s="3"/>
    </row>
    <row r="682">
      <c r="C682" s="3"/>
      <c r="D682" s="3"/>
      <c r="E682" s="3"/>
      <c r="G682" s="3"/>
      <c r="H682" s="3"/>
      <c r="I682" s="3"/>
      <c r="O682" s="3"/>
    </row>
    <row r="683">
      <c r="C683" s="3"/>
      <c r="D683" s="3"/>
      <c r="E683" s="3"/>
      <c r="G683" s="3"/>
      <c r="H683" s="3"/>
      <c r="I683" s="3"/>
      <c r="O683" s="3"/>
    </row>
    <row r="684">
      <c r="C684" s="3"/>
      <c r="D684" s="3"/>
      <c r="E684" s="3"/>
      <c r="G684" s="3"/>
      <c r="H684" s="3"/>
      <c r="I684" s="3"/>
      <c r="O684" s="3"/>
    </row>
    <row r="685">
      <c r="C685" s="3"/>
      <c r="D685" s="3"/>
      <c r="E685" s="3"/>
      <c r="G685" s="3"/>
      <c r="H685" s="3"/>
      <c r="I685" s="3"/>
      <c r="O685" s="3"/>
    </row>
    <row r="686">
      <c r="C686" s="3"/>
      <c r="D686" s="3"/>
      <c r="E686" s="3"/>
      <c r="G686" s="3"/>
      <c r="H686" s="3"/>
      <c r="I686" s="3"/>
      <c r="O686" s="3"/>
    </row>
    <row r="687">
      <c r="C687" s="3"/>
      <c r="D687" s="3"/>
      <c r="E687" s="3"/>
      <c r="G687" s="3"/>
      <c r="H687" s="3"/>
      <c r="I687" s="3"/>
      <c r="O687" s="3"/>
    </row>
    <row r="688">
      <c r="C688" s="3"/>
      <c r="D688" s="3"/>
      <c r="E688" s="3"/>
      <c r="G688" s="3"/>
      <c r="H688" s="3"/>
      <c r="I688" s="3"/>
      <c r="O688" s="3"/>
    </row>
    <row r="689">
      <c r="C689" s="3"/>
      <c r="D689" s="3"/>
      <c r="E689" s="3"/>
      <c r="G689" s="3"/>
      <c r="H689" s="3"/>
      <c r="I689" s="3"/>
      <c r="O689" s="3"/>
    </row>
    <row r="690">
      <c r="C690" s="3"/>
      <c r="D690" s="3"/>
      <c r="E690" s="3"/>
      <c r="G690" s="3"/>
      <c r="H690" s="3"/>
      <c r="I690" s="3"/>
      <c r="O690" s="3"/>
    </row>
    <row r="691">
      <c r="C691" s="3"/>
      <c r="D691" s="3"/>
      <c r="E691" s="3"/>
      <c r="G691" s="3"/>
      <c r="H691" s="3"/>
      <c r="I691" s="3"/>
      <c r="O691" s="3"/>
    </row>
    <row r="692">
      <c r="C692" s="3"/>
      <c r="D692" s="3"/>
      <c r="E692" s="3"/>
      <c r="G692" s="3"/>
      <c r="H692" s="3"/>
      <c r="I692" s="3"/>
      <c r="O692" s="3"/>
    </row>
    <row r="693">
      <c r="C693" s="3"/>
      <c r="D693" s="3"/>
      <c r="E693" s="3"/>
      <c r="G693" s="3"/>
      <c r="H693" s="3"/>
      <c r="I693" s="3"/>
      <c r="O693" s="3"/>
    </row>
    <row r="694">
      <c r="C694" s="3"/>
      <c r="D694" s="3"/>
      <c r="E694" s="3"/>
      <c r="G694" s="3"/>
      <c r="H694" s="3"/>
      <c r="I694" s="3"/>
      <c r="O694" s="3"/>
    </row>
    <row r="695">
      <c r="C695" s="3"/>
      <c r="D695" s="3"/>
      <c r="E695" s="3"/>
      <c r="G695" s="3"/>
      <c r="H695" s="3"/>
      <c r="I695" s="3"/>
      <c r="O695" s="3"/>
    </row>
    <row r="696">
      <c r="C696" s="3"/>
      <c r="D696" s="3"/>
      <c r="E696" s="3"/>
      <c r="G696" s="3"/>
      <c r="H696" s="3"/>
      <c r="I696" s="3"/>
      <c r="O696" s="3"/>
    </row>
    <row r="697">
      <c r="C697" s="3"/>
      <c r="D697" s="3"/>
      <c r="E697" s="3"/>
      <c r="G697" s="3"/>
      <c r="H697" s="3"/>
      <c r="I697" s="3"/>
      <c r="O697" s="3"/>
    </row>
    <row r="698">
      <c r="C698" s="3"/>
      <c r="D698" s="3"/>
      <c r="E698" s="3"/>
      <c r="G698" s="3"/>
      <c r="H698" s="3"/>
      <c r="I698" s="3"/>
      <c r="O698" s="3"/>
    </row>
    <row r="699">
      <c r="C699" s="3"/>
      <c r="D699" s="3"/>
      <c r="E699" s="3"/>
      <c r="G699" s="3"/>
      <c r="H699" s="3"/>
      <c r="I699" s="3"/>
      <c r="O699" s="3"/>
    </row>
    <row r="700">
      <c r="C700" s="3"/>
      <c r="D700" s="3"/>
      <c r="E700" s="3"/>
      <c r="G700" s="3"/>
      <c r="H700" s="3"/>
      <c r="I700" s="3"/>
      <c r="O700" s="3"/>
    </row>
    <row r="701">
      <c r="C701" s="3"/>
      <c r="D701" s="3"/>
      <c r="E701" s="3"/>
      <c r="G701" s="3"/>
      <c r="H701" s="3"/>
      <c r="I701" s="3"/>
      <c r="O701" s="3"/>
    </row>
    <row r="702">
      <c r="C702" s="3"/>
      <c r="D702" s="3"/>
      <c r="E702" s="3"/>
      <c r="G702" s="3"/>
      <c r="H702" s="3"/>
      <c r="I702" s="3"/>
      <c r="O702" s="3"/>
    </row>
    <row r="703">
      <c r="C703" s="3"/>
      <c r="D703" s="3"/>
      <c r="E703" s="3"/>
      <c r="G703" s="3"/>
      <c r="H703" s="3"/>
      <c r="I703" s="3"/>
      <c r="O703" s="3"/>
    </row>
    <row r="704">
      <c r="C704" s="3"/>
      <c r="D704" s="3"/>
      <c r="E704" s="3"/>
      <c r="G704" s="3"/>
      <c r="H704" s="3"/>
      <c r="I704" s="3"/>
      <c r="O704" s="3"/>
    </row>
    <row r="705">
      <c r="C705" s="3"/>
      <c r="D705" s="3"/>
      <c r="E705" s="3"/>
      <c r="G705" s="3"/>
      <c r="H705" s="3"/>
      <c r="I705" s="3"/>
      <c r="O705" s="3"/>
    </row>
    <row r="706">
      <c r="C706" s="3"/>
      <c r="D706" s="3"/>
      <c r="E706" s="3"/>
      <c r="G706" s="3"/>
      <c r="H706" s="3"/>
      <c r="I706" s="3"/>
      <c r="O706" s="3"/>
    </row>
    <row r="707">
      <c r="C707" s="3"/>
      <c r="D707" s="3"/>
      <c r="E707" s="3"/>
      <c r="G707" s="3"/>
      <c r="H707" s="3"/>
      <c r="I707" s="3"/>
      <c r="O707" s="3"/>
    </row>
    <row r="708">
      <c r="C708" s="3"/>
      <c r="D708" s="3"/>
      <c r="E708" s="3"/>
      <c r="G708" s="3"/>
      <c r="H708" s="3"/>
      <c r="I708" s="3"/>
      <c r="O708" s="3"/>
    </row>
    <row r="709">
      <c r="C709" s="3"/>
      <c r="D709" s="3"/>
      <c r="E709" s="3"/>
      <c r="G709" s="3"/>
      <c r="H709" s="3"/>
      <c r="I709" s="3"/>
      <c r="O709" s="3"/>
    </row>
    <row r="710">
      <c r="C710" s="3"/>
      <c r="D710" s="3"/>
      <c r="E710" s="3"/>
      <c r="G710" s="3"/>
      <c r="H710" s="3"/>
      <c r="I710" s="3"/>
      <c r="O710" s="3"/>
    </row>
    <row r="711">
      <c r="C711" s="3"/>
      <c r="D711" s="3"/>
      <c r="E711" s="3"/>
      <c r="G711" s="3"/>
      <c r="H711" s="3"/>
      <c r="I711" s="3"/>
      <c r="O711" s="3"/>
    </row>
    <row r="712">
      <c r="C712" s="3"/>
      <c r="D712" s="3"/>
      <c r="E712" s="3"/>
      <c r="G712" s="3"/>
      <c r="H712" s="3"/>
      <c r="I712" s="3"/>
      <c r="O712" s="3"/>
    </row>
    <row r="713">
      <c r="C713" s="3"/>
      <c r="D713" s="3"/>
      <c r="E713" s="3"/>
      <c r="G713" s="3"/>
      <c r="H713" s="3"/>
      <c r="I713" s="3"/>
      <c r="O713" s="3"/>
    </row>
    <row r="714">
      <c r="C714" s="3"/>
      <c r="D714" s="3"/>
      <c r="E714" s="3"/>
      <c r="G714" s="3"/>
      <c r="H714" s="3"/>
      <c r="I714" s="3"/>
      <c r="O714" s="3"/>
    </row>
    <row r="715">
      <c r="C715" s="3"/>
      <c r="D715" s="3"/>
      <c r="E715" s="3"/>
      <c r="G715" s="3"/>
      <c r="H715" s="3"/>
      <c r="I715" s="3"/>
      <c r="O715" s="3"/>
    </row>
    <row r="716">
      <c r="C716" s="3"/>
      <c r="D716" s="3"/>
      <c r="E716" s="3"/>
      <c r="G716" s="3"/>
      <c r="H716" s="3"/>
      <c r="I716" s="3"/>
      <c r="O716" s="3"/>
    </row>
    <row r="717">
      <c r="C717" s="3"/>
      <c r="D717" s="3"/>
      <c r="E717" s="3"/>
      <c r="G717" s="3"/>
      <c r="H717" s="3"/>
      <c r="I717" s="3"/>
      <c r="O717" s="3"/>
    </row>
    <row r="718">
      <c r="C718" s="3"/>
      <c r="D718" s="3"/>
      <c r="E718" s="3"/>
      <c r="G718" s="3"/>
      <c r="H718" s="3"/>
      <c r="I718" s="3"/>
      <c r="O718" s="3"/>
    </row>
    <row r="719">
      <c r="C719" s="3"/>
      <c r="D719" s="3"/>
      <c r="E719" s="3"/>
      <c r="G719" s="3"/>
      <c r="H719" s="3"/>
      <c r="I719" s="3"/>
      <c r="O719" s="3"/>
    </row>
    <row r="720">
      <c r="C720" s="3"/>
      <c r="D720" s="3"/>
      <c r="E720" s="3"/>
      <c r="G720" s="3"/>
      <c r="H720" s="3"/>
      <c r="I720" s="3"/>
      <c r="O720" s="3"/>
    </row>
    <row r="721">
      <c r="C721" s="3"/>
      <c r="D721" s="3"/>
      <c r="E721" s="3"/>
      <c r="G721" s="3"/>
      <c r="H721" s="3"/>
      <c r="I721" s="3"/>
      <c r="O721" s="3"/>
    </row>
    <row r="722">
      <c r="C722" s="3"/>
      <c r="D722" s="3"/>
      <c r="E722" s="3"/>
      <c r="G722" s="3"/>
      <c r="H722" s="3"/>
      <c r="I722" s="3"/>
      <c r="O722" s="3"/>
    </row>
    <row r="723">
      <c r="C723" s="3"/>
      <c r="D723" s="3"/>
      <c r="E723" s="3"/>
      <c r="G723" s="3"/>
      <c r="H723" s="3"/>
      <c r="I723" s="3"/>
      <c r="O723" s="3"/>
    </row>
    <row r="724">
      <c r="C724" s="3"/>
      <c r="D724" s="3"/>
      <c r="E724" s="3"/>
      <c r="G724" s="3"/>
      <c r="H724" s="3"/>
      <c r="I724" s="3"/>
      <c r="O724" s="3"/>
    </row>
    <row r="725">
      <c r="C725" s="3"/>
      <c r="D725" s="3"/>
      <c r="E725" s="3"/>
      <c r="G725" s="3"/>
      <c r="H725" s="3"/>
      <c r="I725" s="3"/>
      <c r="O725" s="3"/>
    </row>
    <row r="726">
      <c r="C726" s="3"/>
      <c r="D726" s="3"/>
      <c r="E726" s="3"/>
      <c r="G726" s="3"/>
      <c r="H726" s="3"/>
      <c r="I726" s="3"/>
      <c r="O726" s="3"/>
    </row>
    <row r="727">
      <c r="C727" s="3"/>
      <c r="D727" s="3"/>
      <c r="E727" s="3"/>
      <c r="G727" s="3"/>
      <c r="H727" s="3"/>
      <c r="I727" s="3"/>
      <c r="O727" s="3"/>
    </row>
    <row r="728">
      <c r="C728" s="3"/>
      <c r="D728" s="3"/>
      <c r="E728" s="3"/>
      <c r="G728" s="3"/>
      <c r="H728" s="3"/>
      <c r="I728" s="3"/>
      <c r="O728" s="3"/>
    </row>
    <row r="729">
      <c r="C729" s="3"/>
      <c r="D729" s="3"/>
      <c r="E729" s="3"/>
      <c r="G729" s="3"/>
      <c r="H729" s="3"/>
      <c r="I729" s="3"/>
      <c r="O729" s="3"/>
    </row>
    <row r="730">
      <c r="C730" s="3"/>
      <c r="D730" s="3"/>
      <c r="E730" s="3"/>
      <c r="G730" s="3"/>
      <c r="H730" s="3"/>
      <c r="I730" s="3"/>
      <c r="O730" s="3"/>
    </row>
    <row r="731">
      <c r="C731" s="3"/>
      <c r="D731" s="3"/>
      <c r="E731" s="3"/>
      <c r="G731" s="3"/>
      <c r="H731" s="3"/>
      <c r="I731" s="3"/>
      <c r="O731" s="3"/>
    </row>
    <row r="732">
      <c r="C732" s="3"/>
      <c r="D732" s="3"/>
      <c r="E732" s="3"/>
      <c r="G732" s="3"/>
      <c r="H732" s="3"/>
      <c r="I732" s="3"/>
      <c r="O732" s="3"/>
    </row>
    <row r="733">
      <c r="C733" s="3"/>
      <c r="D733" s="3"/>
      <c r="E733" s="3"/>
      <c r="G733" s="3"/>
      <c r="H733" s="3"/>
      <c r="I733" s="3"/>
      <c r="O733" s="3"/>
    </row>
    <row r="734">
      <c r="C734" s="3"/>
      <c r="D734" s="3"/>
      <c r="E734" s="3"/>
      <c r="G734" s="3"/>
      <c r="H734" s="3"/>
      <c r="I734" s="3"/>
      <c r="O734" s="3"/>
    </row>
    <row r="735">
      <c r="C735" s="3"/>
      <c r="D735" s="3"/>
      <c r="E735" s="3"/>
      <c r="G735" s="3"/>
      <c r="H735" s="3"/>
      <c r="I735" s="3"/>
      <c r="O735" s="3"/>
    </row>
    <row r="736">
      <c r="C736" s="3"/>
      <c r="D736" s="3"/>
      <c r="E736" s="3"/>
      <c r="G736" s="3"/>
      <c r="H736" s="3"/>
      <c r="I736" s="3"/>
      <c r="O736" s="3"/>
    </row>
    <row r="737">
      <c r="C737" s="3"/>
      <c r="D737" s="3"/>
      <c r="E737" s="3"/>
      <c r="G737" s="3"/>
      <c r="H737" s="3"/>
      <c r="I737" s="3"/>
      <c r="O737" s="3"/>
    </row>
    <row r="738">
      <c r="C738" s="3"/>
      <c r="D738" s="3"/>
      <c r="E738" s="3"/>
      <c r="G738" s="3"/>
      <c r="H738" s="3"/>
      <c r="I738" s="3"/>
      <c r="O738" s="3"/>
    </row>
    <row r="739">
      <c r="C739" s="3"/>
      <c r="D739" s="3"/>
      <c r="E739" s="3"/>
      <c r="G739" s="3"/>
      <c r="H739" s="3"/>
      <c r="I739" s="3"/>
      <c r="O739" s="3"/>
    </row>
    <row r="740">
      <c r="C740" s="3"/>
      <c r="D740" s="3"/>
      <c r="E740" s="3"/>
      <c r="G740" s="3"/>
      <c r="H740" s="3"/>
      <c r="I740" s="3"/>
      <c r="O740" s="3"/>
    </row>
    <row r="741">
      <c r="C741" s="3"/>
      <c r="D741" s="3"/>
      <c r="E741" s="3"/>
      <c r="G741" s="3"/>
      <c r="H741" s="3"/>
      <c r="I741" s="3"/>
      <c r="O741" s="3"/>
    </row>
    <row r="742">
      <c r="C742" s="3"/>
      <c r="D742" s="3"/>
      <c r="E742" s="3"/>
      <c r="G742" s="3"/>
      <c r="H742" s="3"/>
      <c r="I742" s="3"/>
      <c r="O742" s="3"/>
    </row>
    <row r="743">
      <c r="C743" s="3"/>
      <c r="D743" s="3"/>
      <c r="E743" s="3"/>
      <c r="G743" s="3"/>
      <c r="H743" s="3"/>
      <c r="I743" s="3"/>
      <c r="O743" s="3"/>
    </row>
    <row r="744">
      <c r="C744" s="3"/>
      <c r="D744" s="3"/>
      <c r="E744" s="3"/>
      <c r="G744" s="3"/>
      <c r="H744" s="3"/>
      <c r="I744" s="3"/>
      <c r="O744" s="3"/>
    </row>
    <row r="745">
      <c r="C745" s="3"/>
      <c r="D745" s="3"/>
      <c r="E745" s="3"/>
      <c r="G745" s="3"/>
      <c r="H745" s="3"/>
      <c r="I745" s="3"/>
      <c r="O745" s="3"/>
    </row>
    <row r="746">
      <c r="C746" s="3"/>
      <c r="D746" s="3"/>
      <c r="E746" s="3"/>
      <c r="G746" s="3"/>
      <c r="H746" s="3"/>
      <c r="I746" s="3"/>
      <c r="O746" s="3"/>
    </row>
    <row r="747">
      <c r="C747" s="3"/>
      <c r="D747" s="3"/>
      <c r="E747" s="3"/>
      <c r="G747" s="3"/>
      <c r="H747" s="3"/>
      <c r="I747" s="3"/>
      <c r="O747" s="3"/>
    </row>
    <row r="748">
      <c r="C748" s="3"/>
      <c r="D748" s="3"/>
      <c r="E748" s="3"/>
      <c r="G748" s="3"/>
      <c r="H748" s="3"/>
      <c r="I748" s="3"/>
      <c r="O748" s="3"/>
    </row>
    <row r="749">
      <c r="C749" s="3"/>
      <c r="D749" s="3"/>
      <c r="E749" s="3"/>
      <c r="G749" s="3"/>
      <c r="H749" s="3"/>
      <c r="I749" s="3"/>
      <c r="O749" s="3"/>
    </row>
    <row r="750">
      <c r="C750" s="3"/>
      <c r="D750" s="3"/>
      <c r="E750" s="3"/>
      <c r="G750" s="3"/>
      <c r="H750" s="3"/>
      <c r="I750" s="3"/>
      <c r="O750" s="3"/>
    </row>
    <row r="751">
      <c r="C751" s="3"/>
      <c r="D751" s="3"/>
      <c r="E751" s="3"/>
      <c r="G751" s="3"/>
      <c r="H751" s="3"/>
      <c r="I751" s="3"/>
      <c r="O751" s="3"/>
    </row>
    <row r="752">
      <c r="C752" s="3"/>
      <c r="D752" s="3"/>
      <c r="E752" s="3"/>
      <c r="G752" s="3"/>
      <c r="H752" s="3"/>
      <c r="I752" s="3"/>
      <c r="O752" s="3"/>
    </row>
    <row r="753">
      <c r="C753" s="3"/>
      <c r="D753" s="3"/>
      <c r="E753" s="3"/>
      <c r="G753" s="3"/>
      <c r="H753" s="3"/>
      <c r="I753" s="3"/>
      <c r="O753" s="3"/>
    </row>
    <row r="754">
      <c r="C754" s="3"/>
      <c r="D754" s="3"/>
      <c r="E754" s="3"/>
      <c r="G754" s="3"/>
      <c r="H754" s="3"/>
      <c r="I754" s="3"/>
      <c r="O754" s="3"/>
    </row>
    <row r="755">
      <c r="C755" s="3"/>
      <c r="D755" s="3"/>
      <c r="E755" s="3"/>
      <c r="G755" s="3"/>
      <c r="H755" s="3"/>
      <c r="I755" s="3"/>
      <c r="O755" s="3"/>
    </row>
    <row r="756">
      <c r="C756" s="3"/>
      <c r="D756" s="3"/>
      <c r="E756" s="3"/>
      <c r="G756" s="3"/>
      <c r="H756" s="3"/>
      <c r="I756" s="3"/>
      <c r="O756" s="3"/>
    </row>
    <row r="757">
      <c r="C757" s="3"/>
      <c r="D757" s="3"/>
      <c r="E757" s="3"/>
      <c r="G757" s="3"/>
      <c r="H757" s="3"/>
      <c r="I757" s="3"/>
      <c r="O757" s="3"/>
    </row>
    <row r="758">
      <c r="C758" s="3"/>
      <c r="D758" s="3"/>
      <c r="E758" s="3"/>
      <c r="G758" s="3"/>
      <c r="H758" s="3"/>
      <c r="I758" s="3"/>
      <c r="O758" s="3"/>
    </row>
    <row r="759">
      <c r="C759" s="3"/>
      <c r="D759" s="3"/>
      <c r="E759" s="3"/>
      <c r="G759" s="3"/>
      <c r="H759" s="3"/>
      <c r="I759" s="3"/>
      <c r="O759" s="3"/>
    </row>
    <row r="760">
      <c r="C760" s="3"/>
      <c r="D760" s="3"/>
      <c r="E760" s="3"/>
      <c r="G760" s="3"/>
      <c r="H760" s="3"/>
      <c r="I760" s="3"/>
      <c r="O760" s="3"/>
    </row>
    <row r="761">
      <c r="C761" s="3"/>
      <c r="D761" s="3"/>
      <c r="E761" s="3"/>
      <c r="G761" s="3"/>
      <c r="H761" s="3"/>
      <c r="I761" s="3"/>
      <c r="O761" s="3"/>
    </row>
    <row r="762">
      <c r="C762" s="3"/>
      <c r="D762" s="3"/>
      <c r="E762" s="3"/>
      <c r="G762" s="3"/>
      <c r="H762" s="3"/>
      <c r="I762" s="3"/>
      <c r="O762" s="3"/>
    </row>
    <row r="763">
      <c r="C763" s="3"/>
      <c r="D763" s="3"/>
      <c r="E763" s="3"/>
      <c r="G763" s="3"/>
      <c r="H763" s="3"/>
      <c r="I763" s="3"/>
      <c r="O763" s="3"/>
    </row>
    <row r="764">
      <c r="C764" s="3"/>
      <c r="D764" s="3"/>
      <c r="E764" s="3"/>
      <c r="G764" s="3"/>
      <c r="H764" s="3"/>
      <c r="I764" s="3"/>
      <c r="O764" s="3"/>
    </row>
    <row r="765">
      <c r="C765" s="3"/>
      <c r="D765" s="3"/>
      <c r="E765" s="3"/>
      <c r="G765" s="3"/>
      <c r="H765" s="3"/>
      <c r="I765" s="3"/>
      <c r="O765" s="3"/>
    </row>
    <row r="766">
      <c r="C766" s="3"/>
      <c r="D766" s="3"/>
      <c r="E766" s="3"/>
      <c r="G766" s="3"/>
      <c r="H766" s="3"/>
      <c r="I766" s="3"/>
      <c r="O766" s="3"/>
    </row>
    <row r="767">
      <c r="C767" s="3"/>
      <c r="D767" s="3"/>
      <c r="E767" s="3"/>
      <c r="G767" s="3"/>
      <c r="H767" s="3"/>
      <c r="I767" s="3"/>
      <c r="O767" s="3"/>
    </row>
    <row r="768">
      <c r="C768" s="3"/>
      <c r="D768" s="3"/>
      <c r="E768" s="3"/>
      <c r="G768" s="3"/>
      <c r="H768" s="3"/>
      <c r="I768" s="3"/>
      <c r="O768" s="3"/>
    </row>
    <row r="769">
      <c r="C769" s="3"/>
      <c r="D769" s="3"/>
      <c r="E769" s="3"/>
      <c r="G769" s="3"/>
      <c r="H769" s="3"/>
      <c r="I769" s="3"/>
      <c r="O769" s="3"/>
    </row>
    <row r="770">
      <c r="C770" s="3"/>
      <c r="D770" s="3"/>
      <c r="E770" s="3"/>
      <c r="G770" s="3"/>
      <c r="H770" s="3"/>
      <c r="I770" s="3"/>
      <c r="O770" s="3"/>
    </row>
    <row r="771">
      <c r="C771" s="3"/>
      <c r="D771" s="3"/>
      <c r="E771" s="3"/>
      <c r="G771" s="3"/>
      <c r="H771" s="3"/>
      <c r="I771" s="3"/>
      <c r="O771" s="3"/>
    </row>
    <row r="772">
      <c r="C772" s="3"/>
      <c r="D772" s="3"/>
      <c r="E772" s="3"/>
      <c r="G772" s="3"/>
      <c r="H772" s="3"/>
      <c r="I772" s="3"/>
      <c r="O772" s="3"/>
    </row>
    <row r="773">
      <c r="C773" s="3"/>
      <c r="D773" s="3"/>
      <c r="E773" s="3"/>
      <c r="G773" s="3"/>
      <c r="H773" s="3"/>
      <c r="I773" s="3"/>
      <c r="O773" s="3"/>
    </row>
    <row r="774">
      <c r="C774" s="3"/>
      <c r="D774" s="3"/>
      <c r="E774" s="3"/>
      <c r="G774" s="3"/>
      <c r="H774" s="3"/>
      <c r="I774" s="3"/>
      <c r="O774" s="3"/>
    </row>
    <row r="775">
      <c r="C775" s="3"/>
      <c r="D775" s="3"/>
      <c r="E775" s="3"/>
      <c r="G775" s="3"/>
      <c r="H775" s="3"/>
      <c r="I775" s="3"/>
      <c r="O775" s="3"/>
    </row>
    <row r="776">
      <c r="C776" s="3"/>
      <c r="D776" s="3"/>
      <c r="E776" s="3"/>
      <c r="G776" s="3"/>
      <c r="H776" s="3"/>
      <c r="I776" s="3"/>
      <c r="O776" s="3"/>
    </row>
    <row r="777">
      <c r="C777" s="3"/>
      <c r="D777" s="3"/>
      <c r="E777" s="3"/>
      <c r="G777" s="3"/>
      <c r="H777" s="3"/>
      <c r="I777" s="3"/>
      <c r="O777" s="3"/>
    </row>
    <row r="778">
      <c r="C778" s="3"/>
      <c r="D778" s="3"/>
      <c r="E778" s="3"/>
      <c r="G778" s="3"/>
      <c r="H778" s="3"/>
      <c r="I778" s="3"/>
      <c r="O778" s="3"/>
    </row>
    <row r="779">
      <c r="C779" s="3"/>
      <c r="D779" s="3"/>
      <c r="E779" s="3"/>
      <c r="G779" s="3"/>
      <c r="H779" s="3"/>
      <c r="I779" s="3"/>
      <c r="O779" s="3"/>
    </row>
    <row r="780">
      <c r="C780" s="3"/>
      <c r="D780" s="3"/>
      <c r="E780" s="3"/>
      <c r="G780" s="3"/>
      <c r="H780" s="3"/>
      <c r="I780" s="3"/>
      <c r="O780" s="3"/>
    </row>
    <row r="781">
      <c r="C781" s="3"/>
      <c r="D781" s="3"/>
      <c r="E781" s="3"/>
      <c r="G781" s="3"/>
      <c r="H781" s="3"/>
      <c r="I781" s="3"/>
      <c r="O781" s="3"/>
    </row>
    <row r="782">
      <c r="C782" s="3"/>
      <c r="D782" s="3"/>
      <c r="E782" s="3"/>
      <c r="G782" s="3"/>
      <c r="H782" s="3"/>
      <c r="I782" s="3"/>
      <c r="O782" s="3"/>
    </row>
    <row r="783">
      <c r="C783" s="3"/>
      <c r="D783" s="3"/>
      <c r="E783" s="3"/>
      <c r="G783" s="3"/>
      <c r="H783" s="3"/>
      <c r="I783" s="3"/>
      <c r="O783" s="3"/>
    </row>
    <row r="784">
      <c r="C784" s="3"/>
      <c r="D784" s="3"/>
      <c r="E784" s="3"/>
      <c r="G784" s="3"/>
      <c r="H784" s="3"/>
      <c r="I784" s="3"/>
      <c r="O784" s="3"/>
    </row>
    <row r="785">
      <c r="C785" s="3"/>
      <c r="D785" s="3"/>
      <c r="E785" s="3"/>
      <c r="G785" s="3"/>
      <c r="H785" s="3"/>
      <c r="I785" s="3"/>
      <c r="O785" s="3"/>
    </row>
    <row r="786">
      <c r="C786" s="3"/>
      <c r="D786" s="3"/>
      <c r="E786" s="3"/>
      <c r="G786" s="3"/>
      <c r="H786" s="3"/>
      <c r="I786" s="3"/>
      <c r="O786" s="3"/>
    </row>
    <row r="787">
      <c r="C787" s="3"/>
      <c r="D787" s="3"/>
      <c r="E787" s="3"/>
      <c r="G787" s="3"/>
      <c r="H787" s="3"/>
      <c r="I787" s="3"/>
      <c r="O787" s="3"/>
    </row>
    <row r="788">
      <c r="C788" s="3"/>
      <c r="D788" s="3"/>
      <c r="E788" s="3"/>
      <c r="G788" s="3"/>
      <c r="H788" s="3"/>
      <c r="I788" s="3"/>
      <c r="O788" s="3"/>
    </row>
    <row r="789">
      <c r="C789" s="3"/>
      <c r="D789" s="3"/>
      <c r="E789" s="3"/>
      <c r="G789" s="3"/>
      <c r="H789" s="3"/>
      <c r="I789" s="3"/>
      <c r="O789" s="3"/>
    </row>
    <row r="790">
      <c r="C790" s="3"/>
      <c r="D790" s="3"/>
      <c r="E790" s="3"/>
      <c r="G790" s="3"/>
      <c r="H790" s="3"/>
      <c r="I790" s="3"/>
      <c r="O790" s="3"/>
    </row>
    <row r="791">
      <c r="C791" s="3"/>
      <c r="D791" s="3"/>
      <c r="E791" s="3"/>
      <c r="G791" s="3"/>
      <c r="H791" s="3"/>
      <c r="I791" s="3"/>
      <c r="O791" s="3"/>
    </row>
    <row r="792">
      <c r="C792" s="3"/>
      <c r="D792" s="3"/>
      <c r="E792" s="3"/>
      <c r="G792" s="3"/>
      <c r="H792" s="3"/>
      <c r="I792" s="3"/>
      <c r="O792" s="3"/>
    </row>
    <row r="793">
      <c r="C793" s="3"/>
      <c r="D793" s="3"/>
      <c r="E793" s="3"/>
      <c r="G793" s="3"/>
      <c r="H793" s="3"/>
      <c r="I793" s="3"/>
      <c r="O793" s="3"/>
    </row>
    <row r="794">
      <c r="C794" s="3"/>
      <c r="D794" s="3"/>
      <c r="E794" s="3"/>
      <c r="G794" s="3"/>
      <c r="H794" s="3"/>
      <c r="I794" s="3"/>
      <c r="O794" s="3"/>
    </row>
    <row r="795">
      <c r="C795" s="3"/>
      <c r="D795" s="3"/>
      <c r="E795" s="3"/>
      <c r="G795" s="3"/>
      <c r="H795" s="3"/>
      <c r="I795" s="3"/>
      <c r="O795" s="3"/>
    </row>
    <row r="796">
      <c r="C796" s="3"/>
      <c r="D796" s="3"/>
      <c r="E796" s="3"/>
      <c r="G796" s="3"/>
      <c r="H796" s="3"/>
      <c r="I796" s="3"/>
      <c r="O796" s="3"/>
    </row>
    <row r="797">
      <c r="C797" s="3"/>
      <c r="D797" s="3"/>
      <c r="E797" s="3"/>
      <c r="G797" s="3"/>
      <c r="H797" s="3"/>
      <c r="I797" s="3"/>
      <c r="O797" s="3"/>
    </row>
    <row r="798">
      <c r="C798" s="3"/>
      <c r="D798" s="3"/>
      <c r="E798" s="3"/>
      <c r="G798" s="3"/>
      <c r="H798" s="3"/>
      <c r="I798" s="3"/>
      <c r="O798" s="3"/>
    </row>
    <row r="799">
      <c r="C799" s="3"/>
      <c r="D799" s="3"/>
      <c r="E799" s="3"/>
      <c r="G799" s="3"/>
      <c r="H799" s="3"/>
      <c r="I799" s="3"/>
      <c r="O799" s="3"/>
    </row>
    <row r="800">
      <c r="C800" s="3"/>
      <c r="D800" s="3"/>
      <c r="E800" s="3"/>
      <c r="G800" s="3"/>
      <c r="H800" s="3"/>
      <c r="I800" s="3"/>
      <c r="O800" s="3"/>
    </row>
    <row r="801">
      <c r="C801" s="3"/>
      <c r="D801" s="3"/>
      <c r="E801" s="3"/>
      <c r="G801" s="3"/>
      <c r="H801" s="3"/>
      <c r="I801" s="3"/>
      <c r="O801" s="3"/>
    </row>
    <row r="802">
      <c r="C802" s="3"/>
      <c r="D802" s="3"/>
      <c r="E802" s="3"/>
      <c r="G802" s="3"/>
      <c r="H802" s="3"/>
      <c r="I802" s="3"/>
      <c r="O802" s="3"/>
    </row>
    <row r="803">
      <c r="C803" s="3"/>
      <c r="D803" s="3"/>
      <c r="E803" s="3"/>
      <c r="G803" s="3"/>
      <c r="H803" s="3"/>
      <c r="I803" s="3"/>
      <c r="O803" s="3"/>
    </row>
    <row r="804">
      <c r="C804" s="3"/>
      <c r="D804" s="3"/>
      <c r="E804" s="3"/>
      <c r="G804" s="3"/>
      <c r="H804" s="3"/>
      <c r="I804" s="3"/>
      <c r="O804" s="3"/>
    </row>
    <row r="805">
      <c r="C805" s="3"/>
      <c r="D805" s="3"/>
      <c r="E805" s="3"/>
      <c r="G805" s="3"/>
      <c r="H805" s="3"/>
      <c r="I805" s="3"/>
      <c r="O805" s="3"/>
    </row>
    <row r="806">
      <c r="C806" s="3"/>
      <c r="D806" s="3"/>
      <c r="E806" s="3"/>
      <c r="G806" s="3"/>
      <c r="H806" s="3"/>
      <c r="I806" s="3"/>
      <c r="O806" s="3"/>
    </row>
    <row r="807">
      <c r="C807" s="3"/>
      <c r="D807" s="3"/>
      <c r="E807" s="3"/>
      <c r="G807" s="3"/>
      <c r="H807" s="3"/>
      <c r="I807" s="3"/>
      <c r="O807" s="3"/>
    </row>
    <row r="808">
      <c r="C808" s="3"/>
      <c r="D808" s="3"/>
      <c r="E808" s="3"/>
      <c r="G808" s="3"/>
      <c r="H808" s="3"/>
      <c r="I808" s="3"/>
      <c r="O808" s="3"/>
    </row>
    <row r="809">
      <c r="C809" s="3"/>
      <c r="D809" s="3"/>
      <c r="E809" s="3"/>
      <c r="G809" s="3"/>
      <c r="H809" s="3"/>
      <c r="I809" s="3"/>
      <c r="O809" s="3"/>
    </row>
    <row r="810">
      <c r="C810" s="3"/>
      <c r="D810" s="3"/>
      <c r="E810" s="3"/>
      <c r="G810" s="3"/>
      <c r="H810" s="3"/>
      <c r="I810" s="3"/>
      <c r="O810" s="3"/>
    </row>
    <row r="811">
      <c r="C811" s="3"/>
      <c r="D811" s="3"/>
      <c r="E811" s="3"/>
      <c r="G811" s="3"/>
      <c r="H811" s="3"/>
      <c r="I811" s="3"/>
      <c r="O811" s="3"/>
    </row>
    <row r="812">
      <c r="C812" s="3"/>
      <c r="D812" s="3"/>
      <c r="E812" s="3"/>
      <c r="G812" s="3"/>
      <c r="H812" s="3"/>
      <c r="I812" s="3"/>
      <c r="O812" s="3"/>
    </row>
    <row r="813">
      <c r="C813" s="3"/>
      <c r="D813" s="3"/>
      <c r="E813" s="3"/>
      <c r="G813" s="3"/>
      <c r="H813" s="3"/>
      <c r="I813" s="3"/>
      <c r="O813" s="3"/>
    </row>
    <row r="814">
      <c r="C814" s="3"/>
      <c r="D814" s="3"/>
      <c r="E814" s="3"/>
      <c r="G814" s="3"/>
      <c r="H814" s="3"/>
      <c r="I814" s="3"/>
      <c r="O814" s="3"/>
    </row>
    <row r="815">
      <c r="C815" s="3"/>
      <c r="D815" s="3"/>
      <c r="E815" s="3"/>
      <c r="G815" s="3"/>
      <c r="H815" s="3"/>
      <c r="I815" s="3"/>
      <c r="O815" s="3"/>
    </row>
    <row r="816">
      <c r="C816" s="3"/>
      <c r="D816" s="3"/>
      <c r="E816" s="3"/>
      <c r="G816" s="3"/>
      <c r="H816" s="3"/>
      <c r="I816" s="3"/>
      <c r="O816" s="3"/>
    </row>
    <row r="817">
      <c r="C817" s="3"/>
      <c r="D817" s="3"/>
      <c r="E817" s="3"/>
      <c r="G817" s="3"/>
      <c r="H817" s="3"/>
      <c r="I817" s="3"/>
      <c r="O817" s="3"/>
    </row>
    <row r="818">
      <c r="C818" s="3"/>
      <c r="D818" s="3"/>
      <c r="E818" s="3"/>
      <c r="G818" s="3"/>
      <c r="H818" s="3"/>
      <c r="I818" s="3"/>
      <c r="O818" s="3"/>
    </row>
    <row r="819">
      <c r="C819" s="3"/>
      <c r="D819" s="3"/>
      <c r="E819" s="3"/>
      <c r="G819" s="3"/>
      <c r="H819" s="3"/>
      <c r="I819" s="3"/>
      <c r="O819" s="3"/>
    </row>
    <row r="820">
      <c r="C820" s="3"/>
      <c r="D820" s="3"/>
      <c r="E820" s="3"/>
      <c r="G820" s="3"/>
      <c r="H820" s="3"/>
      <c r="I820" s="3"/>
      <c r="O820" s="3"/>
    </row>
    <row r="821">
      <c r="C821" s="3"/>
      <c r="D821" s="3"/>
      <c r="E821" s="3"/>
      <c r="G821" s="3"/>
      <c r="H821" s="3"/>
      <c r="I821" s="3"/>
      <c r="O821" s="3"/>
    </row>
    <row r="822">
      <c r="C822" s="3"/>
      <c r="D822" s="3"/>
      <c r="E822" s="3"/>
      <c r="G822" s="3"/>
      <c r="H822" s="3"/>
      <c r="I822" s="3"/>
      <c r="O822" s="3"/>
    </row>
    <row r="823">
      <c r="C823" s="3"/>
      <c r="D823" s="3"/>
      <c r="E823" s="3"/>
      <c r="G823" s="3"/>
      <c r="H823" s="3"/>
      <c r="I823" s="3"/>
      <c r="O823" s="3"/>
    </row>
    <row r="824">
      <c r="C824" s="3"/>
      <c r="D824" s="3"/>
      <c r="E824" s="3"/>
      <c r="G824" s="3"/>
      <c r="H824" s="3"/>
      <c r="I824" s="3"/>
      <c r="O824" s="3"/>
    </row>
    <row r="825">
      <c r="C825" s="3"/>
      <c r="D825" s="3"/>
      <c r="E825" s="3"/>
      <c r="G825" s="3"/>
      <c r="H825" s="3"/>
      <c r="I825" s="3"/>
      <c r="O825" s="3"/>
    </row>
    <row r="826">
      <c r="C826" s="3"/>
      <c r="D826" s="3"/>
      <c r="E826" s="3"/>
      <c r="G826" s="3"/>
      <c r="H826" s="3"/>
      <c r="I826" s="3"/>
      <c r="O826" s="3"/>
    </row>
    <row r="827">
      <c r="C827" s="3"/>
      <c r="D827" s="3"/>
      <c r="E827" s="3"/>
      <c r="G827" s="3"/>
      <c r="H827" s="3"/>
      <c r="I827" s="3"/>
      <c r="O827" s="3"/>
    </row>
    <row r="828">
      <c r="C828" s="3"/>
      <c r="D828" s="3"/>
      <c r="E828" s="3"/>
      <c r="G828" s="3"/>
      <c r="H828" s="3"/>
      <c r="I828" s="3"/>
      <c r="O828" s="3"/>
    </row>
    <row r="829">
      <c r="C829" s="3"/>
      <c r="D829" s="3"/>
      <c r="E829" s="3"/>
      <c r="G829" s="3"/>
      <c r="H829" s="3"/>
      <c r="I829" s="3"/>
      <c r="O829" s="3"/>
    </row>
    <row r="830">
      <c r="C830" s="3"/>
      <c r="D830" s="3"/>
      <c r="E830" s="3"/>
      <c r="G830" s="3"/>
      <c r="H830" s="3"/>
      <c r="I830" s="3"/>
      <c r="O830" s="3"/>
    </row>
    <row r="831">
      <c r="C831" s="3"/>
      <c r="D831" s="3"/>
      <c r="E831" s="3"/>
      <c r="G831" s="3"/>
      <c r="H831" s="3"/>
      <c r="I831" s="3"/>
      <c r="O831" s="3"/>
    </row>
    <row r="832">
      <c r="C832" s="3"/>
      <c r="D832" s="3"/>
      <c r="E832" s="3"/>
      <c r="G832" s="3"/>
      <c r="H832" s="3"/>
      <c r="I832" s="3"/>
      <c r="O832" s="3"/>
    </row>
    <row r="833">
      <c r="C833" s="3"/>
      <c r="D833" s="3"/>
      <c r="E833" s="3"/>
      <c r="G833" s="3"/>
      <c r="H833" s="3"/>
      <c r="I833" s="3"/>
      <c r="O833" s="3"/>
    </row>
    <row r="834">
      <c r="C834" s="3"/>
      <c r="D834" s="3"/>
      <c r="E834" s="3"/>
      <c r="G834" s="3"/>
      <c r="H834" s="3"/>
      <c r="I834" s="3"/>
      <c r="O834" s="3"/>
    </row>
    <row r="835">
      <c r="C835" s="3"/>
      <c r="D835" s="3"/>
      <c r="E835" s="3"/>
      <c r="G835" s="3"/>
      <c r="H835" s="3"/>
      <c r="I835" s="3"/>
      <c r="O835" s="3"/>
    </row>
    <row r="836">
      <c r="C836" s="3"/>
      <c r="D836" s="3"/>
      <c r="E836" s="3"/>
      <c r="G836" s="3"/>
      <c r="H836" s="3"/>
      <c r="I836" s="3"/>
      <c r="O836" s="3"/>
    </row>
    <row r="837">
      <c r="C837" s="3"/>
      <c r="D837" s="3"/>
      <c r="E837" s="3"/>
      <c r="G837" s="3"/>
      <c r="H837" s="3"/>
      <c r="I837" s="3"/>
      <c r="O837" s="3"/>
    </row>
    <row r="838">
      <c r="C838" s="3"/>
      <c r="D838" s="3"/>
      <c r="E838" s="3"/>
      <c r="G838" s="3"/>
      <c r="H838" s="3"/>
      <c r="I838" s="3"/>
      <c r="O838" s="3"/>
    </row>
    <row r="839">
      <c r="C839" s="3"/>
      <c r="D839" s="3"/>
      <c r="E839" s="3"/>
      <c r="G839" s="3"/>
      <c r="H839" s="3"/>
      <c r="I839" s="3"/>
      <c r="O839" s="3"/>
    </row>
    <row r="840">
      <c r="C840" s="3"/>
      <c r="D840" s="3"/>
      <c r="E840" s="3"/>
      <c r="G840" s="3"/>
      <c r="H840" s="3"/>
      <c r="I840" s="3"/>
      <c r="O840" s="3"/>
    </row>
    <row r="841">
      <c r="C841" s="3"/>
      <c r="D841" s="3"/>
      <c r="E841" s="3"/>
      <c r="G841" s="3"/>
      <c r="H841" s="3"/>
      <c r="I841" s="3"/>
      <c r="O841" s="3"/>
    </row>
    <row r="842">
      <c r="C842" s="3"/>
      <c r="D842" s="3"/>
      <c r="E842" s="3"/>
      <c r="G842" s="3"/>
      <c r="H842" s="3"/>
      <c r="I842" s="3"/>
      <c r="O842" s="3"/>
    </row>
    <row r="843">
      <c r="C843" s="3"/>
      <c r="D843" s="3"/>
      <c r="E843" s="3"/>
      <c r="G843" s="3"/>
      <c r="H843" s="3"/>
      <c r="I843" s="3"/>
      <c r="O843" s="3"/>
    </row>
    <row r="844">
      <c r="C844" s="3"/>
      <c r="D844" s="3"/>
      <c r="E844" s="3"/>
      <c r="G844" s="3"/>
      <c r="H844" s="3"/>
      <c r="I844" s="3"/>
      <c r="O844" s="3"/>
    </row>
    <row r="845">
      <c r="C845" s="3"/>
      <c r="D845" s="3"/>
      <c r="E845" s="3"/>
      <c r="G845" s="3"/>
      <c r="H845" s="3"/>
      <c r="I845" s="3"/>
      <c r="O845" s="3"/>
    </row>
    <row r="846">
      <c r="C846" s="3"/>
      <c r="D846" s="3"/>
      <c r="E846" s="3"/>
      <c r="G846" s="3"/>
      <c r="H846" s="3"/>
      <c r="I846" s="3"/>
      <c r="O846" s="3"/>
    </row>
    <row r="847">
      <c r="C847" s="3"/>
      <c r="D847" s="3"/>
      <c r="E847" s="3"/>
      <c r="G847" s="3"/>
      <c r="H847" s="3"/>
      <c r="I847" s="3"/>
      <c r="O847" s="3"/>
    </row>
    <row r="848">
      <c r="C848" s="3"/>
      <c r="D848" s="3"/>
      <c r="E848" s="3"/>
      <c r="G848" s="3"/>
      <c r="H848" s="3"/>
      <c r="I848" s="3"/>
      <c r="O848" s="3"/>
    </row>
    <row r="849">
      <c r="C849" s="3"/>
      <c r="D849" s="3"/>
      <c r="E849" s="3"/>
      <c r="G849" s="3"/>
      <c r="H849" s="3"/>
      <c r="I849" s="3"/>
      <c r="O849" s="3"/>
    </row>
    <row r="850">
      <c r="C850" s="3"/>
      <c r="D850" s="3"/>
      <c r="E850" s="3"/>
      <c r="G850" s="3"/>
      <c r="H850" s="3"/>
      <c r="I850" s="3"/>
      <c r="O850" s="3"/>
    </row>
    <row r="851">
      <c r="C851" s="3"/>
      <c r="D851" s="3"/>
      <c r="E851" s="3"/>
      <c r="G851" s="3"/>
      <c r="H851" s="3"/>
      <c r="I851" s="3"/>
      <c r="O851" s="3"/>
    </row>
    <row r="852">
      <c r="C852" s="3"/>
      <c r="D852" s="3"/>
      <c r="E852" s="3"/>
      <c r="G852" s="3"/>
      <c r="H852" s="3"/>
      <c r="I852" s="3"/>
      <c r="O852" s="3"/>
    </row>
    <row r="853">
      <c r="C853" s="3"/>
      <c r="D853" s="3"/>
      <c r="E853" s="3"/>
      <c r="G853" s="3"/>
      <c r="H853" s="3"/>
      <c r="I853" s="3"/>
      <c r="O853" s="3"/>
    </row>
    <row r="854">
      <c r="C854" s="3"/>
      <c r="D854" s="3"/>
      <c r="E854" s="3"/>
      <c r="G854" s="3"/>
      <c r="H854" s="3"/>
      <c r="I854" s="3"/>
      <c r="O854" s="3"/>
    </row>
    <row r="855">
      <c r="C855" s="3"/>
      <c r="D855" s="3"/>
      <c r="E855" s="3"/>
      <c r="G855" s="3"/>
      <c r="H855" s="3"/>
      <c r="I855" s="3"/>
      <c r="O855" s="3"/>
    </row>
    <row r="856">
      <c r="C856" s="3"/>
      <c r="D856" s="3"/>
      <c r="E856" s="3"/>
      <c r="G856" s="3"/>
      <c r="H856" s="3"/>
      <c r="I856" s="3"/>
      <c r="O856" s="3"/>
    </row>
    <row r="857">
      <c r="C857" s="3"/>
      <c r="D857" s="3"/>
      <c r="E857" s="3"/>
      <c r="G857" s="3"/>
      <c r="H857" s="3"/>
      <c r="I857" s="3"/>
      <c r="O857" s="3"/>
    </row>
    <row r="858">
      <c r="C858" s="3"/>
      <c r="D858" s="3"/>
      <c r="E858" s="3"/>
      <c r="G858" s="3"/>
      <c r="H858" s="3"/>
      <c r="I858" s="3"/>
      <c r="O858" s="3"/>
    </row>
    <row r="859">
      <c r="C859" s="3"/>
      <c r="D859" s="3"/>
      <c r="E859" s="3"/>
      <c r="G859" s="3"/>
      <c r="H859" s="3"/>
      <c r="I859" s="3"/>
      <c r="O859" s="3"/>
    </row>
    <row r="860">
      <c r="C860" s="3"/>
      <c r="D860" s="3"/>
      <c r="E860" s="3"/>
      <c r="G860" s="3"/>
      <c r="H860" s="3"/>
      <c r="I860" s="3"/>
      <c r="O860" s="3"/>
    </row>
    <row r="861">
      <c r="C861" s="3"/>
      <c r="D861" s="3"/>
      <c r="E861" s="3"/>
      <c r="G861" s="3"/>
      <c r="H861" s="3"/>
      <c r="I861" s="3"/>
      <c r="O861" s="3"/>
    </row>
    <row r="862">
      <c r="C862" s="3"/>
      <c r="D862" s="3"/>
      <c r="E862" s="3"/>
      <c r="G862" s="3"/>
      <c r="H862" s="3"/>
      <c r="I862" s="3"/>
      <c r="O862" s="3"/>
    </row>
    <row r="863">
      <c r="C863" s="3"/>
      <c r="D863" s="3"/>
      <c r="E863" s="3"/>
      <c r="G863" s="3"/>
      <c r="H863" s="3"/>
      <c r="I863" s="3"/>
      <c r="O863" s="3"/>
    </row>
    <row r="864">
      <c r="C864" s="3"/>
      <c r="D864" s="3"/>
      <c r="E864" s="3"/>
      <c r="G864" s="3"/>
      <c r="H864" s="3"/>
      <c r="I864" s="3"/>
      <c r="O864" s="3"/>
    </row>
    <row r="865">
      <c r="C865" s="3"/>
      <c r="D865" s="3"/>
      <c r="E865" s="3"/>
      <c r="G865" s="3"/>
      <c r="H865" s="3"/>
      <c r="I865" s="3"/>
      <c r="O865" s="3"/>
    </row>
    <row r="866">
      <c r="C866" s="3"/>
      <c r="D866" s="3"/>
      <c r="E866" s="3"/>
      <c r="G866" s="3"/>
      <c r="H866" s="3"/>
      <c r="I866" s="3"/>
      <c r="O866" s="3"/>
    </row>
    <row r="867">
      <c r="C867" s="3"/>
      <c r="D867" s="3"/>
      <c r="E867" s="3"/>
      <c r="G867" s="3"/>
      <c r="H867" s="3"/>
      <c r="I867" s="3"/>
      <c r="O867" s="3"/>
    </row>
    <row r="868">
      <c r="C868" s="3"/>
      <c r="D868" s="3"/>
      <c r="E868" s="3"/>
      <c r="G868" s="3"/>
      <c r="H868" s="3"/>
      <c r="I868" s="3"/>
      <c r="O868" s="3"/>
    </row>
    <row r="869">
      <c r="C869" s="3"/>
      <c r="D869" s="3"/>
      <c r="E869" s="3"/>
      <c r="G869" s="3"/>
      <c r="H869" s="3"/>
      <c r="I869" s="3"/>
      <c r="O869" s="3"/>
    </row>
    <row r="870">
      <c r="C870" s="3"/>
      <c r="D870" s="3"/>
      <c r="E870" s="3"/>
      <c r="G870" s="3"/>
      <c r="H870" s="3"/>
      <c r="I870" s="3"/>
      <c r="O870" s="3"/>
    </row>
    <row r="871">
      <c r="C871" s="3"/>
      <c r="D871" s="3"/>
      <c r="E871" s="3"/>
      <c r="G871" s="3"/>
      <c r="H871" s="3"/>
      <c r="I871" s="3"/>
      <c r="O871" s="3"/>
    </row>
    <row r="872">
      <c r="C872" s="3"/>
      <c r="D872" s="3"/>
      <c r="E872" s="3"/>
      <c r="G872" s="3"/>
      <c r="H872" s="3"/>
      <c r="I872" s="3"/>
      <c r="O872" s="3"/>
    </row>
    <row r="873">
      <c r="C873" s="3"/>
      <c r="D873" s="3"/>
      <c r="E873" s="3"/>
      <c r="G873" s="3"/>
      <c r="H873" s="3"/>
      <c r="I873" s="3"/>
      <c r="O873" s="3"/>
    </row>
    <row r="874">
      <c r="C874" s="3"/>
      <c r="D874" s="3"/>
      <c r="E874" s="3"/>
      <c r="G874" s="3"/>
      <c r="H874" s="3"/>
      <c r="I874" s="3"/>
      <c r="O874" s="3"/>
    </row>
    <row r="875">
      <c r="C875" s="3"/>
      <c r="D875" s="3"/>
      <c r="E875" s="3"/>
      <c r="G875" s="3"/>
      <c r="H875" s="3"/>
      <c r="I875" s="3"/>
      <c r="O875" s="3"/>
    </row>
    <row r="876">
      <c r="C876" s="3"/>
      <c r="D876" s="3"/>
      <c r="E876" s="3"/>
      <c r="G876" s="3"/>
      <c r="H876" s="3"/>
      <c r="I876" s="3"/>
      <c r="O876" s="3"/>
    </row>
    <row r="877">
      <c r="C877" s="3"/>
      <c r="D877" s="3"/>
      <c r="E877" s="3"/>
      <c r="G877" s="3"/>
      <c r="H877" s="3"/>
      <c r="I877" s="3"/>
      <c r="O877" s="3"/>
    </row>
    <row r="878">
      <c r="C878" s="3"/>
      <c r="D878" s="3"/>
      <c r="E878" s="3"/>
      <c r="G878" s="3"/>
      <c r="H878" s="3"/>
      <c r="I878" s="3"/>
      <c r="O878" s="3"/>
    </row>
    <row r="879">
      <c r="C879" s="3"/>
      <c r="D879" s="3"/>
      <c r="E879" s="3"/>
      <c r="G879" s="3"/>
      <c r="H879" s="3"/>
      <c r="I879" s="3"/>
      <c r="O879" s="3"/>
    </row>
    <row r="880">
      <c r="C880" s="3"/>
      <c r="D880" s="3"/>
      <c r="E880" s="3"/>
      <c r="G880" s="3"/>
      <c r="H880" s="3"/>
      <c r="I880" s="3"/>
      <c r="O880" s="3"/>
    </row>
    <row r="881">
      <c r="C881" s="3"/>
      <c r="D881" s="3"/>
      <c r="E881" s="3"/>
      <c r="G881" s="3"/>
      <c r="H881" s="3"/>
      <c r="I881" s="3"/>
      <c r="O881" s="3"/>
    </row>
    <row r="882">
      <c r="C882" s="3"/>
      <c r="D882" s="3"/>
      <c r="E882" s="3"/>
      <c r="G882" s="3"/>
      <c r="H882" s="3"/>
      <c r="I882" s="3"/>
      <c r="O882" s="3"/>
    </row>
    <row r="883">
      <c r="C883" s="3"/>
      <c r="D883" s="3"/>
      <c r="E883" s="3"/>
      <c r="G883" s="3"/>
      <c r="H883" s="3"/>
      <c r="I883" s="3"/>
      <c r="O883" s="3"/>
    </row>
    <row r="884">
      <c r="C884" s="3"/>
      <c r="D884" s="3"/>
      <c r="E884" s="3"/>
      <c r="G884" s="3"/>
      <c r="H884" s="3"/>
      <c r="I884" s="3"/>
      <c r="O884" s="3"/>
    </row>
    <row r="885">
      <c r="C885" s="3"/>
      <c r="D885" s="3"/>
      <c r="E885" s="3"/>
      <c r="G885" s="3"/>
      <c r="H885" s="3"/>
      <c r="I885" s="3"/>
      <c r="O885" s="3"/>
    </row>
    <row r="886">
      <c r="C886" s="3"/>
      <c r="D886" s="3"/>
      <c r="E886" s="3"/>
      <c r="G886" s="3"/>
      <c r="H886" s="3"/>
      <c r="I886" s="3"/>
      <c r="O886" s="3"/>
    </row>
    <row r="887">
      <c r="C887" s="3"/>
      <c r="D887" s="3"/>
      <c r="E887" s="3"/>
      <c r="G887" s="3"/>
      <c r="H887" s="3"/>
      <c r="I887" s="3"/>
      <c r="O887" s="3"/>
    </row>
    <row r="888">
      <c r="C888" s="3"/>
      <c r="D888" s="3"/>
      <c r="E888" s="3"/>
      <c r="G888" s="3"/>
      <c r="H888" s="3"/>
      <c r="I888" s="3"/>
      <c r="O888" s="3"/>
    </row>
    <row r="889">
      <c r="C889" s="3"/>
      <c r="D889" s="3"/>
      <c r="E889" s="3"/>
      <c r="G889" s="3"/>
      <c r="H889" s="3"/>
      <c r="I889" s="3"/>
      <c r="O889" s="3"/>
    </row>
    <row r="890">
      <c r="C890" s="3"/>
      <c r="D890" s="3"/>
      <c r="E890" s="3"/>
      <c r="G890" s="3"/>
      <c r="H890" s="3"/>
      <c r="I890" s="3"/>
      <c r="O890" s="3"/>
    </row>
    <row r="891">
      <c r="C891" s="3"/>
      <c r="D891" s="3"/>
      <c r="E891" s="3"/>
      <c r="G891" s="3"/>
      <c r="H891" s="3"/>
      <c r="I891" s="3"/>
      <c r="O891" s="3"/>
    </row>
    <row r="892">
      <c r="C892" s="3"/>
      <c r="D892" s="3"/>
      <c r="E892" s="3"/>
      <c r="G892" s="3"/>
      <c r="H892" s="3"/>
      <c r="I892" s="3"/>
      <c r="O892" s="3"/>
    </row>
    <row r="893">
      <c r="C893" s="3"/>
      <c r="D893" s="3"/>
      <c r="E893" s="3"/>
      <c r="G893" s="3"/>
      <c r="H893" s="3"/>
      <c r="I893" s="3"/>
      <c r="O893" s="3"/>
    </row>
    <row r="894">
      <c r="C894" s="3"/>
      <c r="D894" s="3"/>
      <c r="E894" s="3"/>
      <c r="G894" s="3"/>
      <c r="H894" s="3"/>
      <c r="I894" s="3"/>
      <c r="O894" s="3"/>
    </row>
    <row r="895">
      <c r="C895" s="3"/>
      <c r="D895" s="3"/>
      <c r="E895" s="3"/>
      <c r="G895" s="3"/>
      <c r="H895" s="3"/>
      <c r="I895" s="3"/>
      <c r="O895" s="3"/>
    </row>
    <row r="896">
      <c r="C896" s="3"/>
      <c r="D896" s="3"/>
      <c r="E896" s="3"/>
      <c r="G896" s="3"/>
      <c r="H896" s="3"/>
      <c r="I896" s="3"/>
      <c r="O896" s="3"/>
    </row>
    <row r="897">
      <c r="C897" s="3"/>
      <c r="D897" s="3"/>
      <c r="E897" s="3"/>
      <c r="G897" s="3"/>
      <c r="H897" s="3"/>
      <c r="I897" s="3"/>
      <c r="O897" s="3"/>
    </row>
    <row r="898">
      <c r="C898" s="3"/>
      <c r="D898" s="3"/>
      <c r="E898" s="3"/>
      <c r="G898" s="3"/>
      <c r="H898" s="3"/>
      <c r="I898" s="3"/>
      <c r="O898" s="3"/>
    </row>
    <row r="899">
      <c r="C899" s="3"/>
      <c r="D899" s="3"/>
      <c r="E899" s="3"/>
      <c r="G899" s="3"/>
      <c r="H899" s="3"/>
      <c r="I899" s="3"/>
      <c r="O899" s="3"/>
    </row>
    <row r="900">
      <c r="C900" s="3"/>
      <c r="D900" s="3"/>
      <c r="E900" s="3"/>
      <c r="G900" s="3"/>
      <c r="H900" s="3"/>
      <c r="I900" s="3"/>
      <c r="O900" s="3"/>
    </row>
    <row r="901">
      <c r="C901" s="3"/>
      <c r="D901" s="3"/>
      <c r="E901" s="3"/>
      <c r="G901" s="3"/>
      <c r="H901" s="3"/>
      <c r="I901" s="3"/>
      <c r="O901" s="3"/>
    </row>
    <row r="902">
      <c r="C902" s="3"/>
      <c r="D902" s="3"/>
      <c r="E902" s="3"/>
      <c r="G902" s="3"/>
      <c r="H902" s="3"/>
      <c r="I902" s="3"/>
      <c r="O902" s="3"/>
    </row>
    <row r="903">
      <c r="C903" s="3"/>
      <c r="D903" s="3"/>
      <c r="E903" s="3"/>
      <c r="G903" s="3"/>
      <c r="H903" s="3"/>
      <c r="I903" s="3"/>
      <c r="O903" s="3"/>
    </row>
    <row r="904">
      <c r="C904" s="3"/>
      <c r="D904" s="3"/>
      <c r="E904" s="3"/>
      <c r="G904" s="3"/>
      <c r="H904" s="3"/>
      <c r="I904" s="3"/>
      <c r="O904" s="3"/>
    </row>
    <row r="905">
      <c r="C905" s="3"/>
      <c r="D905" s="3"/>
      <c r="E905" s="3"/>
      <c r="G905" s="3"/>
      <c r="H905" s="3"/>
      <c r="I905" s="3"/>
      <c r="O905" s="3"/>
    </row>
    <row r="906">
      <c r="C906" s="3"/>
      <c r="D906" s="3"/>
      <c r="E906" s="3"/>
      <c r="G906" s="3"/>
      <c r="H906" s="3"/>
      <c r="I906" s="3"/>
      <c r="O906" s="3"/>
    </row>
    <row r="907">
      <c r="C907" s="3"/>
      <c r="D907" s="3"/>
      <c r="E907" s="3"/>
      <c r="G907" s="3"/>
      <c r="H907" s="3"/>
      <c r="I907" s="3"/>
      <c r="O907" s="3"/>
    </row>
    <row r="908">
      <c r="C908" s="3"/>
      <c r="D908" s="3"/>
      <c r="E908" s="3"/>
      <c r="G908" s="3"/>
      <c r="H908" s="3"/>
      <c r="I908" s="3"/>
      <c r="O908" s="3"/>
    </row>
    <row r="909">
      <c r="C909" s="3"/>
      <c r="D909" s="3"/>
      <c r="E909" s="3"/>
      <c r="G909" s="3"/>
      <c r="H909" s="3"/>
      <c r="I909" s="3"/>
      <c r="O909" s="3"/>
    </row>
    <row r="910">
      <c r="C910" s="3"/>
      <c r="D910" s="3"/>
      <c r="E910" s="3"/>
      <c r="G910" s="3"/>
      <c r="H910" s="3"/>
      <c r="I910" s="3"/>
      <c r="O910" s="3"/>
    </row>
    <row r="911">
      <c r="C911" s="3"/>
      <c r="D911" s="3"/>
      <c r="E911" s="3"/>
      <c r="G911" s="3"/>
      <c r="H911" s="3"/>
      <c r="I911" s="3"/>
      <c r="O911" s="3"/>
    </row>
    <row r="912">
      <c r="C912" s="3"/>
      <c r="D912" s="3"/>
      <c r="E912" s="3"/>
      <c r="G912" s="3"/>
      <c r="H912" s="3"/>
      <c r="I912" s="3"/>
      <c r="O912" s="3"/>
    </row>
    <row r="913">
      <c r="C913" s="3"/>
      <c r="D913" s="3"/>
      <c r="E913" s="3"/>
      <c r="G913" s="3"/>
      <c r="H913" s="3"/>
      <c r="I913" s="3"/>
      <c r="O913" s="3"/>
    </row>
    <row r="914">
      <c r="C914" s="3"/>
      <c r="D914" s="3"/>
      <c r="E914" s="3"/>
      <c r="G914" s="3"/>
      <c r="H914" s="3"/>
      <c r="I914" s="3"/>
      <c r="O914" s="3"/>
    </row>
    <row r="915">
      <c r="C915" s="3"/>
      <c r="D915" s="3"/>
      <c r="E915" s="3"/>
      <c r="G915" s="3"/>
      <c r="H915" s="3"/>
      <c r="I915" s="3"/>
      <c r="O915" s="3"/>
    </row>
    <row r="916">
      <c r="C916" s="3"/>
      <c r="D916" s="3"/>
      <c r="E916" s="3"/>
      <c r="G916" s="3"/>
      <c r="H916" s="3"/>
      <c r="I916" s="3"/>
      <c r="O916" s="3"/>
    </row>
    <row r="917">
      <c r="C917" s="3"/>
      <c r="D917" s="3"/>
      <c r="E917" s="3"/>
      <c r="G917" s="3"/>
      <c r="H917" s="3"/>
      <c r="I917" s="3"/>
      <c r="O917" s="3"/>
    </row>
    <row r="918">
      <c r="C918" s="3"/>
      <c r="D918" s="3"/>
      <c r="E918" s="3"/>
      <c r="G918" s="3"/>
      <c r="H918" s="3"/>
      <c r="I918" s="3"/>
      <c r="O918" s="3"/>
    </row>
    <row r="919">
      <c r="C919" s="3"/>
      <c r="D919" s="3"/>
      <c r="E919" s="3"/>
      <c r="G919" s="3"/>
      <c r="H919" s="3"/>
      <c r="I919" s="3"/>
      <c r="O919" s="3"/>
    </row>
    <row r="920">
      <c r="C920" s="3"/>
      <c r="D920" s="3"/>
      <c r="E920" s="3"/>
      <c r="G920" s="3"/>
      <c r="H920" s="3"/>
      <c r="I920" s="3"/>
      <c r="O920" s="3"/>
    </row>
    <row r="921">
      <c r="C921" s="3"/>
      <c r="D921" s="3"/>
      <c r="E921" s="3"/>
      <c r="G921" s="3"/>
      <c r="H921" s="3"/>
      <c r="I921" s="3"/>
      <c r="O921" s="3"/>
    </row>
    <row r="922">
      <c r="C922" s="3"/>
      <c r="D922" s="3"/>
      <c r="E922" s="3"/>
      <c r="G922" s="3"/>
      <c r="H922" s="3"/>
      <c r="I922" s="3"/>
      <c r="O922" s="3"/>
    </row>
    <row r="923">
      <c r="C923" s="3"/>
      <c r="D923" s="3"/>
      <c r="E923" s="3"/>
      <c r="G923" s="3"/>
      <c r="H923" s="3"/>
      <c r="I923" s="3"/>
      <c r="O923" s="3"/>
    </row>
    <row r="924">
      <c r="C924" s="3"/>
      <c r="D924" s="3"/>
      <c r="E924" s="3"/>
      <c r="G924" s="3"/>
      <c r="H924" s="3"/>
      <c r="I924" s="3"/>
      <c r="O924" s="3"/>
    </row>
    <row r="925">
      <c r="C925" s="3"/>
      <c r="D925" s="3"/>
      <c r="E925" s="3"/>
      <c r="G925" s="3"/>
      <c r="H925" s="3"/>
      <c r="I925" s="3"/>
      <c r="O925" s="3"/>
    </row>
    <row r="926">
      <c r="C926" s="3"/>
      <c r="D926" s="3"/>
      <c r="E926" s="3"/>
      <c r="G926" s="3"/>
      <c r="H926" s="3"/>
      <c r="I926" s="3"/>
      <c r="O926" s="3"/>
    </row>
    <row r="927">
      <c r="C927" s="3"/>
      <c r="D927" s="3"/>
      <c r="E927" s="3"/>
      <c r="G927" s="3"/>
      <c r="H927" s="3"/>
      <c r="I927" s="3"/>
      <c r="O927" s="3"/>
    </row>
    <row r="928">
      <c r="C928" s="3"/>
      <c r="D928" s="3"/>
      <c r="E928" s="3"/>
      <c r="G928" s="3"/>
      <c r="H928" s="3"/>
      <c r="I928" s="3"/>
      <c r="O928" s="3"/>
    </row>
    <row r="929">
      <c r="C929" s="3"/>
      <c r="D929" s="3"/>
      <c r="E929" s="3"/>
      <c r="G929" s="3"/>
      <c r="H929" s="3"/>
      <c r="I929" s="3"/>
      <c r="O929" s="3"/>
    </row>
    <row r="930">
      <c r="C930" s="3"/>
      <c r="D930" s="3"/>
      <c r="E930" s="3"/>
      <c r="G930" s="3"/>
      <c r="H930" s="3"/>
      <c r="I930" s="3"/>
      <c r="O930" s="3"/>
    </row>
    <row r="931">
      <c r="C931" s="3"/>
      <c r="D931" s="3"/>
      <c r="E931" s="3"/>
      <c r="G931" s="3"/>
      <c r="H931" s="3"/>
      <c r="I931" s="3"/>
      <c r="O931" s="3"/>
    </row>
    <row r="932">
      <c r="C932" s="3"/>
      <c r="D932" s="3"/>
      <c r="E932" s="3"/>
      <c r="G932" s="3"/>
      <c r="H932" s="3"/>
      <c r="I932" s="3"/>
      <c r="O932" s="3"/>
    </row>
    <row r="933">
      <c r="C933" s="3"/>
      <c r="D933" s="3"/>
      <c r="E933" s="3"/>
      <c r="G933" s="3"/>
      <c r="H933" s="3"/>
      <c r="I933" s="3"/>
      <c r="O933" s="3"/>
    </row>
    <row r="934">
      <c r="C934" s="3"/>
      <c r="D934" s="3"/>
      <c r="E934" s="3"/>
      <c r="G934" s="3"/>
      <c r="H934" s="3"/>
      <c r="I934" s="3"/>
      <c r="O934" s="3"/>
    </row>
    <row r="935">
      <c r="C935" s="3"/>
      <c r="D935" s="3"/>
      <c r="E935" s="3"/>
      <c r="G935" s="3"/>
      <c r="H935" s="3"/>
      <c r="I935" s="3"/>
      <c r="O935" s="3"/>
    </row>
    <row r="936">
      <c r="C936" s="3"/>
      <c r="D936" s="3"/>
      <c r="E936" s="3"/>
      <c r="G936" s="3"/>
      <c r="H936" s="3"/>
      <c r="I936" s="3"/>
      <c r="O936" s="3"/>
    </row>
    <row r="937">
      <c r="C937" s="3"/>
      <c r="D937" s="3"/>
      <c r="E937" s="3"/>
      <c r="G937" s="3"/>
      <c r="H937" s="3"/>
      <c r="I937" s="3"/>
      <c r="O937" s="3"/>
    </row>
    <row r="938">
      <c r="C938" s="3"/>
      <c r="D938" s="3"/>
      <c r="E938" s="3"/>
      <c r="G938" s="3"/>
      <c r="H938" s="3"/>
      <c r="I938" s="3"/>
      <c r="O938" s="3"/>
    </row>
    <row r="939">
      <c r="C939" s="3"/>
      <c r="D939" s="3"/>
      <c r="E939" s="3"/>
      <c r="G939" s="3"/>
      <c r="H939" s="3"/>
      <c r="I939" s="3"/>
      <c r="O939" s="3"/>
    </row>
    <row r="940">
      <c r="C940" s="3"/>
      <c r="D940" s="3"/>
      <c r="E940" s="3"/>
      <c r="G940" s="3"/>
      <c r="H940" s="3"/>
      <c r="I940" s="3"/>
      <c r="O940" s="3"/>
    </row>
    <row r="941">
      <c r="C941" s="3"/>
      <c r="D941" s="3"/>
      <c r="E941" s="3"/>
      <c r="G941" s="3"/>
      <c r="H941" s="3"/>
      <c r="I941" s="3"/>
      <c r="O941" s="3"/>
    </row>
    <row r="942">
      <c r="C942" s="3"/>
      <c r="D942" s="3"/>
      <c r="E942" s="3"/>
      <c r="G942" s="3"/>
      <c r="H942" s="3"/>
      <c r="I942" s="3"/>
      <c r="O942" s="3"/>
    </row>
    <row r="943">
      <c r="C943" s="3"/>
      <c r="D943" s="3"/>
      <c r="E943" s="3"/>
      <c r="G943" s="3"/>
      <c r="H943" s="3"/>
      <c r="I943" s="3"/>
      <c r="O943" s="3"/>
    </row>
    <row r="944">
      <c r="C944" s="3"/>
      <c r="D944" s="3"/>
      <c r="E944" s="3"/>
      <c r="G944" s="3"/>
      <c r="H944" s="3"/>
      <c r="I944" s="3"/>
      <c r="O944" s="3"/>
    </row>
    <row r="945">
      <c r="C945" s="3"/>
      <c r="D945" s="3"/>
      <c r="E945" s="3"/>
      <c r="G945" s="3"/>
      <c r="H945" s="3"/>
      <c r="I945" s="3"/>
      <c r="O945" s="3"/>
    </row>
    <row r="946">
      <c r="C946" s="3"/>
      <c r="D946" s="3"/>
      <c r="E946" s="3"/>
      <c r="G946" s="3"/>
      <c r="H946" s="3"/>
      <c r="I946" s="3"/>
      <c r="O946" s="3"/>
    </row>
    <row r="947">
      <c r="C947" s="3"/>
      <c r="D947" s="3"/>
      <c r="E947" s="3"/>
      <c r="G947" s="3"/>
      <c r="H947" s="3"/>
      <c r="I947" s="3"/>
      <c r="O947" s="3"/>
    </row>
    <row r="948">
      <c r="C948" s="3"/>
      <c r="D948" s="3"/>
      <c r="E948" s="3"/>
      <c r="G948" s="3"/>
      <c r="H948" s="3"/>
      <c r="I948" s="3"/>
      <c r="O948" s="3"/>
    </row>
    <row r="949">
      <c r="C949" s="3"/>
      <c r="D949" s="3"/>
      <c r="E949" s="3"/>
      <c r="G949" s="3"/>
      <c r="H949" s="3"/>
      <c r="I949" s="3"/>
      <c r="O949" s="3"/>
    </row>
    <row r="950">
      <c r="C950" s="3"/>
      <c r="D950" s="3"/>
      <c r="E950" s="3"/>
      <c r="G950" s="3"/>
      <c r="H950" s="3"/>
      <c r="I950" s="3"/>
      <c r="O950" s="3"/>
    </row>
    <row r="951">
      <c r="C951" s="3"/>
      <c r="D951" s="3"/>
      <c r="E951" s="3"/>
      <c r="G951" s="3"/>
      <c r="H951" s="3"/>
      <c r="I951" s="3"/>
      <c r="O951" s="3"/>
    </row>
    <row r="952">
      <c r="C952" s="3"/>
      <c r="D952" s="3"/>
      <c r="E952" s="3"/>
      <c r="G952" s="3"/>
      <c r="H952" s="3"/>
      <c r="I952" s="3"/>
      <c r="O952" s="3"/>
    </row>
    <row r="953">
      <c r="C953" s="3"/>
      <c r="D953" s="3"/>
      <c r="E953" s="3"/>
      <c r="G953" s="3"/>
      <c r="H953" s="3"/>
      <c r="I953" s="3"/>
      <c r="O953" s="3"/>
    </row>
    <row r="954">
      <c r="C954" s="3"/>
      <c r="D954" s="3"/>
      <c r="E954" s="3"/>
      <c r="G954" s="3"/>
      <c r="H954" s="3"/>
      <c r="I954" s="3"/>
      <c r="O954" s="3"/>
    </row>
    <row r="955">
      <c r="C955" s="3"/>
      <c r="D955" s="3"/>
      <c r="E955" s="3"/>
      <c r="G955" s="3"/>
      <c r="H955" s="3"/>
      <c r="I955" s="3"/>
      <c r="O955" s="3"/>
    </row>
    <row r="956">
      <c r="C956" s="3"/>
      <c r="D956" s="3"/>
      <c r="E956" s="3"/>
      <c r="G956" s="3"/>
      <c r="H956" s="3"/>
      <c r="I956" s="3"/>
      <c r="O956" s="3"/>
    </row>
    <row r="957">
      <c r="C957" s="3"/>
      <c r="D957" s="3"/>
      <c r="E957" s="3"/>
      <c r="G957" s="3"/>
      <c r="H957" s="3"/>
      <c r="I957" s="3"/>
      <c r="O957" s="3"/>
    </row>
    <row r="958">
      <c r="C958" s="3"/>
      <c r="D958" s="3"/>
      <c r="E958" s="3"/>
      <c r="G958" s="3"/>
      <c r="H958" s="3"/>
      <c r="I958" s="3"/>
      <c r="O958" s="3"/>
    </row>
    <row r="959">
      <c r="C959" s="3"/>
      <c r="D959" s="3"/>
      <c r="E959" s="3"/>
      <c r="G959" s="3"/>
      <c r="H959" s="3"/>
      <c r="I959" s="3"/>
      <c r="O959" s="3"/>
    </row>
    <row r="960">
      <c r="C960" s="3"/>
      <c r="D960" s="3"/>
      <c r="E960" s="3"/>
      <c r="G960" s="3"/>
      <c r="H960" s="3"/>
      <c r="I960" s="3"/>
      <c r="O960" s="3"/>
    </row>
    <row r="961">
      <c r="C961" s="3"/>
      <c r="D961" s="3"/>
      <c r="E961" s="3"/>
      <c r="G961" s="3"/>
      <c r="H961" s="3"/>
      <c r="I961" s="3"/>
      <c r="O961" s="3"/>
    </row>
    <row r="962">
      <c r="C962" s="3"/>
      <c r="D962" s="3"/>
      <c r="E962" s="3"/>
      <c r="G962" s="3"/>
      <c r="H962" s="3"/>
      <c r="I962" s="3"/>
      <c r="O962" s="3"/>
    </row>
    <row r="963">
      <c r="C963" s="3"/>
      <c r="D963" s="3"/>
      <c r="E963" s="3"/>
      <c r="G963" s="3"/>
      <c r="H963" s="3"/>
      <c r="I963" s="3"/>
      <c r="O963" s="3"/>
    </row>
    <row r="964">
      <c r="C964" s="3"/>
      <c r="D964" s="3"/>
      <c r="E964" s="3"/>
      <c r="G964" s="3"/>
      <c r="H964" s="3"/>
      <c r="I964" s="3"/>
      <c r="O964" s="3"/>
    </row>
    <row r="965">
      <c r="C965" s="3"/>
      <c r="D965" s="3"/>
      <c r="E965" s="3"/>
      <c r="G965" s="3"/>
      <c r="H965" s="3"/>
      <c r="I965" s="3"/>
      <c r="O965" s="3"/>
    </row>
    <row r="966">
      <c r="C966" s="3"/>
      <c r="D966" s="3"/>
      <c r="E966" s="3"/>
      <c r="G966" s="3"/>
      <c r="H966" s="3"/>
      <c r="I966" s="3"/>
      <c r="O966" s="3"/>
    </row>
    <row r="967">
      <c r="C967" s="3"/>
      <c r="D967" s="3"/>
      <c r="E967" s="3"/>
      <c r="G967" s="3"/>
      <c r="H967" s="3"/>
      <c r="I967" s="3"/>
      <c r="O967" s="3"/>
    </row>
    <row r="968">
      <c r="C968" s="3"/>
      <c r="D968" s="3"/>
      <c r="E968" s="3"/>
      <c r="G968" s="3"/>
      <c r="H968" s="3"/>
      <c r="I968" s="3"/>
      <c r="O968" s="3"/>
    </row>
    <row r="969">
      <c r="C969" s="3"/>
      <c r="D969" s="3"/>
      <c r="E969" s="3"/>
      <c r="G969" s="3"/>
      <c r="H969" s="3"/>
      <c r="I969" s="3"/>
      <c r="O969" s="3"/>
    </row>
    <row r="970">
      <c r="C970" s="3"/>
      <c r="D970" s="3"/>
      <c r="E970" s="3"/>
      <c r="G970" s="3"/>
      <c r="H970" s="3"/>
      <c r="I970" s="3"/>
      <c r="O970" s="3"/>
    </row>
    <row r="971">
      <c r="C971" s="3"/>
      <c r="D971" s="3"/>
      <c r="E971" s="3"/>
      <c r="G971" s="3"/>
      <c r="H971" s="3"/>
      <c r="I971" s="3"/>
      <c r="O971" s="3"/>
    </row>
    <row r="972">
      <c r="C972" s="3"/>
      <c r="D972" s="3"/>
      <c r="E972" s="3"/>
      <c r="G972" s="3"/>
      <c r="H972" s="3"/>
      <c r="I972" s="3"/>
      <c r="O972" s="3"/>
    </row>
    <row r="973">
      <c r="C973" s="3"/>
      <c r="D973" s="3"/>
      <c r="E973" s="3"/>
      <c r="G973" s="3"/>
      <c r="H973" s="3"/>
      <c r="I973" s="3"/>
      <c r="O973" s="3"/>
    </row>
    <row r="974">
      <c r="C974" s="3"/>
      <c r="D974" s="3"/>
      <c r="E974" s="3"/>
      <c r="G974" s="3"/>
      <c r="H974" s="3"/>
      <c r="I974" s="3"/>
      <c r="O974" s="3"/>
    </row>
    <row r="975">
      <c r="C975" s="3"/>
      <c r="D975" s="3"/>
      <c r="E975" s="3"/>
      <c r="G975" s="3"/>
      <c r="H975" s="3"/>
      <c r="I975" s="3"/>
      <c r="O975" s="3"/>
    </row>
    <row r="976">
      <c r="C976" s="3"/>
      <c r="D976" s="3"/>
      <c r="E976" s="3"/>
      <c r="G976" s="3"/>
      <c r="H976" s="3"/>
      <c r="I976" s="3"/>
      <c r="O976" s="3"/>
    </row>
    <row r="977">
      <c r="C977" s="3"/>
      <c r="D977" s="3"/>
      <c r="E977" s="3"/>
      <c r="G977" s="3"/>
      <c r="H977" s="3"/>
      <c r="I977" s="3"/>
      <c r="O977" s="3"/>
    </row>
    <row r="978">
      <c r="C978" s="3"/>
      <c r="D978" s="3"/>
      <c r="E978" s="3"/>
      <c r="G978" s="3"/>
      <c r="H978" s="3"/>
      <c r="I978" s="3"/>
      <c r="O978" s="3"/>
    </row>
    <row r="979">
      <c r="C979" s="3"/>
      <c r="D979" s="3"/>
      <c r="E979" s="3"/>
      <c r="G979" s="3"/>
      <c r="H979" s="3"/>
      <c r="I979" s="3"/>
      <c r="O979" s="3"/>
    </row>
    <row r="980">
      <c r="C980" s="3"/>
      <c r="D980" s="3"/>
      <c r="E980" s="3"/>
      <c r="G980" s="3"/>
      <c r="H980" s="3"/>
      <c r="I980" s="3"/>
      <c r="O980" s="3"/>
    </row>
    <row r="981">
      <c r="C981" s="3"/>
      <c r="D981" s="3"/>
      <c r="E981" s="3"/>
      <c r="G981" s="3"/>
      <c r="H981" s="3"/>
      <c r="I981" s="3"/>
      <c r="O981" s="3"/>
    </row>
    <row r="982">
      <c r="C982" s="3"/>
      <c r="D982" s="3"/>
      <c r="E982" s="3"/>
      <c r="G982" s="3"/>
      <c r="H982" s="3"/>
      <c r="I982" s="3"/>
      <c r="O982" s="3"/>
    </row>
    <row r="983">
      <c r="C983" s="3"/>
      <c r="D983" s="3"/>
      <c r="E983" s="3"/>
      <c r="G983" s="3"/>
      <c r="H983" s="3"/>
      <c r="I983" s="3"/>
      <c r="O983" s="3"/>
    </row>
    <row r="984">
      <c r="C984" s="3"/>
      <c r="D984" s="3"/>
      <c r="E984" s="3"/>
      <c r="G984" s="3"/>
      <c r="H984" s="3"/>
      <c r="I984" s="3"/>
      <c r="O984" s="3"/>
    </row>
    <row r="985">
      <c r="C985" s="3"/>
      <c r="D985" s="3"/>
      <c r="E985" s="3"/>
      <c r="G985" s="3"/>
      <c r="H985" s="3"/>
      <c r="I985" s="3"/>
      <c r="O985" s="3"/>
    </row>
    <row r="986">
      <c r="C986" s="3"/>
      <c r="D986" s="3"/>
      <c r="E986" s="3"/>
      <c r="G986" s="3"/>
      <c r="H986" s="3"/>
      <c r="I986" s="3"/>
      <c r="O986" s="3"/>
    </row>
    <row r="987">
      <c r="C987" s="3"/>
      <c r="D987" s="3"/>
      <c r="E987" s="3"/>
      <c r="G987" s="3"/>
      <c r="H987" s="3"/>
      <c r="I987" s="3"/>
      <c r="O987" s="3"/>
    </row>
    <row r="988">
      <c r="C988" s="3"/>
      <c r="D988" s="3"/>
      <c r="E988" s="3"/>
      <c r="G988" s="3"/>
      <c r="H988" s="3"/>
      <c r="I988" s="3"/>
      <c r="O988" s="3"/>
    </row>
    <row r="989">
      <c r="C989" s="3"/>
      <c r="D989" s="3"/>
      <c r="E989" s="3"/>
      <c r="G989" s="3"/>
      <c r="H989" s="3"/>
      <c r="I989" s="3"/>
      <c r="O989" s="3"/>
    </row>
    <row r="990">
      <c r="C990" s="3"/>
      <c r="D990" s="3"/>
      <c r="E990" s="3"/>
      <c r="G990" s="3"/>
      <c r="H990" s="3"/>
      <c r="I990" s="3"/>
      <c r="O990" s="3"/>
    </row>
    <row r="991">
      <c r="C991" s="3"/>
      <c r="D991" s="3"/>
      <c r="E991" s="3"/>
      <c r="G991" s="3"/>
      <c r="H991" s="3"/>
      <c r="I991" s="3"/>
      <c r="O991" s="3"/>
    </row>
    <row r="992">
      <c r="C992" s="3"/>
      <c r="D992" s="3"/>
      <c r="E992" s="3"/>
      <c r="G992" s="3"/>
      <c r="H992" s="3"/>
      <c r="I992" s="3"/>
      <c r="O992" s="3"/>
    </row>
    <row r="993">
      <c r="C993" s="3"/>
      <c r="D993" s="3"/>
      <c r="E993" s="3"/>
      <c r="G993" s="3"/>
      <c r="H993" s="3"/>
      <c r="I993" s="3"/>
      <c r="O993" s="3"/>
    </row>
    <row r="994">
      <c r="C994" s="3"/>
      <c r="D994" s="3"/>
      <c r="E994" s="3"/>
      <c r="G994" s="3"/>
      <c r="H994" s="3"/>
      <c r="I994" s="3"/>
      <c r="O994" s="3"/>
    </row>
    <row r="995">
      <c r="C995" s="3"/>
      <c r="D995" s="3"/>
      <c r="E995" s="3"/>
      <c r="G995" s="3"/>
      <c r="H995" s="3"/>
      <c r="I995" s="3"/>
      <c r="O995" s="3"/>
    </row>
    <row r="996">
      <c r="C996" s="3"/>
      <c r="D996" s="3"/>
      <c r="E996" s="3"/>
      <c r="G996" s="3"/>
      <c r="H996" s="3"/>
      <c r="I996" s="3"/>
      <c r="O996" s="3"/>
    </row>
    <row r="997">
      <c r="C997" s="3"/>
      <c r="D997" s="3"/>
      <c r="E997" s="3"/>
      <c r="G997" s="3"/>
      <c r="H997" s="3"/>
      <c r="I997" s="3"/>
      <c r="O997" s="3"/>
    </row>
    <row r="998">
      <c r="C998" s="3"/>
      <c r="D998" s="3"/>
      <c r="E998" s="3"/>
      <c r="G998" s="3"/>
      <c r="H998" s="3"/>
      <c r="I998" s="3"/>
      <c r="O998" s="3"/>
    </row>
    <row r="999">
      <c r="C999" s="3"/>
      <c r="D999" s="3"/>
      <c r="E999" s="3"/>
      <c r="G999" s="3"/>
      <c r="H999" s="3"/>
      <c r="I999" s="3"/>
      <c r="O999" s="3"/>
    </row>
    <row r="1000">
      <c r="C1000" s="3"/>
      <c r="D1000" s="3"/>
      <c r="E1000" s="3"/>
      <c r="G1000" s="3"/>
      <c r="H1000" s="3"/>
      <c r="I1000" s="3"/>
      <c r="O1000" s="3"/>
    </row>
  </sheetData>
  <autoFilter ref="$A$1:$AG$87">
    <filterColumn colId="2">
      <filters>
        <filter val="10000000000"/>
        <filter val="20000000000"/>
      </filters>
    </filterColumn>
    <filterColumn colId="0">
      <filters>
        <filter val="thrustsort2N"/>
        <filter val="shellsort2N"/>
      </filters>
    </filterColumn>
    <filterColumn colId="4">
      <filters>
        <filter val="4096"/>
        <filter val="4000"/>
      </filters>
    </filterColumn>
    <sortState ref="A1:AG87">
      <sortCondition ref="A1:A87"/>
      <sortCondition ref="E1:E8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0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2">
      <c r="A2" s="1" t="s">
        <v>31</v>
      </c>
      <c r="B2" s="1">
        <v>4.0E9</v>
      </c>
      <c r="C2" s="1">
        <v>15258.0</v>
      </c>
      <c r="D2" s="1">
        <v>4096.0</v>
      </c>
      <c r="E2" s="1">
        <v>1.0</v>
      </c>
      <c r="F2" s="1">
        <v>4.0</v>
      </c>
      <c r="G2" s="1">
        <v>4096.0</v>
      </c>
      <c r="H2" s="1">
        <v>4.0</v>
      </c>
      <c r="I2" s="1" t="s">
        <v>44</v>
      </c>
      <c r="J2" s="2">
        <v>41287.0</v>
      </c>
      <c r="K2" s="2">
        <v>5334.5</v>
      </c>
      <c r="L2" s="2">
        <v>35914.5</v>
      </c>
      <c r="M2" s="2">
        <v>19283.5</v>
      </c>
      <c r="N2" s="2">
        <v>16631.0</v>
      </c>
    </row>
    <row r="3">
      <c r="A3" s="1" t="s">
        <v>31</v>
      </c>
      <c r="B3" s="1">
        <v>4.0E9</v>
      </c>
      <c r="C3" s="1">
        <v>15258.0</v>
      </c>
      <c r="D3" s="1">
        <v>4096.0</v>
      </c>
      <c r="E3" s="1">
        <v>1.0</v>
      </c>
      <c r="F3" s="1">
        <v>4.0</v>
      </c>
      <c r="G3" s="1">
        <v>4096.0</v>
      </c>
      <c r="H3" s="1">
        <v>4.0</v>
      </c>
      <c r="I3" s="1" t="s">
        <v>45</v>
      </c>
      <c r="J3" s="2">
        <v>43937.75</v>
      </c>
      <c r="K3" s="2">
        <v>6730.5</v>
      </c>
      <c r="L3" s="2">
        <v>36947.75</v>
      </c>
      <c r="M3" s="2">
        <v>19860.0</v>
      </c>
      <c r="N3" s="2">
        <v>17087.75</v>
      </c>
    </row>
    <row r="23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1" t="s">
        <v>0</v>
      </c>
      <c r="J23" s="1" t="s">
        <v>39</v>
      </c>
      <c r="K23" s="1" t="s">
        <v>40</v>
      </c>
      <c r="L23" s="1" t="s">
        <v>41</v>
      </c>
      <c r="M23" s="1" t="s">
        <v>42</v>
      </c>
      <c r="N23" s="1" t="s">
        <v>43</v>
      </c>
    </row>
    <row r="24">
      <c r="A24" s="1" t="s">
        <v>31</v>
      </c>
      <c r="B24" s="1">
        <v>4.0E9</v>
      </c>
      <c r="C24" s="1">
        <v>15258.0</v>
      </c>
      <c r="D24" s="1">
        <v>4096.0</v>
      </c>
      <c r="E24" s="1">
        <v>2.0</v>
      </c>
      <c r="F24" s="1">
        <v>8.0</v>
      </c>
      <c r="G24" s="1">
        <v>2048.0</v>
      </c>
      <c r="H24" s="1">
        <v>4.0</v>
      </c>
      <c r="I24" s="1" t="s">
        <v>32</v>
      </c>
      <c r="J24" s="2">
        <v>44622.0</v>
      </c>
      <c r="K24" s="2">
        <v>5019.0</v>
      </c>
      <c r="L24" s="2">
        <v>39566.5</v>
      </c>
      <c r="M24" s="2">
        <v>19165.5</v>
      </c>
      <c r="N24" s="2">
        <v>20401.0</v>
      </c>
    </row>
    <row r="25">
      <c r="A25" s="1" t="s">
        <v>31</v>
      </c>
      <c r="B25" s="1">
        <v>4.0E9</v>
      </c>
      <c r="C25" s="1">
        <v>15258.0</v>
      </c>
      <c r="D25" s="1">
        <v>4096.0</v>
      </c>
      <c r="E25" s="1">
        <v>2.0</v>
      </c>
      <c r="F25" s="1">
        <v>8.0</v>
      </c>
      <c r="G25" s="1">
        <v>2048.0</v>
      </c>
      <c r="H25" s="1">
        <v>4.0</v>
      </c>
      <c r="I25" s="1" t="s">
        <v>46</v>
      </c>
      <c r="J25" s="2">
        <v>44549.0</v>
      </c>
      <c r="K25" s="2">
        <v>6048.5</v>
      </c>
      <c r="L25" s="2">
        <v>38272.25</v>
      </c>
      <c r="M25" s="2">
        <v>18696.0</v>
      </c>
      <c r="N25" s="2">
        <v>19576.25</v>
      </c>
    </row>
    <row r="30">
      <c r="J30" s="2"/>
      <c r="K30" s="2"/>
      <c r="L30" s="2"/>
      <c r="M30" s="2"/>
      <c r="N30" s="2"/>
    </row>
    <row r="31">
      <c r="J31" s="2"/>
      <c r="K31" s="2"/>
      <c r="L31" s="2"/>
      <c r="M31" s="2"/>
      <c r="N31" s="2"/>
    </row>
    <row r="45">
      <c r="A45" s="1" t="s">
        <v>1</v>
      </c>
      <c r="B45" s="2" t="s">
        <v>2</v>
      </c>
      <c r="C45" s="2" t="s">
        <v>3</v>
      </c>
      <c r="D45" s="2" t="s">
        <v>4</v>
      </c>
      <c r="E45" s="1" t="s">
        <v>5</v>
      </c>
      <c r="F45" s="2" t="s">
        <v>6</v>
      </c>
      <c r="G45" s="2" t="s">
        <v>7</v>
      </c>
      <c r="H45" s="2" t="s">
        <v>8</v>
      </c>
      <c r="I45" s="1" t="s">
        <v>0</v>
      </c>
      <c r="J45" s="1" t="s">
        <v>39</v>
      </c>
      <c r="K45" s="1" t="s">
        <v>40</v>
      </c>
      <c r="L45" s="1" t="s">
        <v>41</v>
      </c>
      <c r="M45" s="1" t="s">
        <v>42</v>
      </c>
      <c r="N45" s="1" t="s">
        <v>43</v>
      </c>
    </row>
    <row r="46">
      <c r="A46" s="1" t="s">
        <v>31</v>
      </c>
      <c r="B46" s="2">
        <v>4.0E9</v>
      </c>
      <c r="C46" s="2">
        <v>15258.0</v>
      </c>
      <c r="D46" s="2">
        <v>4000.0</v>
      </c>
      <c r="E46" s="1">
        <v>2.0</v>
      </c>
      <c r="F46" s="2">
        <v>10.0</v>
      </c>
      <c r="G46" s="2">
        <v>1600.0</v>
      </c>
      <c r="H46" s="2">
        <v>4.0</v>
      </c>
      <c r="I46" s="1" t="s">
        <v>33</v>
      </c>
      <c r="J46" s="2">
        <v>72757.75</v>
      </c>
      <c r="K46" s="2">
        <v>13745.75</v>
      </c>
      <c r="L46" s="2">
        <v>57361.25</v>
      </c>
      <c r="M46" s="2">
        <v>34774.0</v>
      </c>
      <c r="N46" s="2">
        <v>22587.25</v>
      </c>
    </row>
    <row r="47">
      <c r="A47" s="1" t="s">
        <v>31</v>
      </c>
      <c r="B47" s="2">
        <v>4.0E9</v>
      </c>
      <c r="C47" s="2">
        <v>15258.0</v>
      </c>
      <c r="D47" s="2">
        <v>4000.0</v>
      </c>
      <c r="E47" s="1">
        <v>2.0</v>
      </c>
      <c r="F47" s="2">
        <v>10.0</v>
      </c>
      <c r="G47" s="2">
        <v>1600.0</v>
      </c>
      <c r="H47" s="2">
        <v>4.0</v>
      </c>
      <c r="I47" s="1" t="s">
        <v>47</v>
      </c>
      <c r="J47" s="2">
        <v>74588.0</v>
      </c>
      <c r="K47" s="2">
        <v>15717.25</v>
      </c>
      <c r="L47" s="2">
        <v>57175.75</v>
      </c>
      <c r="M47" s="2">
        <v>33227.0</v>
      </c>
      <c r="N47" s="2">
        <v>23948.75</v>
      </c>
    </row>
    <row r="67">
      <c r="A67" s="1" t="s">
        <v>1</v>
      </c>
      <c r="B67" s="1" t="s">
        <v>2</v>
      </c>
      <c r="C67" s="1" t="s">
        <v>3</v>
      </c>
      <c r="D67" s="1" t="s">
        <v>4</v>
      </c>
      <c r="E67" s="1" t="s">
        <v>5</v>
      </c>
      <c r="F67" s="1" t="s">
        <v>6</v>
      </c>
      <c r="G67" s="1" t="s">
        <v>7</v>
      </c>
      <c r="H67" s="1" t="s">
        <v>8</v>
      </c>
      <c r="I67" s="1" t="s">
        <v>0</v>
      </c>
      <c r="J67" s="1" t="s">
        <v>39</v>
      </c>
      <c r="K67" s="1" t="s">
        <v>40</v>
      </c>
      <c r="L67" s="1" t="s">
        <v>41</v>
      </c>
      <c r="M67" s="1" t="s">
        <v>42</v>
      </c>
      <c r="N67" s="1" t="s">
        <v>43</v>
      </c>
      <c r="P67" s="1" t="s">
        <v>48</v>
      </c>
      <c r="Q67" s="1" t="s">
        <v>6</v>
      </c>
      <c r="R67" s="1" t="s">
        <v>4</v>
      </c>
    </row>
    <row r="68">
      <c r="A68" s="1" t="s">
        <v>31</v>
      </c>
      <c r="B68" s="1">
        <v>1.0E10</v>
      </c>
      <c r="C68" s="1">
        <v>38146.0</v>
      </c>
      <c r="D68" s="1">
        <v>2048.0</v>
      </c>
      <c r="E68" s="1">
        <v>1.0</v>
      </c>
      <c r="F68" s="1">
        <v>19.0</v>
      </c>
      <c r="G68" s="1">
        <v>2048.0</v>
      </c>
      <c r="H68" s="1">
        <v>4.0</v>
      </c>
      <c r="I68" s="1" t="s">
        <v>44</v>
      </c>
      <c r="J68" s="2">
        <v>187471.25</v>
      </c>
      <c r="K68" s="2">
        <v>43277.25</v>
      </c>
      <c r="L68" s="2">
        <v>140155.5</v>
      </c>
      <c r="M68" s="2">
        <v>79084.5</v>
      </c>
      <c r="N68" s="2">
        <v>61071.0</v>
      </c>
      <c r="P68" s="1" t="s">
        <v>44</v>
      </c>
      <c r="Q68" s="1" t="s">
        <v>49</v>
      </c>
      <c r="R68" s="1" t="s">
        <v>50</v>
      </c>
      <c r="S68" s="6"/>
    </row>
    <row r="69">
      <c r="A69" s="1" t="s">
        <v>31</v>
      </c>
      <c r="B69" s="1">
        <v>1.0E10</v>
      </c>
      <c r="C69" s="1">
        <v>38146.0</v>
      </c>
      <c r="D69" s="1">
        <v>2048.0</v>
      </c>
      <c r="E69" s="1">
        <v>2.0</v>
      </c>
      <c r="F69" s="1">
        <v>38.0</v>
      </c>
      <c r="G69" s="1">
        <v>1024.0</v>
      </c>
      <c r="H69" s="1">
        <v>4.0</v>
      </c>
      <c r="I69" s="1" t="s">
        <v>32</v>
      </c>
      <c r="J69" s="2">
        <v>166271.0</v>
      </c>
      <c r="K69" s="2">
        <v>38695.25</v>
      </c>
      <c r="L69" s="2">
        <v>123145.75</v>
      </c>
      <c r="M69" s="2">
        <v>53260.25</v>
      </c>
      <c r="N69" s="2">
        <v>69885.5</v>
      </c>
      <c r="P69" s="1" t="s">
        <v>32</v>
      </c>
      <c r="Q69" s="1" t="s">
        <v>51</v>
      </c>
      <c r="R69" s="1" t="s">
        <v>50</v>
      </c>
      <c r="S69" s="6"/>
    </row>
    <row r="70">
      <c r="A70" s="1" t="s">
        <v>31</v>
      </c>
      <c r="B70" s="1">
        <v>1.0E10</v>
      </c>
      <c r="C70" s="1">
        <v>38146.0</v>
      </c>
      <c r="D70" s="1">
        <v>2000.0</v>
      </c>
      <c r="E70" s="1">
        <v>2.0</v>
      </c>
      <c r="F70" s="1">
        <v>48.0</v>
      </c>
      <c r="G70" s="1">
        <v>800.0</v>
      </c>
      <c r="H70" s="1">
        <v>4.0</v>
      </c>
      <c r="I70" s="1" t="s">
        <v>33</v>
      </c>
      <c r="J70" s="2">
        <v>161067.25</v>
      </c>
      <c r="K70" s="2">
        <v>24912.0</v>
      </c>
      <c r="L70" s="2">
        <v>132065.75</v>
      </c>
      <c r="M70" s="2">
        <v>72206.0</v>
      </c>
      <c r="N70" s="2">
        <v>59859.75</v>
      </c>
      <c r="P70" s="1" t="s">
        <v>33</v>
      </c>
      <c r="Q70" s="1" t="s">
        <v>52</v>
      </c>
      <c r="R70" s="1" t="s">
        <v>50</v>
      </c>
      <c r="S70" s="6"/>
    </row>
    <row r="71">
      <c r="A71" s="1" t="s">
        <v>31</v>
      </c>
      <c r="B71" s="1">
        <v>1.0E10</v>
      </c>
      <c r="C71" s="1">
        <v>38146.0</v>
      </c>
      <c r="D71" s="1">
        <v>2000.0</v>
      </c>
      <c r="E71" s="1">
        <v>3.0</v>
      </c>
      <c r="F71" s="1">
        <v>72.0</v>
      </c>
      <c r="G71" s="1">
        <v>534.0</v>
      </c>
      <c r="H71" s="1">
        <v>4.0</v>
      </c>
      <c r="I71" s="1" t="s">
        <v>34</v>
      </c>
      <c r="J71" s="2">
        <v>200229.75</v>
      </c>
      <c r="K71" s="2">
        <v>39152.75</v>
      </c>
      <c r="L71" s="2">
        <v>156620.0</v>
      </c>
      <c r="M71" s="2">
        <v>82783.5</v>
      </c>
      <c r="N71" s="2">
        <v>73836.5</v>
      </c>
      <c r="P71" s="1" t="s">
        <v>34</v>
      </c>
      <c r="Q71" s="1" t="s">
        <v>53</v>
      </c>
      <c r="R71" s="1" t="s">
        <v>50</v>
      </c>
      <c r="S71" s="6"/>
    </row>
    <row r="73">
      <c r="A73" s="1" t="s">
        <v>1</v>
      </c>
      <c r="B73" s="2" t="s">
        <v>2</v>
      </c>
      <c r="C73" s="2" t="s">
        <v>3</v>
      </c>
      <c r="D73" s="2" t="s">
        <v>4</v>
      </c>
      <c r="E73" s="1" t="s">
        <v>5</v>
      </c>
      <c r="F73" s="2" t="s">
        <v>6</v>
      </c>
      <c r="G73" s="2" t="s">
        <v>7</v>
      </c>
      <c r="H73" s="2" t="s">
        <v>8</v>
      </c>
      <c r="I73" s="1" t="s">
        <v>0</v>
      </c>
      <c r="J73" s="1" t="s">
        <v>39</v>
      </c>
      <c r="K73" s="1" t="s">
        <v>40</v>
      </c>
      <c r="L73" s="1" t="s">
        <v>41</v>
      </c>
      <c r="M73" s="1" t="s">
        <v>42</v>
      </c>
      <c r="N73" s="1" t="s">
        <v>43</v>
      </c>
      <c r="P73" s="1" t="s">
        <v>48</v>
      </c>
      <c r="Q73" s="2" t="s">
        <v>6</v>
      </c>
      <c r="R73" s="2" t="s">
        <v>4</v>
      </c>
      <c r="S73" s="2"/>
      <c r="T73" s="2"/>
    </row>
    <row r="74">
      <c r="A74" s="1" t="s">
        <v>31</v>
      </c>
      <c r="B74" s="2">
        <v>1.0E10</v>
      </c>
      <c r="C74" s="2">
        <v>38146.0</v>
      </c>
      <c r="D74" s="3">
        <v>4096.0</v>
      </c>
      <c r="E74" s="1">
        <v>1.0</v>
      </c>
      <c r="F74" s="2">
        <v>10.0</v>
      </c>
      <c r="G74" s="2">
        <v>4096.0</v>
      </c>
      <c r="H74" s="2">
        <v>4.0</v>
      </c>
      <c r="I74" s="1" t="s">
        <v>44</v>
      </c>
      <c r="J74" s="2">
        <v>152144.25</v>
      </c>
      <c r="K74" s="2">
        <v>29712.5</v>
      </c>
      <c r="L74" s="2">
        <v>118155.0</v>
      </c>
      <c r="M74" s="2">
        <v>62163.0</v>
      </c>
      <c r="N74" s="2">
        <v>55992.0</v>
      </c>
      <c r="P74" s="1" t="s">
        <v>44</v>
      </c>
      <c r="Q74" s="2" t="s">
        <v>54</v>
      </c>
      <c r="R74" s="2" t="s">
        <v>55</v>
      </c>
      <c r="S74" s="6"/>
      <c r="T74" s="2"/>
    </row>
    <row r="75">
      <c r="A75" s="1" t="s">
        <v>31</v>
      </c>
      <c r="B75" s="1">
        <v>1.0E10</v>
      </c>
      <c r="C75" s="1">
        <v>38146.0</v>
      </c>
      <c r="D75" s="1">
        <v>4096.0</v>
      </c>
      <c r="E75" s="1">
        <v>2.0</v>
      </c>
      <c r="F75" s="1">
        <v>19.0</v>
      </c>
      <c r="G75" s="7">
        <v>2048.0</v>
      </c>
      <c r="H75" s="1">
        <v>4.0</v>
      </c>
      <c r="I75" s="1" t="s">
        <v>32</v>
      </c>
      <c r="J75" s="2">
        <v>174669.5</v>
      </c>
      <c r="K75" s="2">
        <v>40161.0</v>
      </c>
      <c r="L75" s="2">
        <v>130805.25</v>
      </c>
      <c r="M75" s="2">
        <v>72151.0</v>
      </c>
      <c r="N75" s="2">
        <v>58654.25</v>
      </c>
      <c r="P75" s="1" t="s">
        <v>32</v>
      </c>
      <c r="Q75" s="1" t="s">
        <v>49</v>
      </c>
      <c r="R75" s="2" t="s">
        <v>55</v>
      </c>
      <c r="S75" s="6"/>
    </row>
    <row r="76">
      <c r="A76" s="1" t="s">
        <v>31</v>
      </c>
      <c r="B76" s="2">
        <v>1.0E10</v>
      </c>
      <c r="C76" s="2">
        <v>38146.0</v>
      </c>
      <c r="D76" s="2">
        <v>4000.0</v>
      </c>
      <c r="E76" s="1">
        <v>2.0</v>
      </c>
      <c r="F76" s="2">
        <v>24.0</v>
      </c>
      <c r="G76" s="2">
        <v>1600.0</v>
      </c>
      <c r="H76" s="2">
        <v>4.0</v>
      </c>
      <c r="I76" s="1" t="s">
        <v>33</v>
      </c>
      <c r="J76" s="2">
        <v>199122.0</v>
      </c>
      <c r="K76" s="2">
        <v>41318.25</v>
      </c>
      <c r="L76" s="2">
        <v>153444.75</v>
      </c>
      <c r="M76" s="2">
        <v>89148.0</v>
      </c>
      <c r="N76" s="2">
        <v>64296.75</v>
      </c>
      <c r="P76" s="1" t="s">
        <v>33</v>
      </c>
      <c r="Q76" s="2" t="s">
        <v>56</v>
      </c>
      <c r="R76" s="2" t="s">
        <v>55</v>
      </c>
      <c r="S76" s="6"/>
      <c r="T76" s="2"/>
    </row>
    <row r="77">
      <c r="A77" s="1" t="s">
        <v>31</v>
      </c>
      <c r="B77" s="2">
        <v>1.0E10</v>
      </c>
      <c r="C77" s="2">
        <v>38146.0</v>
      </c>
      <c r="D77" s="2">
        <v>4000.0</v>
      </c>
      <c r="E77" s="1">
        <v>3.0</v>
      </c>
      <c r="F77" s="2">
        <v>36.0</v>
      </c>
      <c r="G77" s="2">
        <v>1067.0</v>
      </c>
      <c r="H77" s="2">
        <v>4.0</v>
      </c>
      <c r="I77" s="1" t="s">
        <v>34</v>
      </c>
      <c r="J77" s="2">
        <v>216177.75</v>
      </c>
      <c r="K77" s="2">
        <v>46360.5</v>
      </c>
      <c r="L77" s="2">
        <v>165548.25</v>
      </c>
      <c r="M77" s="2">
        <v>95781.0</v>
      </c>
      <c r="N77" s="2">
        <v>69767.25</v>
      </c>
      <c r="P77" s="1" t="s">
        <v>34</v>
      </c>
      <c r="Q77" s="2" t="s">
        <v>57</v>
      </c>
      <c r="R77" s="2" t="s">
        <v>55</v>
      </c>
      <c r="S77" s="6"/>
      <c r="T77" s="2"/>
    </row>
    <row r="79">
      <c r="A79" s="1" t="s">
        <v>1</v>
      </c>
      <c r="B79" s="2" t="s">
        <v>2</v>
      </c>
      <c r="C79" s="2" t="s">
        <v>3</v>
      </c>
      <c r="D79" s="2" t="s">
        <v>4</v>
      </c>
      <c r="E79" s="1" t="s">
        <v>5</v>
      </c>
      <c r="F79" s="2" t="s">
        <v>6</v>
      </c>
      <c r="G79" s="2" t="s">
        <v>7</v>
      </c>
      <c r="H79" s="2" t="s">
        <v>8</v>
      </c>
      <c r="I79" s="1" t="s">
        <v>0</v>
      </c>
      <c r="J79" s="1" t="s">
        <v>39</v>
      </c>
      <c r="K79" s="1" t="s">
        <v>40</v>
      </c>
      <c r="L79" s="1" t="s">
        <v>41</v>
      </c>
      <c r="M79" s="1" t="s">
        <v>42</v>
      </c>
      <c r="N79" s="1" t="s">
        <v>43</v>
      </c>
      <c r="P79" s="1" t="s">
        <v>48</v>
      </c>
      <c r="Q79" s="2" t="s">
        <v>6</v>
      </c>
      <c r="R79" s="2" t="s">
        <v>4</v>
      </c>
      <c r="S79" s="2"/>
      <c r="T79" s="2"/>
      <c r="X79" s="2"/>
    </row>
    <row r="80">
      <c r="A80" s="1" t="s">
        <v>31</v>
      </c>
      <c r="B80" s="2">
        <v>2.0E10</v>
      </c>
      <c r="C80" s="2">
        <v>76293.0</v>
      </c>
      <c r="D80" s="2">
        <v>4096.0</v>
      </c>
      <c r="E80" s="1">
        <v>1.0</v>
      </c>
      <c r="F80" s="2">
        <v>19.0</v>
      </c>
      <c r="G80" s="3">
        <v>4096.0</v>
      </c>
      <c r="H80" s="2">
        <v>4.0</v>
      </c>
      <c r="I80" s="1" t="s">
        <v>44</v>
      </c>
      <c r="J80" s="2">
        <v>436001.25</v>
      </c>
      <c r="K80" s="2">
        <v>118692.25</v>
      </c>
      <c r="L80" s="2">
        <v>307632.0</v>
      </c>
      <c r="M80" s="2">
        <v>170030.0</v>
      </c>
      <c r="N80" s="2">
        <v>137602.0</v>
      </c>
      <c r="P80" s="1" t="s">
        <v>44</v>
      </c>
      <c r="Q80" s="2" t="s">
        <v>58</v>
      </c>
      <c r="R80" s="2" t="s">
        <v>55</v>
      </c>
      <c r="S80" s="6"/>
      <c r="T80" s="2"/>
      <c r="X80" s="3"/>
    </row>
    <row r="81">
      <c r="A81" s="1" t="s">
        <v>31</v>
      </c>
      <c r="B81" s="2">
        <v>2.0E10</v>
      </c>
      <c r="C81" s="2">
        <v>76293.0</v>
      </c>
      <c r="D81" s="2">
        <v>4096.0</v>
      </c>
      <c r="E81" s="1">
        <v>2.0</v>
      </c>
      <c r="F81" s="2">
        <v>38.0</v>
      </c>
      <c r="G81" s="3">
        <v>2048.0</v>
      </c>
      <c r="H81" s="2">
        <v>4.0</v>
      </c>
      <c r="I81" s="1" t="s">
        <v>32</v>
      </c>
      <c r="J81" s="2">
        <v>367455.25</v>
      </c>
      <c r="K81" s="2">
        <v>96574.5</v>
      </c>
      <c r="L81" s="2">
        <v>264173.25</v>
      </c>
      <c r="M81" s="2">
        <v>141337.75</v>
      </c>
      <c r="N81" s="2">
        <v>122835.5</v>
      </c>
      <c r="P81" s="1" t="s">
        <v>32</v>
      </c>
      <c r="Q81" s="2" t="s">
        <v>59</v>
      </c>
      <c r="R81" s="2" t="s">
        <v>55</v>
      </c>
      <c r="S81" s="6"/>
      <c r="T81" s="2"/>
      <c r="X81" s="3"/>
    </row>
    <row r="82">
      <c r="A82" s="1" t="s">
        <v>31</v>
      </c>
      <c r="B82" s="2">
        <v>2.0E10</v>
      </c>
      <c r="C82" s="2">
        <v>76293.0</v>
      </c>
      <c r="D82" s="2">
        <v>4000.0</v>
      </c>
      <c r="E82" s="1">
        <v>2.0</v>
      </c>
      <c r="F82" s="2">
        <v>47.0</v>
      </c>
      <c r="G82" s="3">
        <v>1600.0</v>
      </c>
      <c r="H82" s="2">
        <v>4.0</v>
      </c>
      <c r="I82" s="1" t="s">
        <v>33</v>
      </c>
      <c r="J82" s="2">
        <v>416087.75</v>
      </c>
      <c r="K82" s="2">
        <v>95392.25</v>
      </c>
      <c r="L82" s="2">
        <v>312608.75</v>
      </c>
      <c r="M82" s="2">
        <v>189463.0</v>
      </c>
      <c r="N82" s="2">
        <v>123145.75</v>
      </c>
      <c r="P82" s="1" t="s">
        <v>33</v>
      </c>
      <c r="Q82" s="2" t="s">
        <v>60</v>
      </c>
      <c r="R82" s="2" t="s">
        <v>55</v>
      </c>
      <c r="S82" s="6"/>
      <c r="T82" s="2"/>
      <c r="X82" s="3"/>
    </row>
    <row r="91">
      <c r="J91" s="8"/>
    </row>
    <row r="104">
      <c r="A104" s="1" t="s">
        <v>1</v>
      </c>
      <c r="B104" s="1" t="s">
        <v>3</v>
      </c>
      <c r="C104" s="1" t="s">
        <v>8</v>
      </c>
      <c r="D104" s="1" t="s">
        <v>2</v>
      </c>
      <c r="E104" s="1" t="s">
        <v>61</v>
      </c>
      <c r="F104" s="1" t="s">
        <v>62</v>
      </c>
      <c r="G104" s="1" t="s">
        <v>63</v>
      </c>
      <c r="H104" s="1" t="s">
        <v>64</v>
      </c>
      <c r="I104" s="1" t="s">
        <v>65</v>
      </c>
      <c r="J104" s="1" t="s">
        <v>66</v>
      </c>
      <c r="K104" s="1" t="s">
        <v>67</v>
      </c>
      <c r="L104" s="1" t="s">
        <v>68</v>
      </c>
      <c r="M104" s="1" t="s">
        <v>69</v>
      </c>
      <c r="O104" s="1" t="s">
        <v>2</v>
      </c>
      <c r="P104" s="1" t="s">
        <v>3</v>
      </c>
    </row>
    <row r="105">
      <c r="A105" s="1" t="s">
        <v>31</v>
      </c>
      <c r="B105" s="1">
        <v>3814.0</v>
      </c>
      <c r="C105" s="1">
        <v>4.0</v>
      </c>
      <c r="D105" s="9">
        <v>1.0E9</v>
      </c>
      <c r="E105" s="2">
        <v>12406.0</v>
      </c>
      <c r="F105" s="2">
        <v>21869.0</v>
      </c>
      <c r="G105" s="2">
        <v>9531.0</v>
      </c>
      <c r="H105" s="2">
        <v>12891.5</v>
      </c>
      <c r="I105" s="2">
        <v>12982.0</v>
      </c>
      <c r="J105" s="2">
        <v>14271.25</v>
      </c>
      <c r="K105" s="2">
        <v>13006.0</v>
      </c>
      <c r="L105" s="2">
        <v>13491.0</v>
      </c>
      <c r="M105" s="1">
        <v>6535.77</v>
      </c>
      <c r="O105" s="9">
        <v>1.0E9</v>
      </c>
      <c r="P105" s="1">
        <v>3814.0</v>
      </c>
    </row>
    <row r="106">
      <c r="A106" s="1" t="s">
        <v>31</v>
      </c>
      <c r="B106" s="1">
        <v>7629.0</v>
      </c>
      <c r="C106" s="1">
        <v>4.0</v>
      </c>
      <c r="D106" s="9">
        <v>2.0E9</v>
      </c>
      <c r="E106" s="2">
        <v>21399.0</v>
      </c>
      <c r="F106" s="2">
        <v>25121.5</v>
      </c>
      <c r="G106" s="2">
        <v>21325.5</v>
      </c>
      <c r="H106" s="2">
        <v>17069.0</v>
      </c>
      <c r="I106" s="2">
        <v>27086.5</v>
      </c>
      <c r="J106" s="2">
        <v>28730.75</v>
      </c>
      <c r="K106" s="2">
        <v>39365.25</v>
      </c>
      <c r="L106" s="2">
        <v>28473.0</v>
      </c>
      <c r="M106" s="1">
        <v>8821.908</v>
      </c>
      <c r="O106" s="9">
        <v>2.0E9</v>
      </c>
      <c r="P106" s="1">
        <v>7629.0</v>
      </c>
    </row>
    <row r="107">
      <c r="A107" s="1" t="s">
        <v>31</v>
      </c>
      <c r="B107" s="1">
        <v>15258.0</v>
      </c>
      <c r="C107" s="1">
        <v>4.0</v>
      </c>
      <c r="D107" s="9">
        <v>4.0E9</v>
      </c>
      <c r="E107" s="2">
        <v>48001.0</v>
      </c>
      <c r="F107" s="2">
        <v>35914.5</v>
      </c>
      <c r="G107" s="2">
        <v>48209.25</v>
      </c>
      <c r="H107" s="2">
        <v>39566.5</v>
      </c>
      <c r="I107" s="2">
        <v>54032.25</v>
      </c>
      <c r="J107" s="2">
        <v>57361.25</v>
      </c>
      <c r="K107" s="2">
        <v>56856.0</v>
      </c>
      <c r="L107" s="2">
        <v>56672.75</v>
      </c>
      <c r="O107" s="9">
        <v>4.0E9</v>
      </c>
      <c r="P107" s="1">
        <v>15258.0</v>
      </c>
    </row>
    <row r="108">
      <c r="A108" s="1" t="s">
        <v>31</v>
      </c>
      <c r="B108" s="1">
        <v>22888.0</v>
      </c>
      <c r="C108" s="1">
        <v>4.0</v>
      </c>
      <c r="D108" s="9">
        <v>6.0E9</v>
      </c>
      <c r="E108" s="2">
        <v>69773.0</v>
      </c>
      <c r="F108" s="2">
        <v>69982.25</v>
      </c>
      <c r="G108" s="2">
        <v>73586.75</v>
      </c>
      <c r="H108" s="2">
        <v>67598.25</v>
      </c>
      <c r="I108" s="2">
        <v>79931.25</v>
      </c>
      <c r="J108" s="2">
        <v>83264.75</v>
      </c>
      <c r="K108" s="2">
        <v>88347.0</v>
      </c>
      <c r="L108" s="2">
        <v>92085.25</v>
      </c>
      <c r="O108" s="9">
        <v>6.0E9</v>
      </c>
      <c r="P108" s="1">
        <v>22888.0</v>
      </c>
    </row>
    <row r="109">
      <c r="A109" s="1" t="s">
        <v>31</v>
      </c>
      <c r="B109" s="1">
        <v>30517.0</v>
      </c>
      <c r="C109" s="1">
        <v>4.0</v>
      </c>
      <c r="D109" s="9">
        <v>8.0E9</v>
      </c>
      <c r="E109" s="2">
        <v>100487.75</v>
      </c>
      <c r="F109" s="2">
        <v>91413.0</v>
      </c>
      <c r="G109" s="2">
        <v>104264.75</v>
      </c>
      <c r="H109" s="2">
        <v>95553.5</v>
      </c>
      <c r="I109" s="2">
        <v>107969.75</v>
      </c>
      <c r="J109" s="2">
        <v>116068.0</v>
      </c>
      <c r="K109" s="2">
        <v>114738.0</v>
      </c>
      <c r="L109" s="2">
        <v>121753.0</v>
      </c>
      <c r="O109" s="9">
        <v>8.0E9</v>
      </c>
      <c r="P109" s="1">
        <v>30517.0</v>
      </c>
    </row>
    <row r="110">
      <c r="A110" s="1" t="s">
        <v>31</v>
      </c>
      <c r="B110" s="1">
        <v>38146.0</v>
      </c>
      <c r="C110" s="1">
        <v>4.0</v>
      </c>
      <c r="D110" s="9">
        <v>1.0E10</v>
      </c>
      <c r="E110" s="2">
        <v>140155.5</v>
      </c>
      <c r="F110" s="2">
        <v>118155.0</v>
      </c>
      <c r="G110" s="2">
        <v>123145.75</v>
      </c>
      <c r="H110" s="2">
        <v>130805.25</v>
      </c>
      <c r="I110" s="2">
        <v>132065.75</v>
      </c>
      <c r="J110" s="2">
        <v>153444.75</v>
      </c>
      <c r="K110" s="2">
        <v>156620.0</v>
      </c>
      <c r="L110" s="2">
        <v>165548.25</v>
      </c>
      <c r="O110" s="9">
        <v>1.0E10</v>
      </c>
      <c r="P110" s="1">
        <v>38146.0</v>
      </c>
    </row>
    <row r="111">
      <c r="G111" s="10"/>
    </row>
    <row r="116">
      <c r="H116" s="11"/>
      <c r="I116" s="11"/>
      <c r="J116" s="11"/>
      <c r="K116" s="11"/>
      <c r="L116" s="11"/>
      <c r="M116" s="11"/>
      <c r="N116" s="11"/>
      <c r="O116" s="11"/>
      <c r="R116" s="12"/>
      <c r="S116" s="12"/>
      <c r="T116" s="12"/>
      <c r="U116" s="12"/>
    </row>
    <row r="117">
      <c r="H117" s="11"/>
      <c r="I117" s="11"/>
      <c r="J117" s="10"/>
      <c r="K117" s="10"/>
      <c r="L117" s="10"/>
      <c r="M117" s="10"/>
      <c r="N117" s="10"/>
      <c r="O117" s="10"/>
      <c r="P117" s="13"/>
      <c r="R117" s="13"/>
      <c r="S117" s="13"/>
      <c r="T117" s="13"/>
      <c r="U117" s="13"/>
    </row>
    <row r="118">
      <c r="H118" s="11"/>
      <c r="I118" s="11"/>
      <c r="J118" s="10"/>
      <c r="K118" s="10"/>
      <c r="L118" s="10"/>
      <c r="M118" s="10"/>
      <c r="N118" s="10"/>
      <c r="O118" s="10"/>
      <c r="P118" s="13"/>
      <c r="R118" s="13"/>
      <c r="S118" s="13"/>
      <c r="T118" s="13"/>
      <c r="U118" s="13"/>
    </row>
    <row r="119">
      <c r="H119" s="11"/>
      <c r="I119" s="11"/>
      <c r="J119" s="10"/>
      <c r="K119" s="10"/>
      <c r="L119" s="10"/>
      <c r="M119" s="10"/>
      <c r="N119" s="10"/>
      <c r="O119" s="10"/>
      <c r="P119" s="13"/>
      <c r="R119" s="13"/>
      <c r="S119" s="13"/>
      <c r="T119" s="13"/>
      <c r="U119" s="13"/>
    </row>
    <row r="120">
      <c r="H120" s="11"/>
      <c r="I120" s="11"/>
      <c r="J120" s="10"/>
      <c r="K120" s="10"/>
      <c r="L120" s="10"/>
      <c r="M120" s="10"/>
      <c r="N120" s="10"/>
      <c r="O120" s="10"/>
      <c r="P120" s="13"/>
      <c r="R120" s="13"/>
      <c r="S120" s="13"/>
      <c r="T120" s="13"/>
      <c r="U120" s="13"/>
    </row>
    <row r="121">
      <c r="H121" s="11"/>
      <c r="I121" s="11"/>
      <c r="J121" s="10"/>
      <c r="K121" s="10"/>
      <c r="L121" s="10"/>
      <c r="M121" s="10"/>
      <c r="N121" s="10"/>
      <c r="O121" s="10"/>
      <c r="P121" s="13"/>
      <c r="R121" s="13"/>
      <c r="S121" s="13"/>
      <c r="T121" s="13"/>
      <c r="U121" s="13"/>
    </row>
    <row r="122">
      <c r="H122" s="11"/>
      <c r="I122" s="11"/>
      <c r="J122" s="10"/>
      <c r="K122" s="10"/>
      <c r="L122" s="10"/>
      <c r="M122" s="10"/>
      <c r="N122" s="10"/>
      <c r="O122" s="10"/>
      <c r="P122" s="13"/>
      <c r="R122" s="13"/>
      <c r="S122" s="13"/>
      <c r="T122" s="13"/>
      <c r="U122" s="13"/>
    </row>
    <row r="139">
      <c r="N139" s="8"/>
    </row>
    <row r="140">
      <c r="J140" s="8"/>
      <c r="N140" s="8"/>
    </row>
    <row r="153">
      <c r="A153" s="1" t="s">
        <v>0</v>
      </c>
      <c r="B153" s="1" t="s">
        <v>1</v>
      </c>
      <c r="C153" s="1" t="s">
        <v>2</v>
      </c>
      <c r="D153" s="1" t="s">
        <v>3</v>
      </c>
      <c r="E153" s="1" t="s">
        <v>7</v>
      </c>
      <c r="F153" s="1" t="s">
        <v>6</v>
      </c>
      <c r="G153" s="1" t="s">
        <v>4</v>
      </c>
      <c r="H153" s="1" t="s">
        <v>39</v>
      </c>
      <c r="I153" s="1" t="s">
        <v>40</v>
      </c>
      <c r="J153" s="1" t="s">
        <v>41</v>
      </c>
      <c r="K153" s="1" t="s">
        <v>42</v>
      </c>
      <c r="L153" s="1" t="s">
        <v>43</v>
      </c>
      <c r="U153" s="2"/>
      <c r="V153" s="2"/>
      <c r="W153" s="2"/>
      <c r="X153" s="2"/>
    </row>
    <row r="154">
      <c r="A154" s="1" t="s">
        <v>32</v>
      </c>
      <c r="B154" s="1" t="s">
        <v>31</v>
      </c>
      <c r="C154" s="2">
        <v>1.0E10</v>
      </c>
      <c r="D154" s="2">
        <v>38146.0</v>
      </c>
      <c r="E154" s="2">
        <v>1024.0</v>
      </c>
      <c r="F154" s="2">
        <v>38.0</v>
      </c>
      <c r="G154" s="1" t="s">
        <v>70</v>
      </c>
      <c r="H154" s="2">
        <v>166271.0</v>
      </c>
      <c r="I154" s="2">
        <v>38695.25</v>
      </c>
      <c r="J154" s="2">
        <v>123145.75</v>
      </c>
      <c r="K154" s="2">
        <v>53260.25</v>
      </c>
      <c r="L154" s="2">
        <v>69885.5</v>
      </c>
      <c r="U154" s="3"/>
      <c r="V154" s="2"/>
      <c r="W154" s="2"/>
      <c r="X154" s="2"/>
    </row>
    <row r="155">
      <c r="A155" s="1" t="s">
        <v>32</v>
      </c>
      <c r="B155" s="1" t="s">
        <v>31</v>
      </c>
      <c r="C155" s="1">
        <v>1.0E10</v>
      </c>
      <c r="D155" s="1">
        <v>38146.0</v>
      </c>
      <c r="E155" s="7">
        <v>2048.0</v>
      </c>
      <c r="F155" s="1">
        <v>19.0</v>
      </c>
      <c r="G155" s="1" t="s">
        <v>71</v>
      </c>
      <c r="H155" s="2">
        <v>174669.5</v>
      </c>
      <c r="I155" s="2">
        <v>40161.0</v>
      </c>
      <c r="J155" s="2">
        <v>130805.25</v>
      </c>
      <c r="K155" s="2">
        <v>72151.0</v>
      </c>
      <c r="L155" s="2">
        <v>58654.25</v>
      </c>
      <c r="U155" s="3"/>
      <c r="V155" s="2"/>
      <c r="W155" s="2"/>
      <c r="X155" s="2"/>
    </row>
    <row r="156">
      <c r="H156" s="2"/>
      <c r="I156" s="2"/>
      <c r="K156" s="2"/>
      <c r="L156" s="2"/>
      <c r="U156" s="3"/>
      <c r="V156" s="2"/>
      <c r="W156" s="2"/>
      <c r="X156" s="2"/>
    </row>
    <row r="157">
      <c r="H157" s="2"/>
      <c r="I157" s="2"/>
      <c r="K157" s="2"/>
      <c r="L157" s="2"/>
      <c r="U157" s="3"/>
      <c r="V157" s="2"/>
      <c r="W157" s="2"/>
      <c r="X157" s="2"/>
    </row>
    <row r="158">
      <c r="U158" s="3"/>
      <c r="V158" s="2"/>
      <c r="W158" s="2"/>
      <c r="X158" s="2"/>
    </row>
    <row r="159">
      <c r="A159" s="1" t="s">
        <v>0</v>
      </c>
      <c r="B159" s="1" t="s">
        <v>1</v>
      </c>
      <c r="C159" s="1" t="s">
        <v>2</v>
      </c>
      <c r="D159" s="1" t="s">
        <v>3</v>
      </c>
      <c r="E159" s="1" t="s">
        <v>70</v>
      </c>
      <c r="F159" s="1" t="s">
        <v>71</v>
      </c>
      <c r="H159" s="2" t="s">
        <v>2</v>
      </c>
      <c r="I159" s="2" t="s">
        <v>72</v>
      </c>
      <c r="J159" s="2" t="s">
        <v>73</v>
      </c>
      <c r="U159" s="3"/>
      <c r="V159" s="2"/>
      <c r="W159" s="2"/>
      <c r="X159" s="2"/>
    </row>
    <row r="160">
      <c r="A160" s="1" t="s">
        <v>32</v>
      </c>
      <c r="B160" s="1" t="s">
        <v>31</v>
      </c>
      <c r="C160" s="9">
        <v>1.0E9</v>
      </c>
      <c r="D160" s="14" t="s">
        <v>74</v>
      </c>
      <c r="E160" s="2">
        <v>9531.0</v>
      </c>
      <c r="F160" s="2">
        <v>12891.5</v>
      </c>
      <c r="H160" s="9">
        <v>1.0E9</v>
      </c>
      <c r="I160" s="2" t="s">
        <v>75</v>
      </c>
      <c r="J160" s="2" t="s">
        <v>76</v>
      </c>
      <c r="R160" s="2"/>
      <c r="S160" s="2"/>
      <c r="U160" s="3"/>
      <c r="V160" s="2"/>
      <c r="W160" s="2"/>
      <c r="X160" s="2"/>
    </row>
    <row r="161">
      <c r="A161" s="1" t="s">
        <v>32</v>
      </c>
      <c r="B161" s="1" t="s">
        <v>31</v>
      </c>
      <c r="C161" s="9">
        <v>2.0E9</v>
      </c>
      <c r="D161" s="14" t="s">
        <v>77</v>
      </c>
      <c r="E161" s="2">
        <v>21325.5</v>
      </c>
      <c r="F161" s="2">
        <v>17069.0</v>
      </c>
      <c r="H161" s="9">
        <v>2.0E9</v>
      </c>
      <c r="I161" s="2" t="s">
        <v>78</v>
      </c>
      <c r="J161" s="2" t="s">
        <v>50</v>
      </c>
      <c r="N161" s="3"/>
      <c r="O161" s="3"/>
      <c r="R161" s="2"/>
      <c r="S161" s="2"/>
      <c r="U161" s="3"/>
      <c r="V161" s="2"/>
      <c r="W161" s="2"/>
      <c r="X161" s="2"/>
    </row>
    <row r="162">
      <c r="A162" s="1" t="s">
        <v>32</v>
      </c>
      <c r="B162" s="1" t="s">
        <v>31</v>
      </c>
      <c r="C162" s="9">
        <v>4.0E9</v>
      </c>
      <c r="D162" s="14" t="s">
        <v>79</v>
      </c>
      <c r="E162" s="2">
        <v>48209.25</v>
      </c>
      <c r="F162" s="2">
        <v>39566.5</v>
      </c>
      <c r="H162" s="9">
        <v>4.0E9</v>
      </c>
      <c r="I162" s="2" t="s">
        <v>80</v>
      </c>
      <c r="J162" s="2" t="s">
        <v>81</v>
      </c>
      <c r="N162" s="3"/>
      <c r="O162" s="3"/>
      <c r="R162" s="2"/>
      <c r="S162" s="2"/>
      <c r="U162" s="3"/>
      <c r="V162" s="2"/>
      <c r="W162" s="2"/>
      <c r="X162" s="2"/>
    </row>
    <row r="163">
      <c r="A163" s="1" t="s">
        <v>32</v>
      </c>
      <c r="B163" s="1" t="s">
        <v>31</v>
      </c>
      <c r="C163" s="9">
        <v>6.0E9</v>
      </c>
      <c r="D163" s="14" t="s">
        <v>82</v>
      </c>
      <c r="E163" s="2">
        <v>73586.75</v>
      </c>
      <c r="F163" s="2">
        <v>67598.25</v>
      </c>
      <c r="H163" s="9">
        <v>6.0E9</v>
      </c>
      <c r="I163" s="2" t="s">
        <v>83</v>
      </c>
      <c r="J163" s="2" t="s">
        <v>84</v>
      </c>
      <c r="N163" s="3"/>
      <c r="O163" s="3"/>
      <c r="R163" s="2"/>
      <c r="S163" s="2"/>
      <c r="U163" s="3"/>
      <c r="V163" s="2"/>
      <c r="W163" s="2"/>
      <c r="X163" s="2"/>
    </row>
    <row r="164">
      <c r="A164" s="1" t="s">
        <v>32</v>
      </c>
      <c r="B164" s="1" t="s">
        <v>31</v>
      </c>
      <c r="C164" s="9">
        <v>8.0E9</v>
      </c>
      <c r="D164" s="14" t="s">
        <v>85</v>
      </c>
      <c r="E164" s="2">
        <v>104264.75</v>
      </c>
      <c r="F164" s="2">
        <v>95553.5</v>
      </c>
      <c r="H164" s="9">
        <v>8.0E9</v>
      </c>
      <c r="I164" s="2" t="s">
        <v>86</v>
      </c>
      <c r="J164" s="2" t="s">
        <v>87</v>
      </c>
      <c r="N164" s="3"/>
      <c r="O164" s="3"/>
      <c r="R164" s="2"/>
      <c r="S164" s="2"/>
      <c r="U164" s="3"/>
      <c r="V164" s="2"/>
      <c r="W164" s="2"/>
      <c r="X164" s="2"/>
    </row>
    <row r="165">
      <c r="A165" s="1" t="s">
        <v>32</v>
      </c>
      <c r="B165" s="1" t="s">
        <v>31</v>
      </c>
      <c r="C165" s="9">
        <v>1.0E10</v>
      </c>
      <c r="D165" s="14" t="s">
        <v>88</v>
      </c>
      <c r="E165" s="2">
        <v>123145.75</v>
      </c>
      <c r="F165" s="2">
        <v>130805.25</v>
      </c>
      <c r="H165" s="9">
        <v>1.0E10</v>
      </c>
      <c r="I165" s="2" t="s">
        <v>51</v>
      </c>
      <c r="J165" s="1" t="s">
        <v>49</v>
      </c>
      <c r="N165" s="3"/>
      <c r="O165" s="3"/>
    </row>
    <row r="166">
      <c r="N166" s="3"/>
      <c r="O166" s="3"/>
      <c r="R166" s="2"/>
      <c r="S166" s="2"/>
      <c r="T166" s="2"/>
      <c r="V166" s="2"/>
      <c r="W166" s="3"/>
      <c r="X166" s="2"/>
    </row>
    <row r="167">
      <c r="N167" s="3"/>
      <c r="O167" s="3"/>
    </row>
    <row r="168">
      <c r="N168" s="3"/>
      <c r="O168" s="3"/>
    </row>
    <row r="169">
      <c r="N169" s="3"/>
      <c r="O169" s="3"/>
    </row>
    <row r="170">
      <c r="N170" s="3"/>
      <c r="O170" s="3"/>
    </row>
    <row r="171">
      <c r="N171" s="3"/>
      <c r="O171" s="3"/>
    </row>
    <row r="172">
      <c r="N172" s="3"/>
      <c r="O172" s="3"/>
    </row>
    <row r="174">
      <c r="N174" s="3"/>
      <c r="O174" s="3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A186" s="1" t="s">
        <v>0</v>
      </c>
      <c r="B186" s="1" t="s">
        <v>1</v>
      </c>
      <c r="C186" s="1" t="s">
        <v>2</v>
      </c>
      <c r="D186" s="1" t="s">
        <v>3</v>
      </c>
      <c r="E186" s="1" t="s">
        <v>70</v>
      </c>
      <c r="F186" s="1" t="s">
        <v>71</v>
      </c>
      <c r="H186" s="2" t="s">
        <v>2</v>
      </c>
      <c r="I186" s="2" t="s">
        <v>72</v>
      </c>
      <c r="J186" s="2" t="s">
        <v>73</v>
      </c>
      <c r="U186" s="2"/>
      <c r="V186" s="2"/>
      <c r="W186" s="2"/>
    </row>
    <row r="187">
      <c r="A187" s="1" t="s">
        <v>33</v>
      </c>
      <c r="B187" s="1" t="s">
        <v>31</v>
      </c>
      <c r="C187" s="9">
        <v>1.0E9</v>
      </c>
      <c r="D187" s="14" t="s">
        <v>74</v>
      </c>
      <c r="E187" s="2">
        <v>12982.0</v>
      </c>
      <c r="F187" s="2">
        <v>14271.25</v>
      </c>
      <c r="H187" s="9">
        <v>1.0E9</v>
      </c>
      <c r="I187" s="2" t="s">
        <v>89</v>
      </c>
      <c r="J187" s="2" t="s">
        <v>90</v>
      </c>
      <c r="V187" s="2"/>
      <c r="W187" s="2"/>
    </row>
    <row r="188">
      <c r="A188" s="1" t="s">
        <v>33</v>
      </c>
      <c r="B188" s="1" t="s">
        <v>31</v>
      </c>
      <c r="C188" s="9">
        <v>2.0E9</v>
      </c>
      <c r="D188" s="14" t="s">
        <v>77</v>
      </c>
      <c r="E188" s="2">
        <v>27086.5</v>
      </c>
      <c r="F188" s="2">
        <v>28730.75</v>
      </c>
      <c r="H188" s="9">
        <v>2.0E9</v>
      </c>
      <c r="I188" s="2" t="s">
        <v>91</v>
      </c>
      <c r="J188" s="2" t="s">
        <v>92</v>
      </c>
      <c r="V188" s="2"/>
      <c r="W188" s="2"/>
    </row>
    <row r="189">
      <c r="A189" s="1" t="s">
        <v>33</v>
      </c>
      <c r="B189" s="1" t="s">
        <v>31</v>
      </c>
      <c r="C189" s="9">
        <v>4.0E9</v>
      </c>
      <c r="D189" s="14" t="s">
        <v>79</v>
      </c>
      <c r="E189" s="2">
        <v>54032.25</v>
      </c>
      <c r="F189" s="2">
        <v>57361.25</v>
      </c>
      <c r="H189" s="9">
        <v>4.0E9</v>
      </c>
      <c r="I189" s="2" t="s">
        <v>93</v>
      </c>
      <c r="J189" s="2" t="s">
        <v>94</v>
      </c>
      <c r="V189" s="2"/>
      <c r="W189" s="2"/>
    </row>
    <row r="190">
      <c r="A190" s="1" t="s">
        <v>33</v>
      </c>
      <c r="B190" s="1" t="s">
        <v>31</v>
      </c>
      <c r="C190" s="9">
        <v>6.0E9</v>
      </c>
      <c r="D190" s="14" t="s">
        <v>82</v>
      </c>
      <c r="E190" s="2">
        <v>79931.25</v>
      </c>
      <c r="F190" s="2">
        <v>83264.75</v>
      </c>
      <c r="H190" s="9">
        <v>6.0E9</v>
      </c>
      <c r="I190" s="2" t="s">
        <v>95</v>
      </c>
      <c r="J190" s="2" t="s">
        <v>96</v>
      </c>
      <c r="V190" s="2"/>
      <c r="W190" s="2"/>
    </row>
    <row r="191">
      <c r="A191" s="1" t="s">
        <v>33</v>
      </c>
      <c r="B191" s="1" t="s">
        <v>31</v>
      </c>
      <c r="C191" s="9">
        <v>8.0E9</v>
      </c>
      <c r="D191" s="14" t="s">
        <v>85</v>
      </c>
      <c r="E191" s="2">
        <v>107969.75</v>
      </c>
      <c r="F191" s="2">
        <v>116068.0</v>
      </c>
      <c r="H191" s="9">
        <v>8.0E9</v>
      </c>
      <c r="I191" s="2" t="s">
        <v>97</v>
      </c>
      <c r="J191" s="2" t="s">
        <v>98</v>
      </c>
      <c r="V191" s="2"/>
      <c r="W191" s="2"/>
    </row>
    <row r="192">
      <c r="A192" s="1" t="s">
        <v>33</v>
      </c>
      <c r="B192" s="1" t="s">
        <v>31</v>
      </c>
      <c r="C192" s="9">
        <v>1.0E10</v>
      </c>
      <c r="D192" s="14" t="s">
        <v>88</v>
      </c>
      <c r="E192" s="2">
        <v>132065.75</v>
      </c>
      <c r="F192" s="2">
        <v>153444.75</v>
      </c>
      <c r="H192" s="9">
        <v>1.0E10</v>
      </c>
      <c r="I192" s="2" t="s">
        <v>52</v>
      </c>
      <c r="J192" s="2" t="s">
        <v>56</v>
      </c>
      <c r="V192" s="2"/>
      <c r="W192" s="2"/>
    </row>
    <row r="193">
      <c r="C193" s="8"/>
      <c r="Q193" s="2"/>
      <c r="R193" s="2"/>
      <c r="S193" s="2"/>
      <c r="T193" s="2"/>
      <c r="V193" s="2"/>
      <c r="W193" s="2"/>
    </row>
    <row r="194">
      <c r="C194" s="8"/>
      <c r="Q194" s="2"/>
      <c r="R194" s="2"/>
      <c r="S194" s="2"/>
      <c r="V194" s="2"/>
      <c r="W194" s="2"/>
    </row>
    <row r="195">
      <c r="C195" s="8"/>
      <c r="Q195" s="2"/>
      <c r="R195" s="2"/>
      <c r="S195" s="2"/>
      <c r="V195" s="2"/>
      <c r="W195" s="2"/>
    </row>
    <row r="196">
      <c r="C196" s="8"/>
      <c r="Q196" s="2"/>
      <c r="R196" s="2"/>
      <c r="S196" s="2"/>
      <c r="V196" s="2"/>
      <c r="W196" s="2"/>
    </row>
    <row r="197">
      <c r="Q197" s="2"/>
      <c r="R197" s="2"/>
      <c r="S197" s="2"/>
      <c r="V197" s="2"/>
      <c r="W197" s="2"/>
    </row>
    <row r="198">
      <c r="C198" s="8"/>
      <c r="Q198" s="2"/>
      <c r="R198" s="2"/>
      <c r="S198" s="2"/>
      <c r="V198" s="2"/>
      <c r="W198" s="2"/>
    </row>
    <row r="199">
      <c r="Q199" s="2"/>
      <c r="R199" s="2"/>
      <c r="S199" s="2"/>
      <c r="V199" s="4"/>
      <c r="W199" s="2"/>
    </row>
    <row r="213">
      <c r="A213" s="1" t="s">
        <v>0</v>
      </c>
      <c r="B213" s="1" t="s">
        <v>1</v>
      </c>
      <c r="C213" s="1" t="s">
        <v>2</v>
      </c>
      <c r="D213" s="1" t="s">
        <v>3</v>
      </c>
      <c r="E213" s="1" t="s">
        <v>7</v>
      </c>
      <c r="F213" s="1" t="s">
        <v>6</v>
      </c>
      <c r="G213" s="1" t="s">
        <v>4</v>
      </c>
      <c r="H213" s="1" t="s">
        <v>39</v>
      </c>
      <c r="I213" s="1" t="s">
        <v>40</v>
      </c>
      <c r="J213" s="1" t="s">
        <v>41</v>
      </c>
      <c r="K213" s="1" t="s">
        <v>42</v>
      </c>
      <c r="L213" s="1" t="s">
        <v>43</v>
      </c>
    </row>
    <row r="214">
      <c r="A214" s="1" t="s">
        <v>33</v>
      </c>
      <c r="B214" s="1" t="s">
        <v>31</v>
      </c>
      <c r="C214" s="8">
        <v>1.0E10</v>
      </c>
      <c r="D214" s="14" t="s">
        <v>88</v>
      </c>
      <c r="E214" s="1">
        <v>800.0</v>
      </c>
      <c r="F214" s="14" t="s">
        <v>99</v>
      </c>
      <c r="G214" s="1" t="s">
        <v>70</v>
      </c>
      <c r="H214" s="2">
        <v>161067.25</v>
      </c>
      <c r="I214" s="2">
        <v>24912.0</v>
      </c>
      <c r="J214" s="2">
        <v>132065.75</v>
      </c>
      <c r="K214" s="2">
        <v>72206.0</v>
      </c>
      <c r="L214" s="2">
        <v>59859.75</v>
      </c>
      <c r="N214" s="2"/>
    </row>
    <row r="215">
      <c r="A215" s="1" t="s">
        <v>33</v>
      </c>
      <c r="B215" s="1" t="s">
        <v>31</v>
      </c>
      <c r="C215" s="8">
        <v>1.0E10</v>
      </c>
      <c r="D215" s="14" t="s">
        <v>88</v>
      </c>
      <c r="E215" s="1">
        <v>1600.0</v>
      </c>
      <c r="F215" s="14" t="s">
        <v>100</v>
      </c>
      <c r="G215" s="1" t="s">
        <v>71</v>
      </c>
      <c r="H215" s="2">
        <v>199122.0</v>
      </c>
      <c r="I215" s="2">
        <v>41318.25</v>
      </c>
      <c r="J215" s="2">
        <v>153444.75</v>
      </c>
      <c r="K215" s="2">
        <v>89148.0</v>
      </c>
      <c r="L215" s="2">
        <v>64296.75</v>
      </c>
      <c r="N215" s="2"/>
    </row>
    <row r="216">
      <c r="C216" s="8"/>
    </row>
    <row r="217">
      <c r="C217" s="8"/>
    </row>
    <row r="218">
      <c r="A218" s="1" t="s">
        <v>0</v>
      </c>
      <c r="B218" s="1" t="s">
        <v>1</v>
      </c>
      <c r="C218" s="1" t="s">
        <v>2</v>
      </c>
      <c r="D218" s="1" t="s">
        <v>3</v>
      </c>
      <c r="E218" s="1" t="s">
        <v>70</v>
      </c>
      <c r="F218" s="1" t="s">
        <v>71</v>
      </c>
      <c r="H218" s="2" t="s">
        <v>2</v>
      </c>
      <c r="I218" s="2" t="s">
        <v>72</v>
      </c>
      <c r="J218" s="2" t="s">
        <v>73</v>
      </c>
    </row>
    <row r="219">
      <c r="A219" s="1" t="s">
        <v>44</v>
      </c>
      <c r="B219" s="1" t="s">
        <v>31</v>
      </c>
      <c r="C219" s="9">
        <v>1.0E9</v>
      </c>
      <c r="D219" s="14" t="s">
        <v>74</v>
      </c>
      <c r="E219" s="2">
        <v>12406.0</v>
      </c>
      <c r="F219" s="2">
        <v>21869.0</v>
      </c>
      <c r="H219" s="9">
        <v>1.0E9</v>
      </c>
      <c r="I219" s="2" t="s">
        <v>76</v>
      </c>
      <c r="J219" s="2" t="s">
        <v>101</v>
      </c>
    </row>
    <row r="220">
      <c r="A220" s="1" t="s">
        <v>44</v>
      </c>
      <c r="B220" s="1" t="s">
        <v>31</v>
      </c>
      <c r="C220" s="9">
        <v>2.0E9</v>
      </c>
      <c r="D220" s="14" t="s">
        <v>77</v>
      </c>
      <c r="E220" s="2">
        <v>21399.0</v>
      </c>
      <c r="F220" s="2">
        <v>25121.5</v>
      </c>
      <c r="H220" s="9">
        <v>2.0E9</v>
      </c>
      <c r="I220" s="2" t="s">
        <v>50</v>
      </c>
      <c r="J220" s="2" t="s">
        <v>102</v>
      </c>
    </row>
    <row r="221">
      <c r="A221" s="1" t="s">
        <v>44</v>
      </c>
      <c r="B221" s="1" t="s">
        <v>31</v>
      </c>
      <c r="C221" s="9">
        <v>4.0E9</v>
      </c>
      <c r="D221" s="14" t="s">
        <v>79</v>
      </c>
      <c r="E221" s="2">
        <v>48001.0</v>
      </c>
      <c r="F221" s="2">
        <v>35914.5</v>
      </c>
      <c r="H221" s="9">
        <v>4.0E9</v>
      </c>
      <c r="I221" s="2" t="s">
        <v>81</v>
      </c>
      <c r="J221" s="2" t="s">
        <v>55</v>
      </c>
    </row>
    <row r="222">
      <c r="A222" s="1" t="s">
        <v>44</v>
      </c>
      <c r="B222" s="1" t="s">
        <v>31</v>
      </c>
      <c r="C222" s="9">
        <v>6.0E9</v>
      </c>
      <c r="D222" s="14" t="s">
        <v>82</v>
      </c>
      <c r="E222" s="2">
        <v>69773.0</v>
      </c>
      <c r="F222" s="2">
        <v>69982.25</v>
      </c>
      <c r="H222" s="9">
        <v>6.0E9</v>
      </c>
      <c r="I222" s="2" t="s">
        <v>84</v>
      </c>
      <c r="J222" s="2" t="s">
        <v>103</v>
      </c>
    </row>
    <row r="223">
      <c r="A223" s="1" t="s">
        <v>44</v>
      </c>
      <c r="B223" s="1" t="s">
        <v>31</v>
      </c>
      <c r="C223" s="9">
        <v>8.0E9</v>
      </c>
      <c r="D223" s="14" t="s">
        <v>85</v>
      </c>
      <c r="E223" s="2">
        <v>100487.75</v>
      </c>
      <c r="F223" s="2">
        <v>91413.0</v>
      </c>
      <c r="H223" s="9">
        <v>8.0E9</v>
      </c>
      <c r="I223" s="2" t="s">
        <v>87</v>
      </c>
      <c r="J223" s="2" t="s">
        <v>104</v>
      </c>
    </row>
    <row r="224">
      <c r="A224" s="1" t="s">
        <v>44</v>
      </c>
      <c r="B224" s="1" t="s">
        <v>31</v>
      </c>
      <c r="C224" s="9">
        <v>1.0E10</v>
      </c>
      <c r="D224" s="14" t="s">
        <v>88</v>
      </c>
      <c r="E224" s="2">
        <v>140155.5</v>
      </c>
      <c r="F224" s="2">
        <v>118155.0</v>
      </c>
      <c r="H224" s="9">
        <v>1.0E10</v>
      </c>
      <c r="I224" s="2" t="s">
        <v>49</v>
      </c>
      <c r="J224" s="2" t="s">
        <v>54</v>
      </c>
    </row>
    <row r="226">
      <c r="A226" s="1" t="s">
        <v>0</v>
      </c>
      <c r="B226" s="1" t="s">
        <v>1</v>
      </c>
      <c r="C226" s="1" t="s">
        <v>2</v>
      </c>
      <c r="D226" s="1" t="s">
        <v>3</v>
      </c>
      <c r="E226" s="1" t="s">
        <v>7</v>
      </c>
      <c r="F226" s="1" t="s">
        <v>6</v>
      </c>
      <c r="G226" s="1" t="s">
        <v>4</v>
      </c>
      <c r="H226" s="1" t="s">
        <v>39</v>
      </c>
      <c r="I226" s="1" t="s">
        <v>40</v>
      </c>
      <c r="J226" s="1" t="s">
        <v>41</v>
      </c>
      <c r="K226" s="1" t="s">
        <v>42</v>
      </c>
      <c r="L226" s="1" t="s">
        <v>43</v>
      </c>
    </row>
    <row r="227">
      <c r="A227" s="1" t="s">
        <v>44</v>
      </c>
      <c r="B227" s="1" t="s">
        <v>31</v>
      </c>
      <c r="C227" s="8">
        <v>1.0E10</v>
      </c>
      <c r="D227" s="14" t="s">
        <v>88</v>
      </c>
      <c r="E227" s="7">
        <v>2048.0</v>
      </c>
      <c r="F227" s="14" t="s">
        <v>105</v>
      </c>
      <c r="G227" s="1" t="s">
        <v>70</v>
      </c>
      <c r="H227" s="2">
        <v>187471.25</v>
      </c>
      <c r="I227" s="2">
        <v>43277.25</v>
      </c>
      <c r="J227" s="2">
        <v>140155.5</v>
      </c>
      <c r="K227" s="2">
        <v>79084.5</v>
      </c>
      <c r="L227" s="2">
        <v>61071.0</v>
      </c>
      <c r="N227" s="2"/>
      <c r="V227" s="2"/>
    </row>
    <row r="228">
      <c r="A228" s="1" t="s">
        <v>30</v>
      </c>
      <c r="B228" s="1" t="s">
        <v>31</v>
      </c>
      <c r="C228" s="8">
        <v>1.0E10</v>
      </c>
      <c r="D228" s="14" t="s">
        <v>88</v>
      </c>
      <c r="E228" s="7">
        <v>4096.0</v>
      </c>
      <c r="F228" s="14" t="s">
        <v>106</v>
      </c>
      <c r="G228" s="1" t="s">
        <v>71</v>
      </c>
      <c r="H228" s="2">
        <v>152144.25</v>
      </c>
      <c r="I228" s="2">
        <v>29712.5</v>
      </c>
      <c r="J228" s="2">
        <v>118155.0</v>
      </c>
      <c r="K228" s="2">
        <v>62163.0</v>
      </c>
      <c r="L228" s="2">
        <v>55992.0</v>
      </c>
      <c r="N228" s="2"/>
      <c r="V228" s="2"/>
    </row>
    <row r="229">
      <c r="V229" s="2"/>
    </row>
    <row r="230">
      <c r="V230" s="2"/>
    </row>
    <row r="231">
      <c r="V231" s="2"/>
    </row>
    <row r="232">
      <c r="V232" s="2"/>
    </row>
    <row r="233">
      <c r="C233" s="8"/>
      <c r="V233" s="2"/>
    </row>
    <row r="234">
      <c r="Q234" s="9"/>
      <c r="R234" s="2"/>
      <c r="V234" s="2"/>
    </row>
    <row r="235">
      <c r="Q235" s="9"/>
      <c r="R235" s="2"/>
      <c r="S235" s="2"/>
      <c r="V235" s="2"/>
    </row>
    <row r="236">
      <c r="C236" s="8"/>
      <c r="Q236" s="9"/>
      <c r="R236" s="2"/>
      <c r="S236" s="2"/>
      <c r="V236" s="2"/>
    </row>
    <row r="237">
      <c r="C237" s="8"/>
      <c r="Q237" s="9"/>
      <c r="R237" s="2"/>
      <c r="S237" s="2"/>
      <c r="V237" s="2"/>
    </row>
    <row r="238">
      <c r="C238" s="8"/>
      <c r="Q238" s="9"/>
      <c r="R238" s="2"/>
      <c r="S238" s="2"/>
      <c r="V238" s="2"/>
    </row>
    <row r="239">
      <c r="Q239" s="9"/>
      <c r="R239" s="2"/>
      <c r="S239" s="2"/>
      <c r="V239" s="2"/>
    </row>
    <row r="240">
      <c r="Q240" s="2"/>
      <c r="R240" s="2"/>
      <c r="S240" s="2"/>
      <c r="T240" s="2"/>
      <c r="V240" s="4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4">
      <c r="A254" s="1" t="s">
        <v>0</v>
      </c>
      <c r="B254" s="2" t="s">
        <v>2</v>
      </c>
      <c r="C254" s="2" t="s">
        <v>6</v>
      </c>
      <c r="D254" s="1" t="s">
        <v>107</v>
      </c>
    </row>
    <row r="255">
      <c r="A255" s="1" t="s">
        <v>32</v>
      </c>
      <c r="B255" s="9">
        <v>1.0E10</v>
      </c>
      <c r="C255" s="1" t="s">
        <v>49</v>
      </c>
      <c r="D255" s="2" t="s">
        <v>108</v>
      </c>
    </row>
    <row r="256">
      <c r="A256" s="1" t="s">
        <v>33</v>
      </c>
      <c r="B256" s="9">
        <v>1.0E10</v>
      </c>
      <c r="C256" s="2" t="s">
        <v>56</v>
      </c>
      <c r="D256" s="2" t="s">
        <v>109</v>
      </c>
    </row>
    <row r="257">
      <c r="A257" s="1" t="s">
        <v>32</v>
      </c>
      <c r="B257" s="9">
        <v>2.0E10</v>
      </c>
      <c r="C257" s="2" t="s">
        <v>59</v>
      </c>
      <c r="D257" s="2" t="s">
        <v>110</v>
      </c>
    </row>
    <row r="258">
      <c r="A258" s="1" t="s">
        <v>33</v>
      </c>
      <c r="B258" s="9">
        <v>2.0E10</v>
      </c>
      <c r="C258" s="2" t="s">
        <v>60</v>
      </c>
      <c r="D258" s="2" t="s">
        <v>111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0"/>
    <col customWidth="1" min="5" max="5" width="17.63"/>
    <col customWidth="1" min="6" max="6" width="19.63"/>
    <col customWidth="1" min="9" max="9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112</v>
      </c>
      <c r="F1" s="1" t="s">
        <v>113</v>
      </c>
      <c r="G1" s="1" t="s">
        <v>114</v>
      </c>
      <c r="H1" s="15"/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</row>
    <row r="2" hidden="1">
      <c r="H2" s="16"/>
    </row>
    <row r="3">
      <c r="A3" s="1" t="s">
        <v>122</v>
      </c>
      <c r="B3" s="1" t="s">
        <v>31</v>
      </c>
      <c r="C3" s="1">
        <v>10000.0</v>
      </c>
      <c r="D3" s="1">
        <v>0.0</v>
      </c>
      <c r="E3" s="1">
        <v>1.39103167E7</v>
      </c>
      <c r="F3" s="1" t="s">
        <v>123</v>
      </c>
      <c r="G3" s="1" t="s">
        <v>124</v>
      </c>
      <c r="H3" s="15"/>
      <c r="I3" s="1">
        <v>1.39103167E8</v>
      </c>
      <c r="J3" s="1">
        <v>10.0</v>
      </c>
      <c r="K3" s="1">
        <v>1.39103167E7</v>
      </c>
      <c r="L3" s="1">
        <v>1.18164125E7</v>
      </c>
      <c r="M3" s="1">
        <v>3898023.0</v>
      </c>
      <c r="N3" s="1">
        <v>2.8195269E7</v>
      </c>
      <c r="O3" s="1">
        <v>8535972.6</v>
      </c>
    </row>
    <row r="4" hidden="1">
      <c r="H4" s="16"/>
    </row>
    <row r="5" hidden="1">
      <c r="A5" s="1" t="s">
        <v>122</v>
      </c>
      <c r="B5" s="1" t="s">
        <v>31</v>
      </c>
      <c r="C5" s="1">
        <v>10000.0</v>
      </c>
      <c r="D5" s="1">
        <v>0.0</v>
      </c>
      <c r="E5" s="1">
        <f t="shared" ref="E5:E19" si="1">I5/10</f>
        <v>1346927437</v>
      </c>
      <c r="F5" s="1" t="s">
        <v>125</v>
      </c>
      <c r="G5" s="1" t="s">
        <v>126</v>
      </c>
      <c r="H5" s="15"/>
      <c r="I5" s="1">
        <v>1.3469274371E10</v>
      </c>
      <c r="J5" s="1">
        <v>8.0</v>
      </c>
      <c r="K5" s="1">
        <v>1.6836592964E9</v>
      </c>
      <c r="L5" s="1">
        <v>1.6705355825E9</v>
      </c>
      <c r="M5" s="1">
        <v>1.406099216E9</v>
      </c>
      <c r="N5" s="1">
        <v>1.998617869E9</v>
      </c>
      <c r="O5" s="1">
        <v>2.072794962E8</v>
      </c>
    </row>
    <row r="6" hidden="1">
      <c r="A6" s="1" t="s">
        <v>122</v>
      </c>
      <c r="B6" s="1" t="s">
        <v>31</v>
      </c>
      <c r="C6" s="1">
        <v>10000.0</v>
      </c>
      <c r="D6" s="1">
        <v>0.0</v>
      </c>
      <c r="E6" s="1">
        <f t="shared" si="1"/>
        <v>12047549.3</v>
      </c>
      <c r="F6" s="1" t="s">
        <v>127</v>
      </c>
      <c r="G6" s="1" t="s">
        <v>126</v>
      </c>
      <c r="H6" s="15"/>
      <c r="I6" s="1">
        <v>1.20475493E8</v>
      </c>
      <c r="J6" s="1">
        <v>1100.0</v>
      </c>
      <c r="K6" s="1">
        <v>109523.2</v>
      </c>
      <c r="L6" s="1">
        <v>5820.0</v>
      </c>
      <c r="M6" s="1">
        <v>840.0</v>
      </c>
      <c r="N6" s="1">
        <v>2493070.0</v>
      </c>
      <c r="O6" s="1">
        <v>326914.3</v>
      </c>
    </row>
    <row r="7" hidden="1">
      <c r="A7" s="1" t="s">
        <v>122</v>
      </c>
      <c r="B7" s="1" t="s">
        <v>31</v>
      </c>
      <c r="C7" s="1">
        <v>10000.0</v>
      </c>
      <c r="D7" s="1">
        <v>0.0</v>
      </c>
      <c r="E7" s="1">
        <f t="shared" si="1"/>
        <v>713366.4</v>
      </c>
      <c r="F7" s="1" t="s">
        <v>128</v>
      </c>
      <c r="G7" s="1" t="s">
        <v>126</v>
      </c>
      <c r="H7" s="15"/>
      <c r="I7" s="1">
        <v>7133664.0</v>
      </c>
      <c r="J7" s="1">
        <v>1.0</v>
      </c>
      <c r="K7" s="1">
        <v>7133664.0</v>
      </c>
      <c r="L7" s="1">
        <v>7133664.0</v>
      </c>
      <c r="M7" s="1">
        <v>7133664.0</v>
      </c>
      <c r="N7" s="1">
        <v>7133664.0</v>
      </c>
      <c r="O7" s="1">
        <v>0.0</v>
      </c>
    </row>
    <row r="8" hidden="1">
      <c r="A8" s="1" t="s">
        <v>122</v>
      </c>
      <c r="B8" s="1" t="s">
        <v>31</v>
      </c>
      <c r="C8" s="1">
        <v>10000.0</v>
      </c>
      <c r="D8" s="1">
        <v>0.0</v>
      </c>
      <c r="E8" s="1">
        <f t="shared" si="1"/>
        <v>576801.8</v>
      </c>
      <c r="F8" s="1" t="s">
        <v>129</v>
      </c>
      <c r="G8" s="1" t="s">
        <v>126</v>
      </c>
      <c r="H8" s="15"/>
      <c r="I8" s="1">
        <v>5768018.0</v>
      </c>
      <c r="J8" s="1">
        <v>30.0</v>
      </c>
      <c r="K8" s="1">
        <v>192267.3</v>
      </c>
      <c r="L8" s="1">
        <v>1545.0</v>
      </c>
      <c r="M8" s="1">
        <v>610.0</v>
      </c>
      <c r="N8" s="1">
        <v>1321534.0</v>
      </c>
      <c r="O8" s="1">
        <v>323366.4</v>
      </c>
    </row>
    <row r="9" hidden="1">
      <c r="A9" s="1" t="s">
        <v>122</v>
      </c>
      <c r="B9" s="1" t="s">
        <v>31</v>
      </c>
      <c r="C9" s="1">
        <v>10000.0</v>
      </c>
      <c r="D9" s="1">
        <v>0.0</v>
      </c>
      <c r="E9" s="1">
        <f t="shared" si="1"/>
        <v>552749.3</v>
      </c>
      <c r="F9" s="1" t="s">
        <v>130</v>
      </c>
      <c r="G9" s="1" t="s">
        <v>126</v>
      </c>
      <c r="H9" s="15"/>
      <c r="I9" s="1">
        <v>5527493.0</v>
      </c>
      <c r="J9" s="1">
        <v>10.0</v>
      </c>
      <c r="K9" s="1">
        <v>552749.3</v>
      </c>
      <c r="L9" s="1">
        <v>578868.0</v>
      </c>
      <c r="M9" s="1">
        <v>290367.0</v>
      </c>
      <c r="N9" s="1">
        <v>774081.0</v>
      </c>
      <c r="O9" s="1">
        <v>174193.4</v>
      </c>
    </row>
    <row r="10" hidden="1">
      <c r="A10" s="1" t="s">
        <v>122</v>
      </c>
      <c r="B10" s="1" t="s">
        <v>31</v>
      </c>
      <c r="C10" s="1">
        <v>10000.0</v>
      </c>
      <c r="D10" s="1">
        <v>0.0</v>
      </c>
      <c r="E10" s="1">
        <f t="shared" si="1"/>
        <v>503934.1</v>
      </c>
      <c r="F10" s="1" t="s">
        <v>131</v>
      </c>
      <c r="G10" s="1" t="s">
        <v>126</v>
      </c>
      <c r="H10" s="15"/>
      <c r="I10" s="1">
        <v>5039341.0</v>
      </c>
      <c r="J10" s="1">
        <v>1100.0</v>
      </c>
      <c r="K10" s="1">
        <v>4581.2</v>
      </c>
      <c r="L10" s="1">
        <v>4240.0</v>
      </c>
      <c r="M10" s="1">
        <v>3840.0</v>
      </c>
      <c r="N10" s="1">
        <v>70799.0</v>
      </c>
      <c r="O10" s="1">
        <v>2453.7</v>
      </c>
    </row>
    <row r="11" hidden="1">
      <c r="A11" s="1" t="s">
        <v>122</v>
      </c>
      <c r="B11" s="1" t="s">
        <v>31</v>
      </c>
      <c r="C11" s="1">
        <v>10000.0</v>
      </c>
      <c r="D11" s="1">
        <v>0.0</v>
      </c>
      <c r="E11" s="1">
        <f t="shared" si="1"/>
        <v>228674.3</v>
      </c>
      <c r="F11" s="1" t="s">
        <v>132</v>
      </c>
      <c r="G11" s="1" t="s">
        <v>126</v>
      </c>
      <c r="H11" s="15"/>
      <c r="I11" s="1">
        <v>2286743.0</v>
      </c>
      <c r="J11" s="1">
        <v>1.0</v>
      </c>
      <c r="K11" s="1">
        <v>2286743.0</v>
      </c>
      <c r="L11" s="1">
        <v>2286743.0</v>
      </c>
      <c r="M11" s="1">
        <v>2286743.0</v>
      </c>
      <c r="N11" s="1">
        <v>2286743.0</v>
      </c>
      <c r="O11" s="1">
        <v>0.0</v>
      </c>
    </row>
    <row r="12" hidden="1">
      <c r="A12" s="1" t="s">
        <v>122</v>
      </c>
      <c r="B12" s="1" t="s">
        <v>31</v>
      </c>
      <c r="C12" s="1">
        <v>10000.0</v>
      </c>
      <c r="D12" s="1">
        <v>0.0</v>
      </c>
      <c r="E12" s="1">
        <f t="shared" si="1"/>
        <v>59949.3</v>
      </c>
      <c r="F12" s="1" t="s">
        <v>133</v>
      </c>
      <c r="G12" s="1" t="s">
        <v>126</v>
      </c>
      <c r="H12" s="15"/>
      <c r="I12" s="1">
        <v>599493.0</v>
      </c>
      <c r="J12" s="1">
        <v>30.0</v>
      </c>
      <c r="K12" s="1">
        <v>19983.1</v>
      </c>
      <c r="L12" s="1">
        <v>3705.0</v>
      </c>
      <c r="M12" s="1">
        <v>3100.0</v>
      </c>
      <c r="N12" s="1">
        <v>441825.0</v>
      </c>
      <c r="O12" s="1">
        <v>79872.2</v>
      </c>
    </row>
    <row r="13" hidden="1">
      <c r="A13" s="1" t="s">
        <v>122</v>
      </c>
      <c r="B13" s="1" t="s">
        <v>31</v>
      </c>
      <c r="C13" s="1">
        <v>10000.0</v>
      </c>
      <c r="D13" s="1">
        <v>0.0</v>
      </c>
      <c r="E13" s="1">
        <f t="shared" si="1"/>
        <v>58839.5</v>
      </c>
      <c r="F13" s="1" t="s">
        <v>134</v>
      </c>
      <c r="G13" s="1" t="s">
        <v>126</v>
      </c>
      <c r="H13" s="15"/>
      <c r="I13" s="1">
        <v>588395.0</v>
      </c>
      <c r="J13" s="1">
        <v>40.0</v>
      </c>
      <c r="K13" s="1">
        <v>14709.9</v>
      </c>
      <c r="L13" s="1">
        <v>15649.5</v>
      </c>
      <c r="M13" s="1">
        <v>7110.0</v>
      </c>
      <c r="N13" s="1">
        <v>29380.0</v>
      </c>
      <c r="O13" s="1">
        <v>5464.9</v>
      </c>
    </row>
    <row r="14" hidden="1">
      <c r="A14" s="1" t="s">
        <v>122</v>
      </c>
      <c r="B14" s="1" t="s">
        <v>31</v>
      </c>
      <c r="C14" s="1">
        <v>10000.0</v>
      </c>
      <c r="D14" s="1">
        <v>0.0</v>
      </c>
      <c r="E14" s="1">
        <f t="shared" si="1"/>
        <v>14023.8</v>
      </c>
      <c r="F14" s="1" t="s">
        <v>135</v>
      </c>
      <c r="G14" s="1" t="s">
        <v>126</v>
      </c>
      <c r="H14" s="15"/>
      <c r="I14" s="1">
        <v>140238.0</v>
      </c>
      <c r="J14" s="1">
        <v>30.0</v>
      </c>
      <c r="K14" s="1">
        <v>4674.6</v>
      </c>
      <c r="L14" s="1">
        <v>3285.0</v>
      </c>
      <c r="M14" s="1">
        <v>2870.0</v>
      </c>
      <c r="N14" s="1">
        <v>9850.0</v>
      </c>
      <c r="O14" s="1">
        <v>2355.4</v>
      </c>
    </row>
    <row r="15" hidden="1">
      <c r="A15" s="1" t="s">
        <v>122</v>
      </c>
      <c r="B15" s="1" t="s">
        <v>31</v>
      </c>
      <c r="C15" s="1">
        <v>10000.0</v>
      </c>
      <c r="D15" s="1">
        <v>0.0</v>
      </c>
      <c r="E15" s="1">
        <f t="shared" si="1"/>
        <v>160</v>
      </c>
      <c r="F15" s="1" t="s">
        <v>136</v>
      </c>
      <c r="G15" s="1" t="s">
        <v>126</v>
      </c>
      <c r="H15" s="15"/>
      <c r="I15" s="1">
        <v>1600.0</v>
      </c>
      <c r="J15" s="1">
        <v>1.0</v>
      </c>
      <c r="K15" s="1">
        <v>1600.0</v>
      </c>
      <c r="L15" s="1">
        <v>1600.0</v>
      </c>
      <c r="M15" s="1">
        <v>1600.0</v>
      </c>
      <c r="N15" s="1">
        <v>1600.0</v>
      </c>
      <c r="O15" s="1">
        <v>0.0</v>
      </c>
    </row>
    <row r="16" hidden="1">
      <c r="A16" s="1" t="s">
        <v>122</v>
      </c>
      <c r="B16" s="1" t="s">
        <v>31</v>
      </c>
      <c r="C16" s="1">
        <v>10000.0</v>
      </c>
      <c r="D16" s="1">
        <v>0.0</v>
      </c>
      <c r="E16" s="1">
        <f t="shared" si="1"/>
        <v>394659.8</v>
      </c>
      <c r="F16" s="1" t="s">
        <v>137</v>
      </c>
      <c r="G16" s="1" t="s">
        <v>138</v>
      </c>
      <c r="H16" s="15"/>
      <c r="I16" s="1">
        <v>3946598.0</v>
      </c>
      <c r="J16" s="1">
        <v>1050.0</v>
      </c>
      <c r="K16" s="1">
        <v>3758.7</v>
      </c>
      <c r="L16" s="1">
        <v>3584.0</v>
      </c>
      <c r="M16" s="1">
        <v>3392.0</v>
      </c>
      <c r="N16" s="1">
        <v>5408.0</v>
      </c>
      <c r="O16" s="1">
        <v>389.3</v>
      </c>
    </row>
    <row r="17" hidden="1">
      <c r="A17" s="1" t="s">
        <v>122</v>
      </c>
      <c r="B17" s="1" t="s">
        <v>31</v>
      </c>
      <c r="C17" s="1">
        <v>10000.0</v>
      </c>
      <c r="D17" s="1">
        <v>0.0</v>
      </c>
      <c r="E17" s="1">
        <f t="shared" si="1"/>
        <v>39947.9</v>
      </c>
      <c r="F17" s="1" t="s">
        <v>139</v>
      </c>
      <c r="G17" s="1" t="s">
        <v>138</v>
      </c>
      <c r="H17" s="15"/>
      <c r="I17" s="1">
        <v>399479.0</v>
      </c>
      <c r="J17" s="1">
        <v>50.0</v>
      </c>
      <c r="K17" s="1">
        <v>7989.6</v>
      </c>
      <c r="L17" s="1">
        <v>5120.0</v>
      </c>
      <c r="M17" s="1">
        <v>3775.0</v>
      </c>
      <c r="N17" s="1">
        <v>17407.0</v>
      </c>
      <c r="O17" s="1">
        <v>5066.1</v>
      </c>
    </row>
    <row r="18" hidden="1">
      <c r="A18" s="1" t="s">
        <v>122</v>
      </c>
      <c r="B18" s="1" t="s">
        <v>31</v>
      </c>
      <c r="C18" s="1">
        <v>10000.0</v>
      </c>
      <c r="D18" s="1">
        <v>0.0</v>
      </c>
      <c r="E18" s="1">
        <f t="shared" si="1"/>
        <v>5564.5</v>
      </c>
      <c r="F18" s="1" t="s">
        <v>140</v>
      </c>
      <c r="G18" s="1" t="s">
        <v>141</v>
      </c>
      <c r="H18" s="15"/>
      <c r="I18" s="1">
        <v>55645.0</v>
      </c>
      <c r="J18" s="1">
        <v>20.0</v>
      </c>
      <c r="K18" s="1">
        <v>2782.3</v>
      </c>
      <c r="L18" s="1">
        <v>2816.0</v>
      </c>
      <c r="M18" s="1">
        <v>2271.0</v>
      </c>
      <c r="N18" s="1">
        <v>3552.0</v>
      </c>
      <c r="O18" s="1">
        <v>479.1</v>
      </c>
    </row>
    <row r="19" hidden="1">
      <c r="A19" s="1" t="s">
        <v>122</v>
      </c>
      <c r="B19" s="1" t="s">
        <v>31</v>
      </c>
      <c r="C19" s="1">
        <v>10000.0</v>
      </c>
      <c r="D19" s="1">
        <v>0.0</v>
      </c>
      <c r="E19" s="1">
        <f t="shared" si="1"/>
        <v>5187</v>
      </c>
      <c r="F19" s="1" t="s">
        <v>142</v>
      </c>
      <c r="G19" s="1" t="s">
        <v>141</v>
      </c>
      <c r="H19" s="15"/>
      <c r="I19" s="1">
        <v>51870.0</v>
      </c>
      <c r="J19" s="1">
        <v>20.0</v>
      </c>
      <c r="K19" s="1">
        <v>2593.5</v>
      </c>
      <c r="L19" s="1">
        <v>2464.0</v>
      </c>
      <c r="M19" s="1">
        <v>2400.0</v>
      </c>
      <c r="N19" s="1">
        <v>3072.0</v>
      </c>
      <c r="O19" s="1">
        <v>206.2</v>
      </c>
    </row>
    <row r="20" hidden="1">
      <c r="H20" s="16"/>
    </row>
    <row r="21">
      <c r="A21" s="1" t="s">
        <v>122</v>
      </c>
      <c r="B21" s="1" t="s">
        <v>143</v>
      </c>
      <c r="C21" s="1">
        <v>10000.0</v>
      </c>
      <c r="D21" s="1">
        <v>0.0</v>
      </c>
      <c r="E21" s="1">
        <f>I21/10</f>
        <v>12670641.8</v>
      </c>
      <c r="F21" s="1" t="s">
        <v>123</v>
      </c>
      <c r="G21" s="1" t="s">
        <v>124</v>
      </c>
      <c r="H21" s="15"/>
      <c r="I21" s="1">
        <v>1.26706418E8</v>
      </c>
      <c r="J21" s="1">
        <v>10.0</v>
      </c>
      <c r="K21" s="1">
        <v>1.26706418E7</v>
      </c>
      <c r="L21" s="1">
        <v>5725515.5</v>
      </c>
      <c r="M21" s="1">
        <v>2699807.0</v>
      </c>
      <c r="N21" s="1">
        <v>2.6606478E7</v>
      </c>
      <c r="O21" s="1">
        <v>1.06282371E7</v>
      </c>
    </row>
    <row r="22" hidden="1">
      <c r="H22" s="16"/>
    </row>
    <row r="23" hidden="1">
      <c r="A23" s="1" t="s">
        <v>122</v>
      </c>
      <c r="B23" s="1" t="s">
        <v>143</v>
      </c>
      <c r="C23" s="1">
        <v>10000.0</v>
      </c>
      <c r="D23" s="1">
        <v>0.0</v>
      </c>
      <c r="E23" s="1">
        <f t="shared" ref="E23:E37" si="2">I23/10</f>
        <v>1285146161</v>
      </c>
      <c r="F23" s="1" t="s">
        <v>125</v>
      </c>
      <c r="G23" s="1" t="s">
        <v>126</v>
      </c>
      <c r="H23" s="15"/>
      <c r="I23" s="1">
        <v>1.2851461605E10</v>
      </c>
      <c r="J23" s="1">
        <v>8.0</v>
      </c>
      <c r="K23" s="1">
        <v>1.6064327006E9</v>
      </c>
      <c r="L23" s="1">
        <v>1.5817229015E9</v>
      </c>
      <c r="M23" s="1">
        <v>1.370403576E9</v>
      </c>
      <c r="N23" s="1">
        <v>1.896248571E9</v>
      </c>
      <c r="O23" s="1">
        <v>1.845025673E8</v>
      </c>
    </row>
    <row r="24" hidden="1">
      <c r="A24" s="1" t="s">
        <v>122</v>
      </c>
      <c r="B24" s="1" t="s">
        <v>143</v>
      </c>
      <c r="C24" s="1">
        <v>10000.0</v>
      </c>
      <c r="D24" s="1">
        <v>0.0</v>
      </c>
      <c r="E24" s="1">
        <f t="shared" si="2"/>
        <v>10824421</v>
      </c>
      <c r="F24" s="1" t="s">
        <v>127</v>
      </c>
      <c r="G24" s="1" t="s">
        <v>126</v>
      </c>
      <c r="H24" s="15"/>
      <c r="I24" s="1">
        <v>1.0824421E8</v>
      </c>
      <c r="J24" s="1">
        <v>1100.0</v>
      </c>
      <c r="K24" s="1">
        <v>98403.8</v>
      </c>
      <c r="L24" s="1">
        <v>5740.0</v>
      </c>
      <c r="M24" s="1">
        <v>870.0</v>
      </c>
      <c r="N24" s="1">
        <v>2492820.0</v>
      </c>
      <c r="O24" s="1">
        <v>317992.9</v>
      </c>
    </row>
    <row r="25" hidden="1">
      <c r="A25" s="1" t="s">
        <v>122</v>
      </c>
      <c r="B25" s="1" t="s">
        <v>143</v>
      </c>
      <c r="C25" s="1">
        <v>10000.0</v>
      </c>
      <c r="D25" s="1">
        <v>0.0</v>
      </c>
      <c r="E25" s="1">
        <f t="shared" si="2"/>
        <v>624947.3</v>
      </c>
      <c r="F25" s="1" t="s">
        <v>129</v>
      </c>
      <c r="G25" s="1" t="s">
        <v>126</v>
      </c>
      <c r="H25" s="15"/>
      <c r="I25" s="1">
        <v>6249473.0</v>
      </c>
      <c r="J25" s="1">
        <v>30.0</v>
      </c>
      <c r="K25" s="1">
        <v>208315.8</v>
      </c>
      <c r="L25" s="1">
        <v>1600.0</v>
      </c>
      <c r="M25" s="1">
        <v>630.0</v>
      </c>
      <c r="N25" s="1">
        <v>836689.0</v>
      </c>
      <c r="O25" s="1">
        <v>316398.2</v>
      </c>
    </row>
    <row r="26" hidden="1">
      <c r="A26" s="1" t="s">
        <v>122</v>
      </c>
      <c r="B26" s="1" t="s">
        <v>143</v>
      </c>
      <c r="C26" s="1">
        <v>10000.0</v>
      </c>
      <c r="D26" s="1">
        <v>0.0</v>
      </c>
      <c r="E26" s="1">
        <f t="shared" si="2"/>
        <v>511298.2</v>
      </c>
      <c r="F26" s="1" t="s">
        <v>131</v>
      </c>
      <c r="G26" s="1" t="s">
        <v>126</v>
      </c>
      <c r="H26" s="15"/>
      <c r="I26" s="1">
        <v>5112982.0</v>
      </c>
      <c r="J26" s="1">
        <v>1100.0</v>
      </c>
      <c r="K26" s="1">
        <v>4648.2</v>
      </c>
      <c r="L26" s="1">
        <v>4250.0</v>
      </c>
      <c r="M26" s="1">
        <v>3960.0</v>
      </c>
      <c r="N26" s="1">
        <v>70989.0</v>
      </c>
      <c r="O26" s="1">
        <v>2501.4</v>
      </c>
    </row>
    <row r="27" hidden="1">
      <c r="A27" s="1" t="s">
        <v>122</v>
      </c>
      <c r="B27" s="1" t="s">
        <v>143</v>
      </c>
      <c r="C27" s="1">
        <v>10000.0</v>
      </c>
      <c r="D27" s="1">
        <v>0.0</v>
      </c>
      <c r="E27" s="1">
        <f t="shared" si="2"/>
        <v>499837</v>
      </c>
      <c r="F27" s="1" t="s">
        <v>130</v>
      </c>
      <c r="G27" s="1" t="s">
        <v>126</v>
      </c>
      <c r="H27" s="15"/>
      <c r="I27" s="1">
        <v>4998370.0</v>
      </c>
      <c r="J27" s="1">
        <v>10.0</v>
      </c>
      <c r="K27" s="1">
        <v>499837.0</v>
      </c>
      <c r="L27" s="1">
        <v>578223.0</v>
      </c>
      <c r="M27" s="1">
        <v>213927.0</v>
      </c>
      <c r="N27" s="1">
        <v>743571.0</v>
      </c>
      <c r="O27" s="1">
        <v>182998.8</v>
      </c>
    </row>
    <row r="28" hidden="1">
      <c r="A28" s="1" t="s">
        <v>122</v>
      </c>
      <c r="B28" s="1" t="s">
        <v>143</v>
      </c>
      <c r="C28" s="1">
        <v>10000.0</v>
      </c>
      <c r="D28" s="1">
        <v>0.0</v>
      </c>
      <c r="E28" s="1">
        <f t="shared" si="2"/>
        <v>456140.5</v>
      </c>
      <c r="F28" s="1" t="s">
        <v>128</v>
      </c>
      <c r="G28" s="1" t="s">
        <v>126</v>
      </c>
      <c r="H28" s="15"/>
      <c r="I28" s="1">
        <v>4561405.0</v>
      </c>
      <c r="J28" s="1">
        <v>1.0</v>
      </c>
      <c r="K28" s="1">
        <v>4561405.0</v>
      </c>
      <c r="L28" s="1">
        <v>4561405.0</v>
      </c>
      <c r="M28" s="1">
        <v>4561405.0</v>
      </c>
      <c r="N28" s="1">
        <v>4561405.0</v>
      </c>
      <c r="O28" s="1">
        <v>0.0</v>
      </c>
    </row>
    <row r="29" hidden="1">
      <c r="A29" s="1" t="s">
        <v>122</v>
      </c>
      <c r="B29" s="1" t="s">
        <v>143</v>
      </c>
      <c r="C29" s="1">
        <v>10000.0</v>
      </c>
      <c r="D29" s="1">
        <v>0.0</v>
      </c>
      <c r="E29" s="1">
        <f t="shared" si="2"/>
        <v>399951.2</v>
      </c>
      <c r="F29" s="1" t="s">
        <v>132</v>
      </c>
      <c r="G29" s="1" t="s">
        <v>126</v>
      </c>
      <c r="H29" s="15"/>
      <c r="I29" s="1">
        <v>3999512.0</v>
      </c>
      <c r="J29" s="1">
        <v>1.0</v>
      </c>
      <c r="K29" s="1">
        <v>3999512.0</v>
      </c>
      <c r="L29" s="1">
        <v>3999512.0</v>
      </c>
      <c r="M29" s="1">
        <v>3999512.0</v>
      </c>
      <c r="N29" s="1">
        <v>3999512.0</v>
      </c>
      <c r="O29" s="1">
        <v>0.0</v>
      </c>
    </row>
    <row r="30" hidden="1">
      <c r="A30" s="1" t="s">
        <v>122</v>
      </c>
      <c r="B30" s="1" t="s">
        <v>143</v>
      </c>
      <c r="C30" s="1">
        <v>10000.0</v>
      </c>
      <c r="D30" s="1">
        <v>0.0</v>
      </c>
      <c r="E30" s="1">
        <f t="shared" si="2"/>
        <v>53682.2</v>
      </c>
      <c r="F30" s="1" t="s">
        <v>134</v>
      </c>
      <c r="G30" s="1" t="s">
        <v>126</v>
      </c>
      <c r="H30" s="15"/>
      <c r="I30" s="1">
        <v>536822.0</v>
      </c>
      <c r="J30" s="1">
        <v>40.0</v>
      </c>
      <c r="K30" s="1">
        <v>13420.6</v>
      </c>
      <c r="L30" s="1">
        <v>13400.0</v>
      </c>
      <c r="M30" s="1">
        <v>6980.0</v>
      </c>
      <c r="N30" s="1">
        <v>29729.0</v>
      </c>
      <c r="O30" s="1">
        <v>4756.8</v>
      </c>
    </row>
    <row r="31" hidden="1">
      <c r="A31" s="1" t="s">
        <v>122</v>
      </c>
      <c r="B31" s="1" t="s">
        <v>143</v>
      </c>
      <c r="C31" s="1">
        <v>10000.0</v>
      </c>
      <c r="D31" s="1">
        <v>0.0</v>
      </c>
      <c r="E31" s="1">
        <f t="shared" si="2"/>
        <v>42289.4</v>
      </c>
      <c r="F31" s="1" t="s">
        <v>133</v>
      </c>
      <c r="G31" s="1" t="s">
        <v>126</v>
      </c>
      <c r="H31" s="15"/>
      <c r="I31" s="1">
        <v>422894.0</v>
      </c>
      <c r="J31" s="1">
        <v>30.0</v>
      </c>
      <c r="K31" s="1">
        <v>14096.5</v>
      </c>
      <c r="L31" s="1">
        <v>4070.0</v>
      </c>
      <c r="M31" s="1">
        <v>3320.0</v>
      </c>
      <c r="N31" s="1">
        <v>259267.0</v>
      </c>
      <c r="O31" s="1">
        <v>46639.5</v>
      </c>
    </row>
    <row r="32" hidden="1">
      <c r="A32" s="1" t="s">
        <v>122</v>
      </c>
      <c r="B32" s="1" t="s">
        <v>143</v>
      </c>
      <c r="C32" s="1">
        <v>10000.0</v>
      </c>
      <c r="D32" s="1">
        <v>0.0</v>
      </c>
      <c r="E32" s="1">
        <f t="shared" si="2"/>
        <v>17215.8</v>
      </c>
      <c r="F32" s="1" t="s">
        <v>135</v>
      </c>
      <c r="G32" s="1" t="s">
        <v>126</v>
      </c>
      <c r="H32" s="15"/>
      <c r="I32" s="1">
        <v>172158.0</v>
      </c>
      <c r="J32" s="1">
        <v>30.0</v>
      </c>
      <c r="K32" s="1">
        <v>5738.6</v>
      </c>
      <c r="L32" s="1">
        <v>3580.0</v>
      </c>
      <c r="M32" s="1">
        <v>3020.0</v>
      </c>
      <c r="N32" s="1">
        <v>28799.0</v>
      </c>
      <c r="O32" s="1">
        <v>5116.1</v>
      </c>
    </row>
    <row r="33" hidden="1">
      <c r="A33" s="1" t="s">
        <v>122</v>
      </c>
      <c r="B33" s="1" t="s">
        <v>143</v>
      </c>
      <c r="C33" s="1">
        <v>10000.0</v>
      </c>
      <c r="D33" s="1">
        <v>0.0</v>
      </c>
      <c r="E33" s="1">
        <f t="shared" si="2"/>
        <v>163</v>
      </c>
      <c r="F33" s="1" t="s">
        <v>136</v>
      </c>
      <c r="G33" s="1" t="s">
        <v>126</v>
      </c>
      <c r="H33" s="15"/>
      <c r="I33" s="1">
        <v>1630.0</v>
      </c>
      <c r="J33" s="1">
        <v>1.0</v>
      </c>
      <c r="K33" s="1">
        <v>1630.0</v>
      </c>
      <c r="L33" s="1">
        <v>1630.0</v>
      </c>
      <c r="M33" s="1">
        <v>1630.0</v>
      </c>
      <c r="N33" s="1">
        <v>1630.0</v>
      </c>
      <c r="O33" s="1">
        <v>0.0</v>
      </c>
    </row>
    <row r="34" hidden="1">
      <c r="A34" s="1" t="s">
        <v>122</v>
      </c>
      <c r="B34" s="1" t="s">
        <v>143</v>
      </c>
      <c r="C34" s="1">
        <v>10000.0</v>
      </c>
      <c r="D34" s="1">
        <v>0.0</v>
      </c>
      <c r="E34" s="1">
        <f t="shared" si="2"/>
        <v>380169.2</v>
      </c>
      <c r="F34" s="1" t="s">
        <v>137</v>
      </c>
      <c r="G34" s="1" t="s">
        <v>138</v>
      </c>
      <c r="H34" s="15"/>
      <c r="I34" s="1">
        <v>3801692.0</v>
      </c>
      <c r="J34" s="1">
        <v>1050.0</v>
      </c>
      <c r="K34" s="1">
        <v>3620.7</v>
      </c>
      <c r="L34" s="1">
        <v>3456.0</v>
      </c>
      <c r="M34" s="1">
        <v>3296.0</v>
      </c>
      <c r="N34" s="1">
        <v>5376.0</v>
      </c>
      <c r="O34" s="1">
        <v>368.2</v>
      </c>
    </row>
    <row r="35" hidden="1">
      <c r="A35" s="1" t="s">
        <v>122</v>
      </c>
      <c r="B35" s="1" t="s">
        <v>143</v>
      </c>
      <c r="C35" s="1">
        <v>10000.0</v>
      </c>
      <c r="D35" s="1">
        <v>0.0</v>
      </c>
      <c r="E35" s="1">
        <f t="shared" si="2"/>
        <v>39311.7</v>
      </c>
      <c r="F35" s="1" t="s">
        <v>139</v>
      </c>
      <c r="G35" s="1" t="s">
        <v>138</v>
      </c>
      <c r="H35" s="15"/>
      <c r="I35" s="1">
        <v>393117.0</v>
      </c>
      <c r="J35" s="1">
        <v>50.0</v>
      </c>
      <c r="K35" s="1">
        <v>7862.3</v>
      </c>
      <c r="L35" s="1">
        <v>5040.0</v>
      </c>
      <c r="M35" s="1">
        <v>3744.0</v>
      </c>
      <c r="N35" s="1">
        <v>17311.0</v>
      </c>
      <c r="O35" s="1">
        <v>5081.3</v>
      </c>
    </row>
    <row r="36" hidden="1">
      <c r="A36" s="1" t="s">
        <v>122</v>
      </c>
      <c r="B36" s="1" t="s">
        <v>143</v>
      </c>
      <c r="C36" s="1">
        <v>10000.0</v>
      </c>
      <c r="D36" s="1">
        <v>0.0</v>
      </c>
      <c r="E36" s="1">
        <f t="shared" si="2"/>
        <v>5408</v>
      </c>
      <c r="F36" s="1" t="s">
        <v>140</v>
      </c>
      <c r="G36" s="1" t="s">
        <v>141</v>
      </c>
      <c r="H36" s="15"/>
      <c r="I36" s="1">
        <v>54080.0</v>
      </c>
      <c r="J36" s="1">
        <v>20.0</v>
      </c>
      <c r="K36" s="1">
        <v>2704.0</v>
      </c>
      <c r="L36" s="1">
        <v>2656.0</v>
      </c>
      <c r="M36" s="1">
        <v>2176.0</v>
      </c>
      <c r="N36" s="1">
        <v>3489.0</v>
      </c>
      <c r="O36" s="1">
        <v>511.1</v>
      </c>
    </row>
    <row r="37" hidden="1">
      <c r="A37" s="1" t="s">
        <v>122</v>
      </c>
      <c r="B37" s="1" t="s">
        <v>143</v>
      </c>
      <c r="C37" s="1">
        <v>10000.0</v>
      </c>
      <c r="D37" s="1">
        <v>0.0</v>
      </c>
      <c r="E37" s="1">
        <f t="shared" si="2"/>
        <v>5133</v>
      </c>
      <c r="F37" s="1" t="s">
        <v>142</v>
      </c>
      <c r="G37" s="1" t="s">
        <v>141</v>
      </c>
      <c r="H37" s="15"/>
      <c r="I37" s="1">
        <v>51330.0</v>
      </c>
      <c r="J37" s="1">
        <v>20.0</v>
      </c>
      <c r="K37" s="1">
        <v>2566.5</v>
      </c>
      <c r="L37" s="1">
        <v>2624.0</v>
      </c>
      <c r="M37" s="1">
        <v>2368.0</v>
      </c>
      <c r="N37" s="1">
        <v>2880.0</v>
      </c>
      <c r="O37" s="1">
        <v>167.6</v>
      </c>
    </row>
    <row r="38" hidden="1">
      <c r="H38" s="16"/>
    </row>
    <row r="39">
      <c r="A39" s="1" t="s">
        <v>122</v>
      </c>
      <c r="B39" s="1" t="s">
        <v>144</v>
      </c>
      <c r="C39" s="1">
        <v>10000.0</v>
      </c>
      <c r="D39" s="1">
        <v>0.0</v>
      </c>
      <c r="E39" s="1">
        <f>I39/10</f>
        <v>3503042.7</v>
      </c>
      <c r="F39" s="1" t="s">
        <v>123</v>
      </c>
      <c r="G39" s="1" t="s">
        <v>124</v>
      </c>
      <c r="H39" s="15"/>
      <c r="I39" s="1">
        <v>3.5030427E7</v>
      </c>
      <c r="J39" s="1">
        <v>10.0</v>
      </c>
      <c r="K39" s="1">
        <v>3503042.7</v>
      </c>
      <c r="L39" s="1">
        <v>2690317.0</v>
      </c>
      <c r="M39" s="1">
        <v>2092944.0</v>
      </c>
      <c r="N39" s="1">
        <v>7544879.0</v>
      </c>
      <c r="O39" s="1">
        <v>1889497.2</v>
      </c>
    </row>
    <row r="40" hidden="1">
      <c r="H40" s="16"/>
    </row>
    <row r="41" hidden="1">
      <c r="A41" s="1" t="s">
        <v>122</v>
      </c>
      <c r="B41" s="1" t="s">
        <v>144</v>
      </c>
      <c r="C41" s="1">
        <v>10000.0</v>
      </c>
      <c r="D41" s="1">
        <v>0.0</v>
      </c>
      <c r="E41" s="1">
        <f t="shared" ref="E41:E56" si="3">I41/10</f>
        <v>1310180306</v>
      </c>
      <c r="F41" s="1" t="s">
        <v>125</v>
      </c>
      <c r="G41" s="1" t="s">
        <v>126</v>
      </c>
      <c r="H41" s="15"/>
      <c r="I41" s="1">
        <v>1.3101803057E10</v>
      </c>
      <c r="J41" s="1">
        <v>8.0</v>
      </c>
      <c r="K41" s="1">
        <v>1.6377253821E9</v>
      </c>
      <c r="L41" s="1">
        <v>1.62633069E9</v>
      </c>
      <c r="M41" s="1">
        <v>1.360443548E9</v>
      </c>
      <c r="N41" s="1">
        <v>1.953355373E9</v>
      </c>
      <c r="O41" s="1">
        <v>2.06009116E8</v>
      </c>
    </row>
    <row r="42" hidden="1">
      <c r="A42" s="1" t="s">
        <v>122</v>
      </c>
      <c r="B42" s="1" t="s">
        <v>144</v>
      </c>
      <c r="C42" s="1">
        <v>10000.0</v>
      </c>
      <c r="D42" s="1">
        <v>0.0</v>
      </c>
      <c r="E42" s="1">
        <f t="shared" si="3"/>
        <v>1652787.6</v>
      </c>
      <c r="F42" s="1" t="s">
        <v>127</v>
      </c>
      <c r="G42" s="1" t="s">
        <v>126</v>
      </c>
      <c r="H42" s="15"/>
      <c r="I42" s="1">
        <v>1.6527876E7</v>
      </c>
      <c r="J42" s="1">
        <v>1100.0</v>
      </c>
      <c r="K42" s="1">
        <v>15025.3</v>
      </c>
      <c r="L42" s="1">
        <v>7120.0</v>
      </c>
      <c r="M42" s="1">
        <v>900.0</v>
      </c>
      <c r="N42" s="1">
        <v>461584.0</v>
      </c>
      <c r="O42" s="1">
        <v>41862.5</v>
      </c>
    </row>
    <row r="43" hidden="1">
      <c r="A43" s="1" t="s">
        <v>122</v>
      </c>
      <c r="B43" s="1" t="s">
        <v>144</v>
      </c>
      <c r="C43" s="1">
        <v>10000.0</v>
      </c>
      <c r="D43" s="1">
        <v>0.0</v>
      </c>
      <c r="E43" s="1">
        <f t="shared" si="3"/>
        <v>709731.4</v>
      </c>
      <c r="F43" s="1" t="s">
        <v>128</v>
      </c>
      <c r="G43" s="1" t="s">
        <v>126</v>
      </c>
      <c r="H43" s="15"/>
      <c r="I43" s="1">
        <v>7097314.0</v>
      </c>
      <c r="J43" s="1">
        <v>1.0</v>
      </c>
      <c r="K43" s="1">
        <v>7097314.0</v>
      </c>
      <c r="L43" s="1">
        <v>7097314.0</v>
      </c>
      <c r="M43" s="1">
        <v>7097314.0</v>
      </c>
      <c r="N43" s="1">
        <v>7097314.0</v>
      </c>
      <c r="O43" s="1">
        <v>0.0</v>
      </c>
    </row>
    <row r="44" hidden="1">
      <c r="A44" s="1" t="s">
        <v>122</v>
      </c>
      <c r="B44" s="1" t="s">
        <v>144</v>
      </c>
      <c r="C44" s="1">
        <v>10000.0</v>
      </c>
      <c r="D44" s="1">
        <v>0.0</v>
      </c>
      <c r="E44" s="1">
        <f t="shared" si="3"/>
        <v>555042.1</v>
      </c>
      <c r="F44" s="1" t="s">
        <v>130</v>
      </c>
      <c r="G44" s="1" t="s">
        <v>126</v>
      </c>
      <c r="H44" s="15"/>
      <c r="I44" s="1">
        <v>5550421.0</v>
      </c>
      <c r="J44" s="1">
        <v>10.0</v>
      </c>
      <c r="K44" s="1">
        <v>555042.1</v>
      </c>
      <c r="L44" s="1">
        <v>532113.5</v>
      </c>
      <c r="M44" s="1">
        <v>266627.0</v>
      </c>
      <c r="N44" s="1">
        <v>894219.0</v>
      </c>
      <c r="O44" s="1">
        <v>205615.0</v>
      </c>
    </row>
    <row r="45" hidden="1">
      <c r="A45" s="1" t="s">
        <v>122</v>
      </c>
      <c r="B45" s="1" t="s">
        <v>144</v>
      </c>
      <c r="C45" s="1">
        <v>10000.0</v>
      </c>
      <c r="D45" s="1">
        <v>0.0</v>
      </c>
      <c r="E45" s="1">
        <f t="shared" si="3"/>
        <v>543749.1</v>
      </c>
      <c r="F45" s="1" t="s">
        <v>131</v>
      </c>
      <c r="G45" s="1" t="s">
        <v>126</v>
      </c>
      <c r="H45" s="15"/>
      <c r="I45" s="1">
        <v>5437491.0</v>
      </c>
      <c r="J45" s="1">
        <v>1100.0</v>
      </c>
      <c r="K45" s="1">
        <v>4943.2</v>
      </c>
      <c r="L45" s="1">
        <v>4594.5</v>
      </c>
      <c r="M45" s="1">
        <v>4180.0</v>
      </c>
      <c r="N45" s="1">
        <v>74619.0</v>
      </c>
      <c r="O45" s="1">
        <v>2622.1</v>
      </c>
    </row>
    <row r="46" hidden="1">
      <c r="A46" s="1" t="s">
        <v>122</v>
      </c>
      <c r="B46" s="1" t="s">
        <v>144</v>
      </c>
      <c r="C46" s="1">
        <v>10000.0</v>
      </c>
      <c r="D46" s="1">
        <v>0.0</v>
      </c>
      <c r="E46" s="1">
        <f t="shared" si="3"/>
        <v>462137.3</v>
      </c>
      <c r="F46" s="1" t="s">
        <v>129</v>
      </c>
      <c r="G46" s="1" t="s">
        <v>126</v>
      </c>
      <c r="H46" s="15"/>
      <c r="I46" s="1">
        <v>4621373.0</v>
      </c>
      <c r="J46" s="1">
        <v>30.0</v>
      </c>
      <c r="K46" s="1">
        <v>154045.8</v>
      </c>
      <c r="L46" s="1">
        <v>1410.0</v>
      </c>
      <c r="M46" s="1">
        <v>610.0</v>
      </c>
      <c r="N46" s="1">
        <v>826450.0</v>
      </c>
      <c r="O46" s="1">
        <v>249863.6</v>
      </c>
    </row>
    <row r="47" hidden="1">
      <c r="A47" s="1" t="s">
        <v>122</v>
      </c>
      <c r="B47" s="1" t="s">
        <v>144</v>
      </c>
      <c r="C47" s="1">
        <v>10000.0</v>
      </c>
      <c r="D47" s="1">
        <v>0.0</v>
      </c>
      <c r="E47" s="1">
        <f t="shared" si="3"/>
        <v>376561.4</v>
      </c>
      <c r="F47" s="1" t="s">
        <v>132</v>
      </c>
      <c r="G47" s="1" t="s">
        <v>126</v>
      </c>
      <c r="H47" s="15"/>
      <c r="I47" s="1">
        <v>3765614.0</v>
      </c>
      <c r="J47" s="1">
        <v>1.0</v>
      </c>
      <c r="K47" s="1">
        <v>3765614.0</v>
      </c>
      <c r="L47" s="1">
        <v>3765614.0</v>
      </c>
      <c r="M47" s="1">
        <v>3765614.0</v>
      </c>
      <c r="N47" s="1">
        <v>3765614.0</v>
      </c>
      <c r="O47" s="1">
        <v>0.0</v>
      </c>
    </row>
    <row r="48" hidden="1">
      <c r="A48" s="1" t="s">
        <v>122</v>
      </c>
      <c r="B48" s="1" t="s">
        <v>144</v>
      </c>
      <c r="C48" s="1">
        <v>10000.0</v>
      </c>
      <c r="D48" s="1">
        <v>0.0</v>
      </c>
      <c r="E48" s="1">
        <f t="shared" si="3"/>
        <v>112896.8</v>
      </c>
      <c r="F48" s="1" t="s">
        <v>133</v>
      </c>
      <c r="G48" s="1" t="s">
        <v>126</v>
      </c>
      <c r="H48" s="15"/>
      <c r="I48" s="1">
        <v>1128968.0</v>
      </c>
      <c r="J48" s="1">
        <v>30.0</v>
      </c>
      <c r="K48" s="1">
        <v>37632.3</v>
      </c>
      <c r="L48" s="1">
        <v>3925.0</v>
      </c>
      <c r="M48" s="1">
        <v>3200.0</v>
      </c>
      <c r="N48" s="1">
        <v>969718.0</v>
      </c>
      <c r="O48" s="1">
        <v>176108.9</v>
      </c>
    </row>
    <row r="49" hidden="1">
      <c r="A49" s="1" t="s">
        <v>122</v>
      </c>
      <c r="B49" s="1" t="s">
        <v>144</v>
      </c>
      <c r="C49" s="1">
        <v>10000.0</v>
      </c>
      <c r="D49" s="1">
        <v>0.0</v>
      </c>
      <c r="E49" s="1">
        <f t="shared" si="3"/>
        <v>59060.2</v>
      </c>
      <c r="F49" s="1" t="s">
        <v>134</v>
      </c>
      <c r="G49" s="1" t="s">
        <v>126</v>
      </c>
      <c r="H49" s="15"/>
      <c r="I49" s="1">
        <v>590602.0</v>
      </c>
      <c r="J49" s="1">
        <v>40.0</v>
      </c>
      <c r="K49" s="1">
        <v>14765.1</v>
      </c>
      <c r="L49" s="1">
        <v>15385.0</v>
      </c>
      <c r="M49" s="1">
        <v>7640.0</v>
      </c>
      <c r="N49" s="1">
        <v>30610.0</v>
      </c>
      <c r="O49" s="1">
        <v>5249.8</v>
      </c>
    </row>
    <row r="50" hidden="1">
      <c r="A50" s="1" t="s">
        <v>122</v>
      </c>
      <c r="B50" s="1" t="s">
        <v>144</v>
      </c>
      <c r="C50" s="1">
        <v>10000.0</v>
      </c>
      <c r="D50" s="1">
        <v>0.0</v>
      </c>
      <c r="E50" s="1">
        <f t="shared" si="3"/>
        <v>14370.9</v>
      </c>
      <c r="F50" s="1" t="s">
        <v>135</v>
      </c>
      <c r="G50" s="1" t="s">
        <v>126</v>
      </c>
      <c r="H50" s="15"/>
      <c r="I50" s="1">
        <v>143709.0</v>
      </c>
      <c r="J50" s="1">
        <v>30.0</v>
      </c>
      <c r="K50" s="1">
        <v>4790.3</v>
      </c>
      <c r="L50" s="1">
        <v>3420.0</v>
      </c>
      <c r="M50" s="1">
        <v>2950.0</v>
      </c>
      <c r="N50" s="1">
        <v>15690.0</v>
      </c>
      <c r="O50" s="1">
        <v>2924.0</v>
      </c>
    </row>
    <row r="51" hidden="1">
      <c r="A51" s="1" t="s">
        <v>122</v>
      </c>
      <c r="B51" s="1" t="s">
        <v>144</v>
      </c>
      <c r="C51" s="1">
        <v>10000.0</v>
      </c>
      <c r="D51" s="1">
        <v>0.0</v>
      </c>
      <c r="E51" s="1">
        <f t="shared" si="3"/>
        <v>148</v>
      </c>
      <c r="F51" s="1" t="s">
        <v>136</v>
      </c>
      <c r="G51" s="1" t="s">
        <v>126</v>
      </c>
      <c r="H51" s="15"/>
      <c r="I51" s="1">
        <v>1480.0</v>
      </c>
      <c r="J51" s="1">
        <v>1.0</v>
      </c>
      <c r="K51" s="1">
        <v>1480.0</v>
      </c>
      <c r="L51" s="1">
        <v>1480.0</v>
      </c>
      <c r="M51" s="1">
        <v>1480.0</v>
      </c>
      <c r="N51" s="1">
        <v>1480.0</v>
      </c>
      <c r="O51" s="1">
        <v>0.0</v>
      </c>
    </row>
    <row r="52" hidden="1">
      <c r="A52" s="1" t="s">
        <v>122</v>
      </c>
      <c r="B52" s="1" t="s">
        <v>144</v>
      </c>
      <c r="C52" s="1">
        <v>10000.0</v>
      </c>
      <c r="D52" s="1">
        <v>0.0</v>
      </c>
      <c r="E52" s="1">
        <f t="shared" si="3"/>
        <v>465834.8</v>
      </c>
      <c r="F52" s="1" t="s">
        <v>137</v>
      </c>
      <c r="G52" s="1" t="s">
        <v>138</v>
      </c>
      <c r="H52" s="15"/>
      <c r="I52" s="1">
        <v>4658348.0</v>
      </c>
      <c r="J52" s="1">
        <v>1050.0</v>
      </c>
      <c r="K52" s="1">
        <v>4436.5</v>
      </c>
      <c r="L52" s="1">
        <v>4320.0</v>
      </c>
      <c r="M52" s="1">
        <v>3744.0</v>
      </c>
      <c r="N52" s="1">
        <v>6911.0</v>
      </c>
      <c r="O52" s="1">
        <v>334.3</v>
      </c>
    </row>
    <row r="53" hidden="1">
      <c r="A53" s="1" t="s">
        <v>122</v>
      </c>
      <c r="B53" s="1" t="s">
        <v>144</v>
      </c>
      <c r="C53" s="1">
        <v>10000.0</v>
      </c>
      <c r="D53" s="1">
        <v>0.0</v>
      </c>
      <c r="E53" s="1">
        <f t="shared" si="3"/>
        <v>38866.2</v>
      </c>
      <c r="F53" s="1" t="s">
        <v>139</v>
      </c>
      <c r="G53" s="1" t="s">
        <v>138</v>
      </c>
      <c r="H53" s="15"/>
      <c r="I53" s="1">
        <v>388662.0</v>
      </c>
      <c r="J53" s="1">
        <v>50.0</v>
      </c>
      <c r="K53" s="1">
        <v>7773.2</v>
      </c>
      <c r="L53" s="1">
        <v>5808.0</v>
      </c>
      <c r="M53" s="1">
        <v>4447.0</v>
      </c>
      <c r="N53" s="1">
        <v>14976.0</v>
      </c>
      <c r="O53" s="1">
        <v>3565.1</v>
      </c>
    </row>
    <row r="54" hidden="1">
      <c r="A54" s="1" t="s">
        <v>122</v>
      </c>
      <c r="B54" s="1" t="s">
        <v>144</v>
      </c>
      <c r="C54" s="1">
        <v>10000.0</v>
      </c>
      <c r="D54" s="1">
        <v>0.0</v>
      </c>
      <c r="E54" s="1">
        <f t="shared" si="3"/>
        <v>6975.9</v>
      </c>
      <c r="F54" s="1" t="s">
        <v>140</v>
      </c>
      <c r="G54" s="1" t="s">
        <v>141</v>
      </c>
      <c r="H54" s="15"/>
      <c r="I54" s="1">
        <v>69759.0</v>
      </c>
      <c r="J54" s="1">
        <v>20.0</v>
      </c>
      <c r="K54" s="1">
        <v>3488.0</v>
      </c>
      <c r="L54" s="1">
        <v>3328.0</v>
      </c>
      <c r="M54" s="1">
        <v>2784.0</v>
      </c>
      <c r="N54" s="1">
        <v>7839.0</v>
      </c>
      <c r="O54" s="1">
        <v>1137.4</v>
      </c>
    </row>
    <row r="55" hidden="1">
      <c r="A55" s="1" t="s">
        <v>122</v>
      </c>
      <c r="B55" s="1" t="s">
        <v>144</v>
      </c>
      <c r="C55" s="1">
        <v>10000.0</v>
      </c>
      <c r="D55" s="1">
        <v>0.0</v>
      </c>
      <c r="E55" s="1">
        <f t="shared" si="3"/>
        <v>5276.8</v>
      </c>
      <c r="F55" s="1" t="s">
        <v>142</v>
      </c>
      <c r="G55" s="1" t="s">
        <v>141</v>
      </c>
      <c r="H55" s="15"/>
      <c r="I55" s="1">
        <v>52768.0</v>
      </c>
      <c r="J55" s="1">
        <v>20.0</v>
      </c>
      <c r="K55" s="1">
        <v>2638.4</v>
      </c>
      <c r="L55" s="1">
        <v>2560.0</v>
      </c>
      <c r="M55" s="1">
        <v>2528.0</v>
      </c>
      <c r="N55" s="1">
        <v>2880.0</v>
      </c>
      <c r="O55" s="1">
        <v>155.8</v>
      </c>
    </row>
    <row r="56">
      <c r="A56" s="1" t="s">
        <v>122</v>
      </c>
      <c r="B56" s="1" t="s">
        <v>145</v>
      </c>
      <c r="C56" s="1">
        <v>10000.0</v>
      </c>
      <c r="D56" s="1">
        <v>0.0</v>
      </c>
      <c r="E56" s="1">
        <f t="shared" si="3"/>
        <v>13290395.3</v>
      </c>
      <c r="F56" s="1" t="s">
        <v>123</v>
      </c>
      <c r="G56" s="1" t="s">
        <v>124</v>
      </c>
      <c r="H56" s="15"/>
      <c r="I56" s="1">
        <v>1.32903953E8</v>
      </c>
      <c r="J56" s="1">
        <v>10.0</v>
      </c>
      <c r="K56" s="1">
        <v>1.32903953E7</v>
      </c>
      <c r="L56" s="1">
        <v>1.1314958E7</v>
      </c>
      <c r="M56" s="1">
        <v>3801104.0</v>
      </c>
      <c r="N56" s="1">
        <v>2.8207119E7</v>
      </c>
      <c r="O56" s="1">
        <v>9738514.5</v>
      </c>
    </row>
    <row r="57" hidden="1">
      <c r="H57" s="16"/>
    </row>
    <row r="58" hidden="1">
      <c r="H58" s="16"/>
    </row>
    <row r="59" hidden="1">
      <c r="A59" s="1" t="s">
        <v>122</v>
      </c>
      <c r="B59" s="1" t="s">
        <v>145</v>
      </c>
      <c r="C59" s="1">
        <v>10000.0</v>
      </c>
      <c r="D59" s="1">
        <v>0.0</v>
      </c>
      <c r="E59" s="1">
        <f t="shared" ref="E59:E74" si="4">I59/10</f>
        <v>1329104407</v>
      </c>
      <c r="F59" s="1" t="s">
        <v>125</v>
      </c>
      <c r="G59" s="1" t="s">
        <v>126</v>
      </c>
      <c r="H59" s="15"/>
      <c r="I59" s="1">
        <v>1.3291044069E10</v>
      </c>
      <c r="J59" s="1">
        <v>8.0</v>
      </c>
      <c r="K59" s="1">
        <v>1.6613805086E9</v>
      </c>
      <c r="L59" s="1">
        <v>1.6336749475E9</v>
      </c>
      <c r="M59" s="1">
        <v>1.423308195E9</v>
      </c>
      <c r="N59" s="1">
        <v>1.958349317E9</v>
      </c>
      <c r="O59" s="1">
        <v>1.882866866E8</v>
      </c>
    </row>
    <row r="60" hidden="1">
      <c r="A60" s="1" t="s">
        <v>122</v>
      </c>
      <c r="B60" s="1" t="s">
        <v>145</v>
      </c>
      <c r="C60" s="1">
        <v>10000.0</v>
      </c>
      <c r="D60" s="1">
        <v>0.0</v>
      </c>
      <c r="E60" s="1">
        <f t="shared" si="4"/>
        <v>11320835.6</v>
      </c>
      <c r="F60" s="1" t="s">
        <v>127</v>
      </c>
      <c r="G60" s="1" t="s">
        <v>126</v>
      </c>
      <c r="H60" s="15"/>
      <c r="I60" s="1">
        <v>1.13208356E8</v>
      </c>
      <c r="J60" s="1">
        <v>1100.0</v>
      </c>
      <c r="K60" s="1">
        <v>102916.7</v>
      </c>
      <c r="L60" s="1">
        <v>5730.0</v>
      </c>
      <c r="M60" s="1">
        <v>880.0</v>
      </c>
      <c r="N60" s="1">
        <v>2502599.0</v>
      </c>
      <c r="O60" s="1">
        <v>329111.3</v>
      </c>
    </row>
    <row r="61" hidden="1">
      <c r="A61" s="1" t="s">
        <v>122</v>
      </c>
      <c r="B61" s="1" t="s">
        <v>145</v>
      </c>
      <c r="C61" s="1">
        <v>10000.0</v>
      </c>
      <c r="D61" s="1">
        <v>0.0</v>
      </c>
      <c r="E61" s="1">
        <f t="shared" si="4"/>
        <v>606075.6</v>
      </c>
      <c r="F61" s="1" t="s">
        <v>129</v>
      </c>
      <c r="G61" s="1" t="s">
        <v>126</v>
      </c>
      <c r="H61" s="15"/>
      <c r="I61" s="1">
        <v>6060756.0</v>
      </c>
      <c r="J61" s="1">
        <v>30.0</v>
      </c>
      <c r="K61" s="1">
        <v>202025.2</v>
      </c>
      <c r="L61" s="1">
        <v>1500.0</v>
      </c>
      <c r="M61" s="1">
        <v>580.0</v>
      </c>
      <c r="N61" s="1">
        <v>1030697.0</v>
      </c>
      <c r="O61" s="1">
        <v>312713.2</v>
      </c>
    </row>
    <row r="62" hidden="1">
      <c r="A62" s="1" t="s">
        <v>122</v>
      </c>
      <c r="B62" s="1" t="s">
        <v>145</v>
      </c>
      <c r="C62" s="1">
        <v>10000.0</v>
      </c>
      <c r="D62" s="1">
        <v>0.0</v>
      </c>
      <c r="E62" s="1">
        <f t="shared" si="4"/>
        <v>599968.7</v>
      </c>
      <c r="F62" s="1" t="s">
        <v>128</v>
      </c>
      <c r="G62" s="1" t="s">
        <v>126</v>
      </c>
      <c r="H62" s="15"/>
      <c r="I62" s="1">
        <v>5999687.0</v>
      </c>
      <c r="J62" s="1">
        <v>1.0</v>
      </c>
      <c r="K62" s="1">
        <v>5999687.0</v>
      </c>
      <c r="L62" s="1">
        <v>5999687.0</v>
      </c>
      <c r="M62" s="1">
        <v>5999687.0</v>
      </c>
      <c r="N62" s="1">
        <v>5999687.0</v>
      </c>
      <c r="O62" s="1">
        <v>0.0</v>
      </c>
    </row>
    <row r="63" hidden="1">
      <c r="A63" s="1" t="s">
        <v>122</v>
      </c>
      <c r="B63" s="1" t="s">
        <v>145</v>
      </c>
      <c r="C63" s="1">
        <v>10000.0</v>
      </c>
      <c r="D63" s="1">
        <v>0.0</v>
      </c>
      <c r="E63" s="1">
        <f t="shared" si="4"/>
        <v>568302</v>
      </c>
      <c r="F63" s="1" t="s">
        <v>130</v>
      </c>
      <c r="G63" s="1" t="s">
        <v>126</v>
      </c>
      <c r="H63" s="15"/>
      <c r="I63" s="1">
        <v>5683020.0</v>
      </c>
      <c r="J63" s="1">
        <v>10.0</v>
      </c>
      <c r="K63" s="1">
        <v>568302.0</v>
      </c>
      <c r="L63" s="1">
        <v>507678.5</v>
      </c>
      <c r="M63" s="1">
        <v>228757.0</v>
      </c>
      <c r="N63" s="1">
        <v>1651110.0</v>
      </c>
      <c r="O63" s="1">
        <v>418440.4</v>
      </c>
    </row>
    <row r="64" hidden="1">
      <c r="A64" s="1" t="s">
        <v>122</v>
      </c>
      <c r="B64" s="1" t="s">
        <v>145</v>
      </c>
      <c r="C64" s="1">
        <v>10000.0</v>
      </c>
      <c r="D64" s="1">
        <v>0.0</v>
      </c>
      <c r="E64" s="1">
        <f t="shared" si="4"/>
        <v>566996.7</v>
      </c>
      <c r="F64" s="1" t="s">
        <v>131</v>
      </c>
      <c r="G64" s="1" t="s">
        <v>126</v>
      </c>
      <c r="H64" s="15"/>
      <c r="I64" s="1">
        <v>5669967.0</v>
      </c>
      <c r="J64" s="1">
        <v>1100.0</v>
      </c>
      <c r="K64" s="1">
        <v>5154.5</v>
      </c>
      <c r="L64" s="1">
        <v>4840.0</v>
      </c>
      <c r="M64" s="1">
        <v>4520.0</v>
      </c>
      <c r="N64" s="1">
        <v>80529.0</v>
      </c>
      <c r="O64" s="1">
        <v>2721.9</v>
      </c>
    </row>
    <row r="65" hidden="1">
      <c r="A65" s="1" t="s">
        <v>122</v>
      </c>
      <c r="B65" s="1" t="s">
        <v>145</v>
      </c>
      <c r="C65" s="1">
        <v>10000.0</v>
      </c>
      <c r="D65" s="1">
        <v>0.0</v>
      </c>
      <c r="E65" s="1">
        <f t="shared" si="4"/>
        <v>444876.7</v>
      </c>
      <c r="F65" s="1" t="s">
        <v>132</v>
      </c>
      <c r="G65" s="1" t="s">
        <v>126</v>
      </c>
      <c r="H65" s="15"/>
      <c r="I65" s="1">
        <v>4448767.0</v>
      </c>
      <c r="J65" s="1">
        <v>1.0</v>
      </c>
      <c r="K65" s="1">
        <v>4448767.0</v>
      </c>
      <c r="L65" s="1">
        <v>4448767.0</v>
      </c>
      <c r="M65" s="1">
        <v>4448767.0</v>
      </c>
      <c r="N65" s="1">
        <v>4448767.0</v>
      </c>
      <c r="O65" s="1">
        <v>0.0</v>
      </c>
    </row>
    <row r="66" hidden="1">
      <c r="A66" s="1" t="s">
        <v>122</v>
      </c>
      <c r="B66" s="1" t="s">
        <v>145</v>
      </c>
      <c r="C66" s="1">
        <v>10000.0</v>
      </c>
      <c r="D66" s="1">
        <v>0.0</v>
      </c>
      <c r="E66" s="1">
        <f t="shared" si="4"/>
        <v>59089.3</v>
      </c>
      <c r="F66" s="1" t="s">
        <v>134</v>
      </c>
      <c r="G66" s="1" t="s">
        <v>126</v>
      </c>
      <c r="H66" s="15"/>
      <c r="I66" s="1">
        <v>590893.0</v>
      </c>
      <c r="J66" s="1">
        <v>40.0</v>
      </c>
      <c r="K66" s="1">
        <v>14772.3</v>
      </c>
      <c r="L66" s="1">
        <v>14805.0</v>
      </c>
      <c r="M66" s="1">
        <v>9100.0</v>
      </c>
      <c r="N66" s="1">
        <v>26490.0</v>
      </c>
      <c r="O66" s="1">
        <v>3944.4</v>
      </c>
    </row>
    <row r="67" hidden="1">
      <c r="A67" s="1" t="s">
        <v>122</v>
      </c>
      <c r="B67" s="1" t="s">
        <v>145</v>
      </c>
      <c r="C67" s="1">
        <v>10000.0</v>
      </c>
      <c r="D67" s="1">
        <v>0.0</v>
      </c>
      <c r="E67" s="1">
        <f t="shared" si="4"/>
        <v>56781.3</v>
      </c>
      <c r="F67" s="1" t="s">
        <v>133</v>
      </c>
      <c r="G67" s="1" t="s">
        <v>126</v>
      </c>
      <c r="H67" s="15"/>
      <c r="I67" s="1">
        <v>567813.0</v>
      </c>
      <c r="J67" s="1">
        <v>30.0</v>
      </c>
      <c r="K67" s="1">
        <v>18927.1</v>
      </c>
      <c r="L67" s="1">
        <v>4095.0</v>
      </c>
      <c r="M67" s="1">
        <v>3420.0</v>
      </c>
      <c r="N67" s="1">
        <v>396376.0</v>
      </c>
      <c r="O67" s="1">
        <v>71506.1</v>
      </c>
    </row>
    <row r="68" hidden="1">
      <c r="A68" s="1" t="s">
        <v>122</v>
      </c>
      <c r="B68" s="1" t="s">
        <v>145</v>
      </c>
      <c r="C68" s="1">
        <v>10000.0</v>
      </c>
      <c r="D68" s="1">
        <v>0.0</v>
      </c>
      <c r="E68" s="1">
        <f t="shared" si="4"/>
        <v>17241.9</v>
      </c>
      <c r="F68" s="1" t="s">
        <v>135</v>
      </c>
      <c r="G68" s="1" t="s">
        <v>126</v>
      </c>
      <c r="H68" s="15"/>
      <c r="I68" s="1">
        <v>172419.0</v>
      </c>
      <c r="J68" s="1">
        <v>30.0</v>
      </c>
      <c r="K68" s="1">
        <v>5747.3</v>
      </c>
      <c r="L68" s="1">
        <v>3350.0</v>
      </c>
      <c r="M68" s="1">
        <v>2780.0</v>
      </c>
      <c r="N68" s="1">
        <v>21710.0</v>
      </c>
      <c r="O68" s="1">
        <v>4493.3</v>
      </c>
    </row>
    <row r="69" hidden="1">
      <c r="A69" s="1" t="s">
        <v>122</v>
      </c>
      <c r="B69" s="1" t="s">
        <v>145</v>
      </c>
      <c r="C69" s="1">
        <v>10000.0</v>
      </c>
      <c r="D69" s="1">
        <v>0.0</v>
      </c>
      <c r="E69" s="1">
        <f t="shared" si="4"/>
        <v>188</v>
      </c>
      <c r="F69" s="1" t="s">
        <v>136</v>
      </c>
      <c r="G69" s="1" t="s">
        <v>126</v>
      </c>
      <c r="H69" s="15"/>
      <c r="I69" s="1">
        <v>1880.0</v>
      </c>
      <c r="J69" s="1">
        <v>1.0</v>
      </c>
      <c r="K69" s="1">
        <v>1880.0</v>
      </c>
      <c r="L69" s="1">
        <v>1880.0</v>
      </c>
      <c r="M69" s="1">
        <v>1880.0</v>
      </c>
      <c r="N69" s="1">
        <v>1880.0</v>
      </c>
      <c r="O69" s="1">
        <v>0.0</v>
      </c>
    </row>
    <row r="70" hidden="1">
      <c r="A70" s="1" t="s">
        <v>122</v>
      </c>
      <c r="B70" s="1" t="s">
        <v>145</v>
      </c>
      <c r="C70" s="1">
        <v>10000.0</v>
      </c>
      <c r="D70" s="1">
        <v>0.0</v>
      </c>
      <c r="E70" s="1">
        <f t="shared" si="4"/>
        <v>376781.9</v>
      </c>
      <c r="F70" s="1" t="s">
        <v>137</v>
      </c>
      <c r="G70" s="1" t="s">
        <v>138</v>
      </c>
      <c r="H70" s="15"/>
      <c r="I70" s="1">
        <v>3767819.0</v>
      </c>
      <c r="J70" s="1">
        <v>1050.0</v>
      </c>
      <c r="K70" s="1">
        <v>3588.4</v>
      </c>
      <c r="L70" s="1">
        <v>3424.0</v>
      </c>
      <c r="M70" s="1">
        <v>3296.0</v>
      </c>
      <c r="N70" s="1">
        <v>5216.0</v>
      </c>
      <c r="O70" s="1">
        <v>380.1</v>
      </c>
    </row>
    <row r="71" hidden="1">
      <c r="A71" s="1" t="s">
        <v>122</v>
      </c>
      <c r="B71" s="1" t="s">
        <v>145</v>
      </c>
      <c r="C71" s="1">
        <v>10000.0</v>
      </c>
      <c r="D71" s="1">
        <v>0.0</v>
      </c>
      <c r="E71" s="1">
        <f t="shared" si="4"/>
        <v>32537.2</v>
      </c>
      <c r="F71" s="1" t="s">
        <v>139</v>
      </c>
      <c r="G71" s="1" t="s">
        <v>138</v>
      </c>
      <c r="H71" s="15"/>
      <c r="I71" s="1">
        <v>325372.0</v>
      </c>
      <c r="J71" s="1">
        <v>50.0</v>
      </c>
      <c r="K71" s="1">
        <v>6507.4</v>
      </c>
      <c r="L71" s="1">
        <v>5008.0</v>
      </c>
      <c r="M71" s="1">
        <v>3680.0</v>
      </c>
      <c r="N71" s="1">
        <v>11840.0</v>
      </c>
      <c r="O71" s="1">
        <v>3015.8</v>
      </c>
    </row>
    <row r="72" hidden="1">
      <c r="A72" s="1" t="s">
        <v>122</v>
      </c>
      <c r="B72" s="1" t="s">
        <v>145</v>
      </c>
      <c r="C72" s="1">
        <v>10000.0</v>
      </c>
      <c r="D72" s="1">
        <v>0.0</v>
      </c>
      <c r="E72" s="1">
        <f t="shared" si="4"/>
        <v>5395.2</v>
      </c>
      <c r="F72" s="1" t="s">
        <v>140</v>
      </c>
      <c r="G72" s="1" t="s">
        <v>141</v>
      </c>
      <c r="H72" s="15"/>
      <c r="I72" s="1">
        <v>53952.0</v>
      </c>
      <c r="J72" s="1">
        <v>20.0</v>
      </c>
      <c r="K72" s="1">
        <v>2697.6</v>
      </c>
      <c r="L72" s="1">
        <v>2640.0</v>
      </c>
      <c r="M72" s="1">
        <v>2176.0</v>
      </c>
      <c r="N72" s="1">
        <v>3424.0</v>
      </c>
      <c r="O72" s="1">
        <v>501.7</v>
      </c>
    </row>
    <row r="73" hidden="1">
      <c r="A73" s="1" t="s">
        <v>122</v>
      </c>
      <c r="B73" s="1" t="s">
        <v>145</v>
      </c>
      <c r="C73" s="1">
        <v>10000.0</v>
      </c>
      <c r="D73" s="1">
        <v>0.0</v>
      </c>
      <c r="E73" s="1">
        <f t="shared" si="4"/>
        <v>5139.2</v>
      </c>
      <c r="F73" s="1" t="s">
        <v>142</v>
      </c>
      <c r="G73" s="1" t="s">
        <v>141</v>
      </c>
      <c r="H73" s="15"/>
      <c r="I73" s="1">
        <v>51392.0</v>
      </c>
      <c r="J73" s="1">
        <v>20.0</v>
      </c>
      <c r="K73" s="1">
        <v>2569.6</v>
      </c>
      <c r="L73" s="1">
        <v>2640.0</v>
      </c>
      <c r="M73" s="1">
        <v>2368.0</v>
      </c>
      <c r="N73" s="1">
        <v>2880.0</v>
      </c>
      <c r="O73" s="1">
        <v>159.5</v>
      </c>
    </row>
    <row r="74">
      <c r="A74" s="1" t="s">
        <v>122</v>
      </c>
      <c r="B74" s="1" t="s">
        <v>146</v>
      </c>
      <c r="C74" s="1">
        <v>10000.0</v>
      </c>
      <c r="D74" s="1">
        <v>0.0</v>
      </c>
      <c r="E74" s="1">
        <f t="shared" si="4"/>
        <v>2529186.4</v>
      </c>
      <c r="F74" s="1" t="s">
        <v>123</v>
      </c>
      <c r="G74" s="1" t="s">
        <v>124</v>
      </c>
      <c r="H74" s="15"/>
      <c r="I74" s="1">
        <v>2.5291864E7</v>
      </c>
      <c r="J74" s="1">
        <v>10.0</v>
      </c>
      <c r="K74" s="1">
        <v>2529186.4</v>
      </c>
      <c r="L74" s="1">
        <v>2273227.5</v>
      </c>
      <c r="M74" s="1">
        <v>1891037.0</v>
      </c>
      <c r="N74" s="1">
        <v>4024692.0</v>
      </c>
      <c r="O74" s="1">
        <v>701545.8</v>
      </c>
    </row>
    <row r="75" hidden="1">
      <c r="H75" s="16"/>
    </row>
    <row r="76" hidden="1">
      <c r="H76" s="16"/>
    </row>
    <row r="77" hidden="1">
      <c r="A77" s="1" t="s">
        <v>122</v>
      </c>
      <c r="B77" s="1" t="s">
        <v>146</v>
      </c>
      <c r="C77" s="1">
        <v>10000.0</v>
      </c>
      <c r="D77" s="1">
        <v>0.0</v>
      </c>
      <c r="E77" s="1">
        <f t="shared" ref="E77:E91" si="5">I77/10</f>
        <v>1321142314</v>
      </c>
      <c r="F77" s="1" t="s">
        <v>125</v>
      </c>
      <c r="G77" s="1" t="s">
        <v>126</v>
      </c>
      <c r="H77" s="15"/>
      <c r="I77" s="1">
        <v>1.3211423135E10</v>
      </c>
      <c r="J77" s="1">
        <v>8.0</v>
      </c>
      <c r="K77" s="1">
        <v>1.6514278919E9</v>
      </c>
      <c r="L77" s="1">
        <v>1.6393528465E9</v>
      </c>
      <c r="M77" s="1">
        <v>1.370414663E9</v>
      </c>
      <c r="N77" s="1">
        <v>1.97206177E9</v>
      </c>
      <c r="O77" s="1">
        <v>2.136076649E8</v>
      </c>
    </row>
    <row r="78" hidden="1">
      <c r="A78" s="1" t="s">
        <v>122</v>
      </c>
      <c r="B78" s="1" t="s">
        <v>146</v>
      </c>
      <c r="C78" s="1">
        <v>10000.0</v>
      </c>
      <c r="D78" s="1">
        <v>0.0</v>
      </c>
      <c r="E78" s="1">
        <f t="shared" si="5"/>
        <v>961965.3</v>
      </c>
      <c r="F78" s="1" t="s">
        <v>127</v>
      </c>
      <c r="G78" s="1" t="s">
        <v>126</v>
      </c>
      <c r="H78" s="15"/>
      <c r="I78" s="1">
        <v>9619653.0</v>
      </c>
      <c r="J78" s="1">
        <v>1100.0</v>
      </c>
      <c r="K78" s="1">
        <v>8745.1</v>
      </c>
      <c r="L78" s="1">
        <v>7049.5</v>
      </c>
      <c r="M78" s="1">
        <v>870.0</v>
      </c>
      <c r="N78" s="1">
        <v>442854.0</v>
      </c>
      <c r="O78" s="1">
        <v>19046.3</v>
      </c>
    </row>
    <row r="79" hidden="1">
      <c r="A79" s="1" t="s">
        <v>122</v>
      </c>
      <c r="B79" s="1" t="s">
        <v>146</v>
      </c>
      <c r="C79" s="1">
        <v>10000.0</v>
      </c>
      <c r="D79" s="1">
        <v>0.0</v>
      </c>
      <c r="E79" s="1">
        <f t="shared" si="5"/>
        <v>829717</v>
      </c>
      <c r="F79" s="1" t="s">
        <v>128</v>
      </c>
      <c r="G79" s="1" t="s">
        <v>126</v>
      </c>
      <c r="H79" s="15"/>
      <c r="I79" s="1">
        <v>8297170.0</v>
      </c>
      <c r="J79" s="1">
        <v>1.0</v>
      </c>
      <c r="K79" s="1">
        <v>8297170.0</v>
      </c>
      <c r="L79" s="1">
        <v>8297170.0</v>
      </c>
      <c r="M79" s="1">
        <v>8297170.0</v>
      </c>
      <c r="N79" s="1">
        <v>8297170.0</v>
      </c>
      <c r="O79" s="1">
        <v>0.0</v>
      </c>
    </row>
    <row r="80" hidden="1">
      <c r="A80" s="1" t="s">
        <v>122</v>
      </c>
      <c r="B80" s="1" t="s">
        <v>146</v>
      </c>
      <c r="C80" s="1">
        <v>10000.0</v>
      </c>
      <c r="D80" s="1">
        <v>0.0</v>
      </c>
      <c r="E80" s="1">
        <f t="shared" si="5"/>
        <v>481901.1</v>
      </c>
      <c r="F80" s="1" t="s">
        <v>131</v>
      </c>
      <c r="G80" s="1" t="s">
        <v>126</v>
      </c>
      <c r="H80" s="15"/>
      <c r="I80" s="1">
        <v>4819011.0</v>
      </c>
      <c r="J80" s="1">
        <v>1100.0</v>
      </c>
      <c r="K80" s="1">
        <v>4380.9</v>
      </c>
      <c r="L80" s="1">
        <v>4130.0</v>
      </c>
      <c r="M80" s="1">
        <v>3870.0</v>
      </c>
      <c r="N80" s="1">
        <v>71969.0</v>
      </c>
      <c r="O80" s="1">
        <v>2489.7</v>
      </c>
    </row>
    <row r="81" hidden="1">
      <c r="A81" s="1" t="s">
        <v>122</v>
      </c>
      <c r="B81" s="1" t="s">
        <v>146</v>
      </c>
      <c r="C81" s="1">
        <v>10000.0</v>
      </c>
      <c r="D81" s="1">
        <v>0.0</v>
      </c>
      <c r="E81" s="1">
        <f t="shared" si="5"/>
        <v>464146.4</v>
      </c>
      <c r="F81" s="1" t="s">
        <v>130</v>
      </c>
      <c r="G81" s="1" t="s">
        <v>126</v>
      </c>
      <c r="H81" s="15"/>
      <c r="I81" s="1">
        <v>4641464.0</v>
      </c>
      <c r="J81" s="1">
        <v>10.0</v>
      </c>
      <c r="K81" s="1">
        <v>464146.4</v>
      </c>
      <c r="L81" s="1">
        <v>406895.0</v>
      </c>
      <c r="M81" s="1">
        <v>239347.0</v>
      </c>
      <c r="N81" s="1">
        <v>1132586.0</v>
      </c>
      <c r="O81" s="1">
        <v>264371.7</v>
      </c>
    </row>
    <row r="82" hidden="1">
      <c r="A82" s="1" t="s">
        <v>122</v>
      </c>
      <c r="B82" s="1" t="s">
        <v>146</v>
      </c>
      <c r="C82" s="1">
        <v>10000.0</v>
      </c>
      <c r="D82" s="1">
        <v>0.0</v>
      </c>
      <c r="E82" s="1">
        <f t="shared" si="5"/>
        <v>364762.6</v>
      </c>
      <c r="F82" s="1" t="s">
        <v>129</v>
      </c>
      <c r="G82" s="1" t="s">
        <v>126</v>
      </c>
      <c r="H82" s="15"/>
      <c r="I82" s="1">
        <v>3647626.0</v>
      </c>
      <c r="J82" s="1">
        <v>30.0</v>
      </c>
      <c r="K82" s="1">
        <v>121587.5</v>
      </c>
      <c r="L82" s="1">
        <v>1290.0</v>
      </c>
      <c r="M82" s="1">
        <v>590.0</v>
      </c>
      <c r="N82" s="1">
        <v>649932.0</v>
      </c>
      <c r="O82" s="1">
        <v>190739.6</v>
      </c>
    </row>
    <row r="83" hidden="1">
      <c r="A83" s="1" t="s">
        <v>122</v>
      </c>
      <c r="B83" s="1" t="s">
        <v>146</v>
      </c>
      <c r="C83" s="1">
        <v>10000.0</v>
      </c>
      <c r="D83" s="1">
        <v>0.0</v>
      </c>
      <c r="E83" s="1">
        <f t="shared" si="5"/>
        <v>351372.8</v>
      </c>
      <c r="F83" s="1" t="s">
        <v>132</v>
      </c>
      <c r="G83" s="1" t="s">
        <v>126</v>
      </c>
      <c r="H83" s="15"/>
      <c r="I83" s="1">
        <v>3513728.0</v>
      </c>
      <c r="J83" s="1">
        <v>1.0</v>
      </c>
      <c r="K83" s="1">
        <v>3513728.0</v>
      </c>
      <c r="L83" s="1">
        <v>3513728.0</v>
      </c>
      <c r="M83" s="1">
        <v>3513728.0</v>
      </c>
      <c r="N83" s="1">
        <v>3513728.0</v>
      </c>
      <c r="O83" s="1">
        <v>0.0</v>
      </c>
    </row>
    <row r="84" hidden="1">
      <c r="A84" s="1" t="s">
        <v>122</v>
      </c>
      <c r="B84" s="1" t="s">
        <v>146</v>
      </c>
      <c r="C84" s="1">
        <v>10000.0</v>
      </c>
      <c r="D84" s="1">
        <v>0.0</v>
      </c>
      <c r="E84" s="1">
        <f t="shared" si="5"/>
        <v>91302.9</v>
      </c>
      <c r="F84" s="1" t="s">
        <v>133</v>
      </c>
      <c r="G84" s="1" t="s">
        <v>126</v>
      </c>
      <c r="H84" s="15"/>
      <c r="I84" s="1">
        <v>913029.0</v>
      </c>
      <c r="J84" s="1">
        <v>30.0</v>
      </c>
      <c r="K84" s="1">
        <v>30434.3</v>
      </c>
      <c r="L84" s="1">
        <v>3550.0</v>
      </c>
      <c r="M84" s="1">
        <v>2910.0</v>
      </c>
      <c r="N84" s="1">
        <v>754581.0</v>
      </c>
      <c r="O84" s="1">
        <v>136930.8</v>
      </c>
    </row>
    <row r="85" hidden="1">
      <c r="A85" s="1" t="s">
        <v>122</v>
      </c>
      <c r="B85" s="1" t="s">
        <v>146</v>
      </c>
      <c r="C85" s="1">
        <v>10000.0</v>
      </c>
      <c r="D85" s="1">
        <v>0.0</v>
      </c>
      <c r="E85" s="1">
        <f t="shared" si="5"/>
        <v>53200.3</v>
      </c>
      <c r="F85" s="1" t="s">
        <v>134</v>
      </c>
      <c r="G85" s="1" t="s">
        <v>126</v>
      </c>
      <c r="H85" s="15"/>
      <c r="I85" s="1">
        <v>532003.0</v>
      </c>
      <c r="J85" s="1">
        <v>40.0</v>
      </c>
      <c r="K85" s="1">
        <v>13300.1</v>
      </c>
      <c r="L85" s="1">
        <v>14130.0</v>
      </c>
      <c r="M85" s="1">
        <v>7060.0</v>
      </c>
      <c r="N85" s="1">
        <v>22559.0</v>
      </c>
      <c r="O85" s="1">
        <v>4283.7</v>
      </c>
    </row>
    <row r="86" hidden="1">
      <c r="A86" s="1" t="s">
        <v>122</v>
      </c>
      <c r="B86" s="1" t="s">
        <v>146</v>
      </c>
      <c r="C86" s="1">
        <v>10000.0</v>
      </c>
      <c r="D86" s="1">
        <v>0.0</v>
      </c>
      <c r="E86" s="1">
        <f t="shared" si="5"/>
        <v>12478.9</v>
      </c>
      <c r="F86" s="1" t="s">
        <v>135</v>
      </c>
      <c r="G86" s="1" t="s">
        <v>126</v>
      </c>
      <c r="H86" s="15"/>
      <c r="I86" s="1">
        <v>124789.0</v>
      </c>
      <c r="J86" s="1">
        <v>30.0</v>
      </c>
      <c r="K86" s="1">
        <v>4159.6</v>
      </c>
      <c r="L86" s="1">
        <v>3135.0</v>
      </c>
      <c r="M86" s="1">
        <v>2860.0</v>
      </c>
      <c r="N86" s="1">
        <v>9450.0</v>
      </c>
      <c r="O86" s="1">
        <v>1697.4</v>
      </c>
    </row>
    <row r="87" hidden="1">
      <c r="A87" s="1" t="s">
        <v>122</v>
      </c>
      <c r="B87" s="1" t="s">
        <v>146</v>
      </c>
      <c r="C87" s="1">
        <v>10000.0</v>
      </c>
      <c r="D87" s="1">
        <v>0.0</v>
      </c>
      <c r="E87" s="1">
        <f t="shared" si="5"/>
        <v>119</v>
      </c>
      <c r="F87" s="1" t="s">
        <v>136</v>
      </c>
      <c r="G87" s="1" t="s">
        <v>126</v>
      </c>
      <c r="H87" s="15"/>
      <c r="I87" s="1">
        <v>1190.0</v>
      </c>
      <c r="J87" s="1">
        <v>1.0</v>
      </c>
      <c r="K87" s="1">
        <v>1190.0</v>
      </c>
      <c r="L87" s="1">
        <v>1190.0</v>
      </c>
      <c r="M87" s="1">
        <v>1190.0</v>
      </c>
      <c r="N87" s="1">
        <v>1190.0</v>
      </c>
      <c r="O87" s="1">
        <v>0.0</v>
      </c>
    </row>
    <row r="88" hidden="1">
      <c r="A88" s="1" t="s">
        <v>122</v>
      </c>
      <c r="B88" s="1" t="s">
        <v>146</v>
      </c>
      <c r="C88" s="1">
        <v>10000.0</v>
      </c>
      <c r="D88" s="1">
        <v>0.0</v>
      </c>
      <c r="E88" s="1">
        <f t="shared" si="5"/>
        <v>469781.5</v>
      </c>
      <c r="F88" s="1" t="s">
        <v>137</v>
      </c>
      <c r="G88" s="1" t="s">
        <v>138</v>
      </c>
      <c r="H88" s="15"/>
      <c r="I88" s="1">
        <v>4697815.0</v>
      </c>
      <c r="J88" s="1">
        <v>1050.0</v>
      </c>
      <c r="K88" s="1">
        <v>4474.1</v>
      </c>
      <c r="L88" s="1">
        <v>4352.0</v>
      </c>
      <c r="M88" s="1">
        <v>4224.0</v>
      </c>
      <c r="N88" s="1">
        <v>5920.0</v>
      </c>
      <c r="O88" s="1">
        <v>336.1</v>
      </c>
    </row>
    <row r="89" hidden="1">
      <c r="A89" s="1" t="s">
        <v>122</v>
      </c>
      <c r="B89" s="1" t="s">
        <v>146</v>
      </c>
      <c r="C89" s="1">
        <v>10000.0</v>
      </c>
      <c r="D89" s="1">
        <v>0.0</v>
      </c>
      <c r="E89" s="1">
        <f t="shared" si="5"/>
        <v>43865.3</v>
      </c>
      <c r="F89" s="1" t="s">
        <v>139</v>
      </c>
      <c r="G89" s="1" t="s">
        <v>138</v>
      </c>
      <c r="H89" s="15"/>
      <c r="I89" s="1">
        <v>438653.0</v>
      </c>
      <c r="J89" s="1">
        <v>50.0</v>
      </c>
      <c r="K89" s="1">
        <v>8773.1</v>
      </c>
      <c r="L89" s="1">
        <v>6528.0</v>
      </c>
      <c r="M89" s="1">
        <v>4448.0</v>
      </c>
      <c r="N89" s="1">
        <v>16480.0</v>
      </c>
      <c r="O89" s="1">
        <v>4559.8</v>
      </c>
    </row>
    <row r="90" hidden="1">
      <c r="A90" s="1" t="s">
        <v>122</v>
      </c>
      <c r="B90" s="1" t="s">
        <v>146</v>
      </c>
      <c r="C90" s="1">
        <v>10000.0</v>
      </c>
      <c r="D90" s="1">
        <v>0.0</v>
      </c>
      <c r="E90" s="1">
        <f t="shared" si="5"/>
        <v>6285</v>
      </c>
      <c r="F90" s="1" t="s">
        <v>140</v>
      </c>
      <c r="G90" s="1" t="s">
        <v>141</v>
      </c>
      <c r="H90" s="15"/>
      <c r="I90" s="1">
        <v>62850.0</v>
      </c>
      <c r="J90" s="1">
        <v>20.0</v>
      </c>
      <c r="K90" s="1">
        <v>3142.5</v>
      </c>
      <c r="L90" s="1">
        <v>3120.0</v>
      </c>
      <c r="M90" s="1">
        <v>2784.0</v>
      </c>
      <c r="N90" s="1">
        <v>3584.0</v>
      </c>
      <c r="O90" s="1">
        <v>286.7</v>
      </c>
    </row>
    <row r="91" hidden="1">
      <c r="A91" s="1" t="s">
        <v>122</v>
      </c>
      <c r="B91" s="1" t="s">
        <v>146</v>
      </c>
      <c r="C91" s="1">
        <v>10000.0</v>
      </c>
      <c r="D91" s="1">
        <v>0.0</v>
      </c>
      <c r="E91" s="1">
        <f t="shared" si="5"/>
        <v>5900.6</v>
      </c>
      <c r="F91" s="1" t="s">
        <v>142</v>
      </c>
      <c r="G91" s="1" t="s">
        <v>141</v>
      </c>
      <c r="H91" s="15"/>
      <c r="I91" s="1">
        <v>59006.0</v>
      </c>
      <c r="J91" s="1">
        <v>20.0</v>
      </c>
      <c r="K91" s="1">
        <v>2950.3</v>
      </c>
      <c r="L91" s="1">
        <v>2928.0</v>
      </c>
      <c r="M91" s="1">
        <v>2720.0</v>
      </c>
      <c r="N91" s="1">
        <v>3520.0</v>
      </c>
      <c r="O91" s="1">
        <v>212.8</v>
      </c>
    </row>
    <row r="92">
      <c r="A92" s="1" t="s">
        <v>147</v>
      </c>
      <c r="B92" s="1" t="s">
        <v>31</v>
      </c>
      <c r="C92" s="1">
        <v>10000.0</v>
      </c>
      <c r="D92" s="1">
        <v>0.0</v>
      </c>
      <c r="E92" s="1">
        <v>3288079.2</v>
      </c>
      <c r="F92" s="1" t="s">
        <v>123</v>
      </c>
      <c r="G92" s="1" t="s">
        <v>124</v>
      </c>
      <c r="H92" s="15"/>
      <c r="I92" s="1">
        <v>3.2880792E7</v>
      </c>
      <c r="J92" s="1">
        <v>10.0</v>
      </c>
      <c r="K92" s="1">
        <v>3288079.2</v>
      </c>
      <c r="L92" s="1">
        <v>2919239.5</v>
      </c>
      <c r="M92" s="1">
        <v>2431561.0</v>
      </c>
      <c r="N92" s="1">
        <v>5870959.0</v>
      </c>
      <c r="O92" s="1">
        <v>1085385.6</v>
      </c>
    </row>
    <row r="93" hidden="1">
      <c r="H93" s="16"/>
    </row>
    <row r="94" hidden="1">
      <c r="H94" s="16"/>
    </row>
    <row r="95" hidden="1">
      <c r="A95" s="1" t="s">
        <v>147</v>
      </c>
      <c r="B95" s="1" t="s">
        <v>31</v>
      </c>
      <c r="C95" s="1">
        <v>10000.0</v>
      </c>
      <c r="D95" s="1">
        <v>0.0</v>
      </c>
      <c r="E95" s="1">
        <f t="shared" ref="E95:E105" si="6">I95/10</f>
        <v>1368132217</v>
      </c>
      <c r="F95" s="1" t="s">
        <v>125</v>
      </c>
      <c r="G95" s="1" t="s">
        <v>126</v>
      </c>
      <c r="H95" s="15"/>
      <c r="I95" s="1">
        <v>1.3681322174E10</v>
      </c>
      <c r="J95" s="1">
        <v>8.0</v>
      </c>
      <c r="K95" s="1">
        <v>1.7101652718E9</v>
      </c>
      <c r="L95" s="1">
        <v>1.696952023E9</v>
      </c>
      <c r="M95" s="1">
        <v>1.416105082E9</v>
      </c>
      <c r="N95" s="1">
        <v>2.043233722E9</v>
      </c>
      <c r="O95" s="1">
        <v>2.210768084E8</v>
      </c>
    </row>
    <row r="96" hidden="1">
      <c r="A96" s="1" t="s">
        <v>147</v>
      </c>
      <c r="B96" s="1" t="s">
        <v>31</v>
      </c>
      <c r="C96" s="1">
        <v>10000.0</v>
      </c>
      <c r="D96" s="1">
        <v>0.0</v>
      </c>
      <c r="E96" s="1">
        <f t="shared" si="6"/>
        <v>1973977.3</v>
      </c>
      <c r="F96" s="1" t="s">
        <v>127</v>
      </c>
      <c r="G96" s="1" t="s">
        <v>126</v>
      </c>
      <c r="H96" s="15"/>
      <c r="I96" s="1">
        <v>1.9739773E7</v>
      </c>
      <c r="J96" s="1">
        <v>60.0</v>
      </c>
      <c r="K96" s="1">
        <v>328996.2</v>
      </c>
      <c r="L96" s="1">
        <v>2075.0</v>
      </c>
      <c r="M96" s="1">
        <v>910.0</v>
      </c>
      <c r="N96" s="1">
        <v>2661448.0</v>
      </c>
      <c r="O96" s="1">
        <v>730699.8</v>
      </c>
    </row>
    <row r="97" hidden="1">
      <c r="A97" s="1" t="s">
        <v>147</v>
      </c>
      <c r="B97" s="1" t="s">
        <v>31</v>
      </c>
      <c r="C97" s="1">
        <v>10000.0</v>
      </c>
      <c r="D97" s="1">
        <v>0.0</v>
      </c>
      <c r="E97" s="1">
        <f t="shared" si="6"/>
        <v>622473.4</v>
      </c>
      <c r="F97" s="1" t="s">
        <v>128</v>
      </c>
      <c r="G97" s="1" t="s">
        <v>126</v>
      </c>
      <c r="H97" s="15"/>
      <c r="I97" s="1">
        <v>6224734.0</v>
      </c>
      <c r="J97" s="1">
        <v>1.0</v>
      </c>
      <c r="K97" s="1">
        <v>6224734.0</v>
      </c>
      <c r="L97" s="1">
        <v>6224734.0</v>
      </c>
      <c r="M97" s="1">
        <v>6224734.0</v>
      </c>
      <c r="N97" s="1">
        <v>6224734.0</v>
      </c>
      <c r="O97" s="1">
        <v>0.0</v>
      </c>
    </row>
    <row r="98" hidden="1">
      <c r="A98" s="1" t="s">
        <v>147</v>
      </c>
      <c r="B98" s="1" t="s">
        <v>31</v>
      </c>
      <c r="C98" s="1">
        <v>10000.0</v>
      </c>
      <c r="D98" s="1">
        <v>0.0</v>
      </c>
      <c r="E98" s="1">
        <f t="shared" si="6"/>
        <v>503873.1</v>
      </c>
      <c r="F98" s="1" t="s">
        <v>130</v>
      </c>
      <c r="G98" s="1" t="s">
        <v>126</v>
      </c>
      <c r="H98" s="15"/>
      <c r="I98" s="1">
        <v>5038731.0</v>
      </c>
      <c r="J98" s="1">
        <v>20.0</v>
      </c>
      <c r="K98" s="1">
        <v>251936.6</v>
      </c>
      <c r="L98" s="1">
        <v>123018.5</v>
      </c>
      <c r="M98" s="1">
        <v>4640.0</v>
      </c>
      <c r="N98" s="1">
        <v>1110697.0</v>
      </c>
      <c r="O98" s="1">
        <v>322445.0</v>
      </c>
    </row>
    <row r="99" hidden="1">
      <c r="A99" s="1" t="s">
        <v>147</v>
      </c>
      <c r="B99" s="1" t="s">
        <v>31</v>
      </c>
      <c r="C99" s="1">
        <v>10000.0</v>
      </c>
      <c r="D99" s="1">
        <v>0.0</v>
      </c>
      <c r="E99" s="1">
        <f t="shared" si="6"/>
        <v>417228.9</v>
      </c>
      <c r="F99" s="1" t="s">
        <v>129</v>
      </c>
      <c r="G99" s="1" t="s">
        <v>126</v>
      </c>
      <c r="H99" s="15"/>
      <c r="I99" s="1">
        <v>4172289.0</v>
      </c>
      <c r="J99" s="1">
        <v>30.0</v>
      </c>
      <c r="K99" s="1">
        <v>139076.3</v>
      </c>
      <c r="L99" s="1">
        <v>6069.5</v>
      </c>
      <c r="M99" s="1">
        <v>1260.0</v>
      </c>
      <c r="N99" s="1">
        <v>888819.0</v>
      </c>
      <c r="O99" s="1">
        <v>234004.5</v>
      </c>
    </row>
    <row r="100" hidden="1">
      <c r="A100" s="1" t="s">
        <v>147</v>
      </c>
      <c r="B100" s="1" t="s">
        <v>31</v>
      </c>
      <c r="C100" s="1">
        <v>10000.0</v>
      </c>
      <c r="D100" s="1">
        <v>0.0</v>
      </c>
      <c r="E100" s="1">
        <f t="shared" si="6"/>
        <v>219198.6</v>
      </c>
      <c r="F100" s="1" t="s">
        <v>131</v>
      </c>
      <c r="G100" s="1" t="s">
        <v>126</v>
      </c>
      <c r="H100" s="15"/>
      <c r="I100" s="1">
        <v>2191986.0</v>
      </c>
      <c r="J100" s="1">
        <v>30.0</v>
      </c>
      <c r="K100" s="1">
        <v>73066.2</v>
      </c>
      <c r="L100" s="1">
        <v>6610.0</v>
      </c>
      <c r="M100" s="1">
        <v>5130.0</v>
      </c>
      <c r="N100" s="1">
        <v>1699120.0</v>
      </c>
      <c r="O100" s="1">
        <v>309118.2</v>
      </c>
    </row>
    <row r="101" hidden="1">
      <c r="A101" s="1" t="s">
        <v>147</v>
      </c>
      <c r="B101" s="1" t="s">
        <v>31</v>
      </c>
      <c r="C101" s="1">
        <v>10000.0</v>
      </c>
      <c r="D101" s="1">
        <v>0.0</v>
      </c>
      <c r="E101" s="1">
        <f t="shared" si="6"/>
        <v>197039.6</v>
      </c>
      <c r="F101" s="1" t="s">
        <v>132</v>
      </c>
      <c r="G101" s="1" t="s">
        <v>126</v>
      </c>
      <c r="H101" s="15"/>
      <c r="I101" s="1">
        <v>1970396.0</v>
      </c>
      <c r="J101" s="1">
        <v>1.0</v>
      </c>
      <c r="K101" s="1">
        <v>1970396.0</v>
      </c>
      <c r="L101" s="1">
        <v>1970396.0</v>
      </c>
      <c r="M101" s="1">
        <v>1970396.0</v>
      </c>
      <c r="N101" s="1">
        <v>1970396.0</v>
      </c>
      <c r="O101" s="1">
        <v>0.0</v>
      </c>
    </row>
    <row r="102" hidden="1">
      <c r="A102" s="1" t="s">
        <v>147</v>
      </c>
      <c r="B102" s="1" t="s">
        <v>31</v>
      </c>
      <c r="C102" s="1">
        <v>10000.0</v>
      </c>
      <c r="D102" s="1">
        <v>0.0</v>
      </c>
      <c r="E102" s="1">
        <f t="shared" si="6"/>
        <v>58278.1</v>
      </c>
      <c r="F102" s="1" t="s">
        <v>134</v>
      </c>
      <c r="G102" s="1" t="s">
        <v>126</v>
      </c>
      <c r="H102" s="15"/>
      <c r="I102" s="1">
        <v>582781.0</v>
      </c>
      <c r="J102" s="1">
        <v>40.0</v>
      </c>
      <c r="K102" s="1">
        <v>14569.5</v>
      </c>
      <c r="L102" s="1">
        <v>15589.5</v>
      </c>
      <c r="M102" s="1">
        <v>7029.0</v>
      </c>
      <c r="N102" s="1">
        <v>29610.0</v>
      </c>
      <c r="O102" s="1">
        <v>5637.3</v>
      </c>
    </row>
    <row r="103" hidden="1">
      <c r="A103" s="1" t="s">
        <v>147</v>
      </c>
      <c r="B103" s="1" t="s">
        <v>31</v>
      </c>
      <c r="C103" s="1">
        <v>10000.0</v>
      </c>
      <c r="D103" s="1">
        <v>0.0</v>
      </c>
      <c r="E103" s="1">
        <f t="shared" si="6"/>
        <v>45748.5</v>
      </c>
      <c r="F103" s="1" t="s">
        <v>133</v>
      </c>
      <c r="G103" s="1" t="s">
        <v>126</v>
      </c>
      <c r="H103" s="15"/>
      <c r="I103" s="1">
        <v>457485.0</v>
      </c>
      <c r="J103" s="1">
        <v>30.0</v>
      </c>
      <c r="K103" s="1">
        <v>15249.5</v>
      </c>
      <c r="L103" s="1">
        <v>3984.5</v>
      </c>
      <c r="M103" s="1">
        <v>3390.0</v>
      </c>
      <c r="N103" s="1">
        <v>288486.0</v>
      </c>
      <c r="O103" s="1">
        <v>51955.7</v>
      </c>
    </row>
    <row r="104" hidden="1">
      <c r="A104" s="1" t="s">
        <v>147</v>
      </c>
      <c r="B104" s="1" t="s">
        <v>31</v>
      </c>
      <c r="C104" s="1">
        <v>10000.0</v>
      </c>
      <c r="D104" s="1">
        <v>0.0</v>
      </c>
      <c r="E104" s="1">
        <f t="shared" si="6"/>
        <v>13353.8</v>
      </c>
      <c r="F104" s="1" t="s">
        <v>135</v>
      </c>
      <c r="G104" s="1" t="s">
        <v>126</v>
      </c>
      <c r="H104" s="15"/>
      <c r="I104" s="1">
        <v>133538.0</v>
      </c>
      <c r="J104" s="1">
        <v>30.0</v>
      </c>
      <c r="K104" s="1">
        <v>4451.3</v>
      </c>
      <c r="L104" s="1">
        <v>3210.0</v>
      </c>
      <c r="M104" s="1">
        <v>2960.0</v>
      </c>
      <c r="N104" s="1">
        <v>11320.0</v>
      </c>
      <c r="O104" s="1">
        <v>2129.4</v>
      </c>
    </row>
    <row r="105" hidden="1">
      <c r="A105" s="1" t="s">
        <v>147</v>
      </c>
      <c r="B105" s="1" t="s">
        <v>31</v>
      </c>
      <c r="C105" s="1">
        <v>10000.0</v>
      </c>
      <c r="D105" s="1">
        <v>0.0</v>
      </c>
      <c r="E105" s="1">
        <f t="shared" si="6"/>
        <v>152</v>
      </c>
      <c r="F105" s="1" t="s">
        <v>136</v>
      </c>
      <c r="G105" s="1" t="s">
        <v>126</v>
      </c>
      <c r="H105" s="15"/>
      <c r="I105" s="1">
        <v>1520.0</v>
      </c>
      <c r="J105" s="1">
        <v>1.0</v>
      </c>
      <c r="K105" s="1">
        <v>1520.0</v>
      </c>
      <c r="L105" s="1">
        <v>1520.0</v>
      </c>
      <c r="M105" s="1">
        <v>1520.0</v>
      </c>
      <c r="N105" s="1">
        <v>1520.0</v>
      </c>
      <c r="O105" s="1">
        <v>0.0</v>
      </c>
    </row>
    <row r="106" hidden="1">
      <c r="A106" s="1" t="s">
        <v>147</v>
      </c>
      <c r="B106" s="1" t="s">
        <v>31</v>
      </c>
      <c r="C106" s="1">
        <v>10000.0</v>
      </c>
      <c r="D106" s="1">
        <v>0.0</v>
      </c>
      <c r="E106" s="1">
        <v>1062261.5</v>
      </c>
      <c r="F106" s="1" t="s">
        <v>148</v>
      </c>
      <c r="G106" s="1" t="s">
        <v>138</v>
      </c>
      <c r="H106" s="15"/>
      <c r="I106" s="1">
        <v>1.0622615E7</v>
      </c>
      <c r="J106" s="1">
        <v>10.0</v>
      </c>
      <c r="K106" s="1">
        <v>1062261.5</v>
      </c>
      <c r="L106" s="1">
        <v>1062021.5</v>
      </c>
      <c r="M106" s="1">
        <v>1059413.0</v>
      </c>
      <c r="N106" s="1">
        <v>1068981.0</v>
      </c>
      <c r="O106" s="1">
        <v>2694.9</v>
      </c>
    </row>
    <row r="107" hidden="1">
      <c r="A107" s="1" t="s">
        <v>147</v>
      </c>
      <c r="B107" s="1" t="s">
        <v>31</v>
      </c>
      <c r="C107" s="1">
        <v>10000.0</v>
      </c>
      <c r="D107" s="1">
        <v>0.0</v>
      </c>
      <c r="E107" s="1">
        <v>762363.6</v>
      </c>
      <c r="F107" s="1" t="s">
        <v>149</v>
      </c>
      <c r="G107" s="1" t="s">
        <v>138</v>
      </c>
      <c r="H107" s="15"/>
      <c r="I107" s="1">
        <v>7623636.0</v>
      </c>
      <c r="J107" s="1">
        <v>10.0</v>
      </c>
      <c r="K107" s="1">
        <v>762363.6</v>
      </c>
      <c r="L107" s="1">
        <v>699161.0</v>
      </c>
      <c r="M107" s="1">
        <v>695609.0</v>
      </c>
      <c r="N107" s="1">
        <v>1327859.0</v>
      </c>
      <c r="O107" s="1">
        <v>198726.6</v>
      </c>
    </row>
    <row r="108" hidden="1">
      <c r="A108" s="1" t="s">
        <v>147</v>
      </c>
      <c r="B108" s="1" t="s">
        <v>31</v>
      </c>
      <c r="C108" s="1">
        <v>10000.0</v>
      </c>
      <c r="D108" s="1">
        <v>0.0</v>
      </c>
      <c r="E108" s="1">
        <v>35250.9</v>
      </c>
      <c r="F108" s="1" t="s">
        <v>150</v>
      </c>
      <c r="G108" s="1" t="s">
        <v>138</v>
      </c>
      <c r="H108" s="15"/>
      <c r="I108" s="1">
        <v>352509.0</v>
      </c>
      <c r="J108" s="1">
        <v>10.0</v>
      </c>
      <c r="K108" s="1">
        <v>35250.9</v>
      </c>
      <c r="L108" s="1">
        <v>35056.0</v>
      </c>
      <c r="M108" s="1">
        <v>34752.0</v>
      </c>
      <c r="N108" s="1">
        <v>37504.0</v>
      </c>
      <c r="O108" s="1">
        <v>824.9</v>
      </c>
    </row>
    <row r="109" hidden="1">
      <c r="A109" s="1" t="s">
        <v>147</v>
      </c>
      <c r="B109" s="1" t="s">
        <v>31</v>
      </c>
      <c r="C109" s="1">
        <v>10000.0</v>
      </c>
      <c r="D109" s="1">
        <v>0.0</v>
      </c>
      <c r="E109" s="1">
        <f>I109/10</f>
        <v>5302.4</v>
      </c>
      <c r="F109" s="1" t="s">
        <v>142</v>
      </c>
      <c r="G109" s="1" t="s">
        <v>141</v>
      </c>
      <c r="H109" s="15"/>
      <c r="I109" s="1">
        <v>53024.0</v>
      </c>
      <c r="J109" s="1">
        <v>20.0</v>
      </c>
      <c r="K109" s="1">
        <v>2651.2</v>
      </c>
      <c r="L109" s="1">
        <v>2560.0</v>
      </c>
      <c r="M109" s="1">
        <v>2527.0</v>
      </c>
      <c r="N109" s="1">
        <v>3009.0</v>
      </c>
      <c r="O109" s="1">
        <v>173.0</v>
      </c>
    </row>
    <row r="110" hidden="1">
      <c r="H110" s="16"/>
    </row>
    <row r="111" hidden="1">
      <c r="A111" s="1" t="s">
        <v>147</v>
      </c>
      <c r="B111" s="1" t="s">
        <v>31</v>
      </c>
      <c r="C111" s="1">
        <v>10000.0</v>
      </c>
      <c r="D111" s="1">
        <v>0.0</v>
      </c>
      <c r="E111" s="1">
        <f>I111/10</f>
        <v>4655.8</v>
      </c>
      <c r="F111" s="1" t="s">
        <v>140</v>
      </c>
      <c r="G111" s="1" t="s">
        <v>141</v>
      </c>
      <c r="H111" s="15"/>
      <c r="I111" s="1">
        <v>46558.0</v>
      </c>
      <c r="J111" s="1">
        <v>20.0</v>
      </c>
      <c r="K111" s="1">
        <v>2327.9</v>
      </c>
      <c r="L111" s="1">
        <v>2287.5</v>
      </c>
      <c r="M111" s="1">
        <v>2016.0</v>
      </c>
      <c r="N111" s="1">
        <v>2912.0</v>
      </c>
      <c r="O111" s="1">
        <v>227.2</v>
      </c>
    </row>
    <row r="112" hidden="1">
      <c r="H112" s="16"/>
    </row>
    <row r="113">
      <c r="A113" s="1" t="s">
        <v>147</v>
      </c>
      <c r="B113" s="1" t="s">
        <v>143</v>
      </c>
      <c r="C113" s="1">
        <v>10000.0</v>
      </c>
      <c r="D113" s="1">
        <v>0.0</v>
      </c>
      <c r="E113" s="1">
        <f t="shared" ref="E113:E127" si="7">I113/10</f>
        <v>4704349.2</v>
      </c>
      <c r="F113" s="1" t="s">
        <v>123</v>
      </c>
      <c r="G113" s="1" t="s">
        <v>124</v>
      </c>
      <c r="H113" s="15"/>
      <c r="I113" s="1">
        <v>4.7043492E7</v>
      </c>
      <c r="J113" s="1">
        <v>10.0</v>
      </c>
      <c r="K113" s="1">
        <v>4704349.2</v>
      </c>
      <c r="L113" s="1">
        <v>3049658.0</v>
      </c>
      <c r="M113" s="1">
        <v>2447781.0</v>
      </c>
      <c r="N113" s="1">
        <v>1.7554138E7</v>
      </c>
      <c r="O113" s="1">
        <v>4568544.7</v>
      </c>
    </row>
    <row r="114" hidden="1">
      <c r="A114" s="1" t="s">
        <v>147</v>
      </c>
      <c r="B114" s="1" t="s">
        <v>143</v>
      </c>
      <c r="C114" s="1">
        <v>10000.0</v>
      </c>
      <c r="D114" s="1">
        <v>0.0</v>
      </c>
      <c r="E114" s="1">
        <f t="shared" si="7"/>
        <v>1334212564</v>
      </c>
      <c r="F114" s="1" t="s">
        <v>125</v>
      </c>
      <c r="G114" s="1" t="s">
        <v>126</v>
      </c>
      <c r="H114" s="15"/>
      <c r="I114" s="1">
        <v>1.3342125644E10</v>
      </c>
      <c r="J114" s="1">
        <v>8.0</v>
      </c>
      <c r="K114" s="1">
        <v>1.6677657055E9</v>
      </c>
      <c r="L114" s="1">
        <v>1.6498000735E9</v>
      </c>
      <c r="M114" s="1">
        <v>1.408278392E9</v>
      </c>
      <c r="N114" s="1">
        <v>1.99106419E9</v>
      </c>
      <c r="O114" s="1">
        <v>2.053295819E8</v>
      </c>
    </row>
    <row r="115" hidden="1">
      <c r="A115" s="1" t="s">
        <v>147</v>
      </c>
      <c r="B115" s="1" t="s">
        <v>143</v>
      </c>
      <c r="C115" s="1">
        <v>10000.0</v>
      </c>
      <c r="D115" s="1">
        <v>0.0</v>
      </c>
      <c r="E115" s="1">
        <f t="shared" si="7"/>
        <v>2120143.4</v>
      </c>
      <c r="F115" s="1" t="s">
        <v>127</v>
      </c>
      <c r="G115" s="1" t="s">
        <v>126</v>
      </c>
      <c r="H115" s="15"/>
      <c r="I115" s="1">
        <v>2.1201434E7</v>
      </c>
      <c r="J115" s="1">
        <v>60.0</v>
      </c>
      <c r="K115" s="1">
        <v>353357.2</v>
      </c>
      <c r="L115" s="1">
        <v>1760.0</v>
      </c>
      <c r="M115" s="1">
        <v>880.0</v>
      </c>
      <c r="N115" s="1">
        <v>2137865.0</v>
      </c>
      <c r="O115" s="1">
        <v>647528.0</v>
      </c>
    </row>
    <row r="116" hidden="1">
      <c r="A116" s="1" t="s">
        <v>147</v>
      </c>
      <c r="B116" s="1" t="s">
        <v>143</v>
      </c>
      <c r="C116" s="1">
        <v>10000.0</v>
      </c>
      <c r="D116" s="1">
        <v>0.0</v>
      </c>
      <c r="E116" s="1">
        <f t="shared" si="7"/>
        <v>1397743.2</v>
      </c>
      <c r="F116" s="1" t="s">
        <v>131</v>
      </c>
      <c r="G116" s="1" t="s">
        <v>126</v>
      </c>
      <c r="H116" s="15"/>
      <c r="I116" s="1">
        <v>1.3977432E7</v>
      </c>
      <c r="J116" s="1">
        <v>30.0</v>
      </c>
      <c r="K116" s="1">
        <v>465914.4</v>
      </c>
      <c r="L116" s="1">
        <v>6224.5</v>
      </c>
      <c r="M116" s="1">
        <v>4820.0</v>
      </c>
      <c r="N116" s="1">
        <v>1.3458358E7</v>
      </c>
      <c r="O116" s="1">
        <v>2454196.8</v>
      </c>
    </row>
    <row r="117" hidden="1">
      <c r="A117" s="1" t="s">
        <v>147</v>
      </c>
      <c r="B117" s="1" t="s">
        <v>143</v>
      </c>
      <c r="C117" s="1">
        <v>10000.0</v>
      </c>
      <c r="D117" s="1">
        <v>0.0</v>
      </c>
      <c r="E117" s="1">
        <f t="shared" si="7"/>
        <v>1007631.8</v>
      </c>
      <c r="F117" s="1" t="s">
        <v>128</v>
      </c>
      <c r="G117" s="1" t="s">
        <v>126</v>
      </c>
      <c r="H117" s="15"/>
      <c r="I117" s="1">
        <v>1.0076318E7</v>
      </c>
      <c r="J117" s="1">
        <v>1.0</v>
      </c>
      <c r="K117" s="1">
        <v>1.0076318E7</v>
      </c>
      <c r="L117" s="1">
        <v>1.0076318E7</v>
      </c>
      <c r="M117" s="1">
        <v>1.0076318E7</v>
      </c>
      <c r="N117" s="1">
        <v>1.0076318E7</v>
      </c>
      <c r="O117" s="1">
        <v>0.0</v>
      </c>
    </row>
    <row r="118" hidden="1">
      <c r="A118" s="1" t="s">
        <v>147</v>
      </c>
      <c r="B118" s="1" t="s">
        <v>143</v>
      </c>
      <c r="C118" s="1">
        <v>10000.0</v>
      </c>
      <c r="D118" s="1">
        <v>0.0</v>
      </c>
      <c r="E118" s="1">
        <f t="shared" si="7"/>
        <v>571689.1</v>
      </c>
      <c r="F118" s="1" t="s">
        <v>130</v>
      </c>
      <c r="G118" s="1" t="s">
        <v>126</v>
      </c>
      <c r="H118" s="15"/>
      <c r="I118" s="1">
        <v>5716891.0</v>
      </c>
      <c r="J118" s="1">
        <v>20.0</v>
      </c>
      <c r="K118" s="1">
        <v>285844.6</v>
      </c>
      <c r="L118" s="1">
        <v>128533.5</v>
      </c>
      <c r="M118" s="1">
        <v>4290.0</v>
      </c>
      <c r="N118" s="1">
        <v>1082127.0</v>
      </c>
      <c r="O118" s="1">
        <v>341309.8</v>
      </c>
    </row>
    <row r="119" hidden="1">
      <c r="A119" s="1" t="s">
        <v>147</v>
      </c>
      <c r="B119" s="1" t="s">
        <v>143</v>
      </c>
      <c r="C119" s="1">
        <v>10000.0</v>
      </c>
      <c r="D119" s="1">
        <v>0.0</v>
      </c>
      <c r="E119" s="1">
        <f t="shared" si="7"/>
        <v>421008</v>
      </c>
      <c r="F119" s="1" t="s">
        <v>129</v>
      </c>
      <c r="G119" s="1" t="s">
        <v>126</v>
      </c>
      <c r="H119" s="15"/>
      <c r="I119" s="1">
        <v>4210080.0</v>
      </c>
      <c r="J119" s="1">
        <v>30.0</v>
      </c>
      <c r="K119" s="1">
        <v>140336.0</v>
      </c>
      <c r="L119" s="1">
        <v>5940.0</v>
      </c>
      <c r="M119" s="1">
        <v>1340.0</v>
      </c>
      <c r="N119" s="1">
        <v>704592.0</v>
      </c>
      <c r="O119" s="1">
        <v>218542.5</v>
      </c>
    </row>
    <row r="120" hidden="1">
      <c r="A120" s="1" t="s">
        <v>147</v>
      </c>
      <c r="B120" s="1" t="s">
        <v>143</v>
      </c>
      <c r="C120" s="1">
        <v>10000.0</v>
      </c>
      <c r="D120" s="1">
        <v>0.0</v>
      </c>
      <c r="E120" s="1">
        <f t="shared" si="7"/>
        <v>239073.1</v>
      </c>
      <c r="F120" s="1" t="s">
        <v>132</v>
      </c>
      <c r="G120" s="1" t="s">
        <v>126</v>
      </c>
      <c r="H120" s="15"/>
      <c r="I120" s="1">
        <v>2390731.0</v>
      </c>
      <c r="J120" s="1">
        <v>1.0</v>
      </c>
      <c r="K120" s="1">
        <v>2390731.0</v>
      </c>
      <c r="L120" s="1">
        <v>2390731.0</v>
      </c>
      <c r="M120" s="1">
        <v>2390731.0</v>
      </c>
      <c r="N120" s="1">
        <v>2390731.0</v>
      </c>
      <c r="O120" s="1">
        <v>0.0</v>
      </c>
    </row>
    <row r="121" hidden="1">
      <c r="A121" s="1" t="s">
        <v>147</v>
      </c>
      <c r="B121" s="1" t="s">
        <v>143</v>
      </c>
      <c r="C121" s="1">
        <v>10000.0</v>
      </c>
      <c r="D121" s="1">
        <v>0.0</v>
      </c>
      <c r="E121" s="1">
        <f t="shared" si="7"/>
        <v>61826.1</v>
      </c>
      <c r="F121" s="1" t="s">
        <v>133</v>
      </c>
      <c r="G121" s="1" t="s">
        <v>126</v>
      </c>
      <c r="H121" s="15"/>
      <c r="I121" s="1">
        <v>618261.0</v>
      </c>
      <c r="J121" s="1">
        <v>30.0</v>
      </c>
      <c r="K121" s="1">
        <v>20608.7</v>
      </c>
      <c r="L121" s="1">
        <v>4070.0</v>
      </c>
      <c r="M121" s="1">
        <v>3260.0</v>
      </c>
      <c r="N121" s="1">
        <v>449605.0</v>
      </c>
      <c r="O121" s="1">
        <v>81220.4</v>
      </c>
    </row>
    <row r="122" hidden="1">
      <c r="A122" s="1" t="s">
        <v>147</v>
      </c>
      <c r="B122" s="1" t="s">
        <v>143</v>
      </c>
      <c r="C122" s="1">
        <v>10000.0</v>
      </c>
      <c r="D122" s="1">
        <v>0.0</v>
      </c>
      <c r="E122" s="1">
        <f t="shared" si="7"/>
        <v>59218.4</v>
      </c>
      <c r="F122" s="1" t="s">
        <v>134</v>
      </c>
      <c r="G122" s="1" t="s">
        <v>126</v>
      </c>
      <c r="H122" s="15"/>
      <c r="I122" s="1">
        <v>592184.0</v>
      </c>
      <c r="J122" s="1">
        <v>40.0</v>
      </c>
      <c r="K122" s="1">
        <v>14804.6</v>
      </c>
      <c r="L122" s="1">
        <v>16365.0</v>
      </c>
      <c r="M122" s="1">
        <v>6329.0</v>
      </c>
      <c r="N122" s="1">
        <v>33299.0</v>
      </c>
      <c r="O122" s="1">
        <v>6045.9</v>
      </c>
    </row>
    <row r="123" hidden="1">
      <c r="A123" s="1" t="s">
        <v>147</v>
      </c>
      <c r="B123" s="1" t="s">
        <v>143</v>
      </c>
      <c r="C123" s="1">
        <v>10000.0</v>
      </c>
      <c r="D123" s="1">
        <v>0.0</v>
      </c>
      <c r="E123" s="1">
        <f t="shared" si="7"/>
        <v>13314.8</v>
      </c>
      <c r="F123" s="1" t="s">
        <v>135</v>
      </c>
      <c r="G123" s="1" t="s">
        <v>126</v>
      </c>
      <c r="H123" s="15"/>
      <c r="I123" s="1">
        <v>133148.0</v>
      </c>
      <c r="J123" s="1">
        <v>30.0</v>
      </c>
      <c r="K123" s="1">
        <v>4438.3</v>
      </c>
      <c r="L123" s="1">
        <v>3530.0</v>
      </c>
      <c r="M123" s="1">
        <v>2830.0</v>
      </c>
      <c r="N123" s="1">
        <v>9240.0</v>
      </c>
      <c r="O123" s="1">
        <v>1752.8</v>
      </c>
    </row>
    <row r="124" hidden="1">
      <c r="A124" s="1" t="s">
        <v>147</v>
      </c>
      <c r="B124" s="1" t="s">
        <v>143</v>
      </c>
      <c r="C124" s="1">
        <v>10000.0</v>
      </c>
      <c r="D124" s="1">
        <v>0.0</v>
      </c>
      <c r="E124" s="1">
        <f t="shared" si="7"/>
        <v>152</v>
      </c>
      <c r="F124" s="1" t="s">
        <v>136</v>
      </c>
      <c r="G124" s="1" t="s">
        <v>126</v>
      </c>
      <c r="H124" s="15"/>
      <c r="I124" s="1">
        <v>1520.0</v>
      </c>
      <c r="J124" s="1">
        <v>1.0</v>
      </c>
      <c r="K124" s="1">
        <v>1520.0</v>
      </c>
      <c r="L124" s="1">
        <v>1520.0</v>
      </c>
      <c r="M124" s="1">
        <v>1520.0</v>
      </c>
      <c r="N124" s="1">
        <v>1520.0</v>
      </c>
      <c r="O124" s="1">
        <v>0.0</v>
      </c>
    </row>
    <row r="125" hidden="1">
      <c r="A125" s="1" t="s">
        <v>147</v>
      </c>
      <c r="B125" s="1" t="s">
        <v>143</v>
      </c>
      <c r="C125" s="1">
        <v>10000.0</v>
      </c>
      <c r="D125" s="1">
        <v>0.0</v>
      </c>
      <c r="E125" s="1">
        <f t="shared" si="7"/>
        <v>821306.9</v>
      </c>
      <c r="F125" s="1" t="s">
        <v>148</v>
      </c>
      <c r="G125" s="1" t="s">
        <v>138</v>
      </c>
      <c r="H125" s="15"/>
      <c r="I125" s="1">
        <v>8213069.0</v>
      </c>
      <c r="J125" s="1">
        <v>10.0</v>
      </c>
      <c r="K125" s="1">
        <v>821306.9</v>
      </c>
      <c r="L125" s="1">
        <v>827236.0</v>
      </c>
      <c r="M125" s="1">
        <v>804596.0</v>
      </c>
      <c r="N125" s="1">
        <v>829493.0</v>
      </c>
      <c r="O125" s="1">
        <v>10319.3</v>
      </c>
    </row>
    <row r="126" hidden="1">
      <c r="A126" s="1" t="s">
        <v>147</v>
      </c>
      <c r="B126" s="1" t="s">
        <v>143</v>
      </c>
      <c r="C126" s="1">
        <v>10000.0</v>
      </c>
      <c r="D126" s="1">
        <v>0.0</v>
      </c>
      <c r="E126" s="1">
        <f t="shared" si="7"/>
        <v>541474</v>
      </c>
      <c r="F126" s="1" t="s">
        <v>149</v>
      </c>
      <c r="G126" s="1" t="s">
        <v>138</v>
      </c>
      <c r="H126" s="15"/>
      <c r="I126" s="1">
        <v>5414740.0</v>
      </c>
      <c r="J126" s="1">
        <v>10.0</v>
      </c>
      <c r="K126" s="1">
        <v>541474.0</v>
      </c>
      <c r="L126" s="1">
        <v>543400.5</v>
      </c>
      <c r="M126" s="1">
        <v>529241.0</v>
      </c>
      <c r="N126" s="1">
        <v>552472.0</v>
      </c>
      <c r="O126" s="1">
        <v>7322.4</v>
      </c>
    </row>
    <row r="127" hidden="1">
      <c r="A127" s="1" t="s">
        <v>147</v>
      </c>
      <c r="B127" s="1" t="s">
        <v>143</v>
      </c>
      <c r="C127" s="1">
        <v>10000.0</v>
      </c>
      <c r="D127" s="1">
        <v>0.0</v>
      </c>
      <c r="E127" s="1">
        <f t="shared" si="7"/>
        <v>27529.2</v>
      </c>
      <c r="F127" s="1" t="s">
        <v>150</v>
      </c>
      <c r="G127" s="1" t="s">
        <v>138</v>
      </c>
      <c r="H127" s="15"/>
      <c r="I127" s="1">
        <v>275292.0</v>
      </c>
      <c r="J127" s="1">
        <v>10.0</v>
      </c>
      <c r="K127" s="1">
        <v>27529.2</v>
      </c>
      <c r="L127" s="1">
        <v>27647.5</v>
      </c>
      <c r="M127" s="1">
        <v>27007.0</v>
      </c>
      <c r="N127" s="1">
        <v>27936.0</v>
      </c>
      <c r="O127" s="1">
        <v>385.2</v>
      </c>
    </row>
    <row r="128" hidden="1">
      <c r="H128" s="16"/>
    </row>
    <row r="129" hidden="1">
      <c r="A129" s="1" t="s">
        <v>147</v>
      </c>
      <c r="B129" s="1" t="s">
        <v>143</v>
      </c>
      <c r="C129" s="1">
        <v>10000.0</v>
      </c>
      <c r="D129" s="1">
        <v>0.0</v>
      </c>
      <c r="E129" s="1">
        <f>I129/10</f>
        <v>5116.5</v>
      </c>
      <c r="F129" s="1" t="s">
        <v>142</v>
      </c>
      <c r="G129" s="1" t="s">
        <v>141</v>
      </c>
      <c r="H129" s="15"/>
      <c r="I129" s="1">
        <v>51165.0</v>
      </c>
      <c r="J129" s="1">
        <v>20.0</v>
      </c>
      <c r="K129" s="1">
        <v>2558.3</v>
      </c>
      <c r="L129" s="1">
        <v>2528.0</v>
      </c>
      <c r="M129" s="1">
        <v>2432.0</v>
      </c>
      <c r="N129" s="1">
        <v>2816.0</v>
      </c>
      <c r="O129" s="1">
        <v>119.5</v>
      </c>
    </row>
    <row r="130" hidden="1">
      <c r="H130" s="16"/>
    </row>
    <row r="131" hidden="1">
      <c r="A131" s="1" t="s">
        <v>147</v>
      </c>
      <c r="B131" s="1" t="s">
        <v>143</v>
      </c>
      <c r="C131" s="1">
        <v>10000.0</v>
      </c>
      <c r="D131" s="1">
        <v>0.0</v>
      </c>
      <c r="E131" s="1">
        <f t="shared" ref="E131:E145" si="8">I131/10</f>
        <v>4345.6</v>
      </c>
      <c r="F131" s="1" t="s">
        <v>140</v>
      </c>
      <c r="G131" s="1" t="s">
        <v>141</v>
      </c>
      <c r="H131" s="15"/>
      <c r="I131" s="1">
        <v>43456.0</v>
      </c>
      <c r="J131" s="1">
        <v>20.0</v>
      </c>
      <c r="K131" s="1">
        <v>2172.8</v>
      </c>
      <c r="L131" s="1">
        <v>2112.0</v>
      </c>
      <c r="M131" s="1">
        <v>1696.0</v>
      </c>
      <c r="N131" s="1">
        <v>2816.0</v>
      </c>
      <c r="O131" s="1">
        <v>372.9</v>
      </c>
    </row>
    <row r="132">
      <c r="A132" s="1" t="s">
        <v>147</v>
      </c>
      <c r="B132" s="1" t="s">
        <v>144</v>
      </c>
      <c r="C132" s="1">
        <v>10000.0</v>
      </c>
      <c r="D132" s="1">
        <v>0.0</v>
      </c>
      <c r="E132" s="1">
        <f t="shared" si="8"/>
        <v>3211232.3</v>
      </c>
      <c r="F132" s="1" t="s">
        <v>123</v>
      </c>
      <c r="G132" s="1" t="s">
        <v>124</v>
      </c>
      <c r="H132" s="15"/>
      <c r="I132" s="1">
        <v>3.2112323E7</v>
      </c>
      <c r="J132" s="1">
        <v>10.0</v>
      </c>
      <c r="K132" s="1">
        <v>3211232.3</v>
      </c>
      <c r="L132" s="1">
        <v>3023653.5</v>
      </c>
      <c r="M132" s="1">
        <v>2287952.0</v>
      </c>
      <c r="N132" s="1">
        <v>6404503.0</v>
      </c>
      <c r="O132" s="1">
        <v>1214817.3</v>
      </c>
    </row>
    <row r="133" hidden="1">
      <c r="A133" s="1" t="s">
        <v>147</v>
      </c>
      <c r="B133" s="1" t="s">
        <v>144</v>
      </c>
      <c r="C133" s="1">
        <v>10000.0</v>
      </c>
      <c r="D133" s="1">
        <v>0.0</v>
      </c>
      <c r="E133" s="1">
        <f t="shared" si="8"/>
        <v>1343340568</v>
      </c>
      <c r="F133" s="1" t="s">
        <v>125</v>
      </c>
      <c r="G133" s="1" t="s">
        <v>126</v>
      </c>
      <c r="H133" s="15"/>
      <c r="I133" s="1">
        <v>1.3433405677E10</v>
      </c>
      <c r="J133" s="1">
        <v>8.0</v>
      </c>
      <c r="K133" s="1">
        <v>1.6791757096E9</v>
      </c>
      <c r="L133" s="1">
        <v>1.6688166845E9</v>
      </c>
      <c r="M133" s="1">
        <v>1.38833004E9</v>
      </c>
      <c r="N133" s="1">
        <v>1.994100029E9</v>
      </c>
      <c r="O133" s="1">
        <v>2.104911654E8</v>
      </c>
    </row>
    <row r="134" hidden="1">
      <c r="A134" s="1" t="s">
        <v>147</v>
      </c>
      <c r="B134" s="1" t="s">
        <v>144</v>
      </c>
      <c r="C134" s="1">
        <v>10000.0</v>
      </c>
      <c r="D134" s="1">
        <v>0.0</v>
      </c>
      <c r="E134" s="1">
        <f t="shared" si="8"/>
        <v>1762033.9</v>
      </c>
      <c r="F134" s="1" t="s">
        <v>127</v>
      </c>
      <c r="G134" s="1" t="s">
        <v>126</v>
      </c>
      <c r="H134" s="15"/>
      <c r="I134" s="1">
        <v>1.7620339E7</v>
      </c>
      <c r="J134" s="1">
        <v>60.0</v>
      </c>
      <c r="K134" s="1">
        <v>293672.3</v>
      </c>
      <c r="L134" s="1">
        <v>2365.0</v>
      </c>
      <c r="M134" s="1">
        <v>900.0</v>
      </c>
      <c r="N134" s="1">
        <v>2396691.0</v>
      </c>
      <c r="O134" s="1">
        <v>650355.9</v>
      </c>
    </row>
    <row r="135" hidden="1">
      <c r="A135" s="1" t="s">
        <v>147</v>
      </c>
      <c r="B135" s="1" t="s">
        <v>144</v>
      </c>
      <c r="C135" s="1">
        <v>10000.0</v>
      </c>
      <c r="D135" s="1">
        <v>0.0</v>
      </c>
      <c r="E135" s="1">
        <f t="shared" si="8"/>
        <v>590594.6</v>
      </c>
      <c r="F135" s="1" t="s">
        <v>130</v>
      </c>
      <c r="G135" s="1" t="s">
        <v>126</v>
      </c>
      <c r="H135" s="15"/>
      <c r="I135" s="1">
        <v>5905946.0</v>
      </c>
      <c r="J135" s="1">
        <v>20.0</v>
      </c>
      <c r="K135" s="1">
        <v>295297.3</v>
      </c>
      <c r="L135" s="1">
        <v>120933.5</v>
      </c>
      <c r="M135" s="1">
        <v>4280.0</v>
      </c>
      <c r="N135" s="1">
        <v>1046967.0</v>
      </c>
      <c r="O135" s="1">
        <v>371475.6</v>
      </c>
    </row>
    <row r="136" hidden="1">
      <c r="A136" s="1" t="s">
        <v>147</v>
      </c>
      <c r="B136" s="1" t="s">
        <v>144</v>
      </c>
      <c r="C136" s="1">
        <v>10000.0</v>
      </c>
      <c r="D136" s="1">
        <v>0.0</v>
      </c>
      <c r="E136" s="1">
        <f t="shared" si="8"/>
        <v>565522.2</v>
      </c>
      <c r="F136" s="1" t="s">
        <v>128</v>
      </c>
      <c r="G136" s="1" t="s">
        <v>126</v>
      </c>
      <c r="H136" s="15"/>
      <c r="I136" s="1">
        <v>5655222.0</v>
      </c>
      <c r="J136" s="1">
        <v>1.0</v>
      </c>
      <c r="K136" s="1">
        <v>5655222.0</v>
      </c>
      <c r="L136" s="1">
        <v>5655222.0</v>
      </c>
      <c r="M136" s="1">
        <v>5655222.0</v>
      </c>
      <c r="N136" s="1">
        <v>5655222.0</v>
      </c>
      <c r="O136" s="1">
        <v>0.0</v>
      </c>
    </row>
    <row r="137" hidden="1">
      <c r="A137" s="1" t="s">
        <v>147</v>
      </c>
      <c r="B137" s="1" t="s">
        <v>144</v>
      </c>
      <c r="C137" s="1">
        <v>10000.0</v>
      </c>
      <c r="D137" s="1">
        <v>0.0</v>
      </c>
      <c r="E137" s="1">
        <f t="shared" si="8"/>
        <v>400699.1</v>
      </c>
      <c r="F137" s="1" t="s">
        <v>129</v>
      </c>
      <c r="G137" s="1" t="s">
        <v>126</v>
      </c>
      <c r="H137" s="15"/>
      <c r="I137" s="1">
        <v>4006991.0</v>
      </c>
      <c r="J137" s="1">
        <v>30.0</v>
      </c>
      <c r="K137" s="1">
        <v>133566.4</v>
      </c>
      <c r="L137" s="1">
        <v>5875.0</v>
      </c>
      <c r="M137" s="1">
        <v>1210.0</v>
      </c>
      <c r="N137" s="1">
        <v>741821.0</v>
      </c>
      <c r="O137" s="1">
        <v>210814.4</v>
      </c>
    </row>
    <row r="138" hidden="1">
      <c r="A138" s="1" t="s">
        <v>147</v>
      </c>
      <c r="B138" s="1" t="s">
        <v>144</v>
      </c>
      <c r="C138" s="1">
        <v>10000.0</v>
      </c>
      <c r="D138" s="1">
        <v>0.0</v>
      </c>
      <c r="E138" s="1">
        <f t="shared" si="8"/>
        <v>321619.1</v>
      </c>
      <c r="F138" s="1" t="s">
        <v>132</v>
      </c>
      <c r="G138" s="1" t="s">
        <v>126</v>
      </c>
      <c r="H138" s="15"/>
      <c r="I138" s="1">
        <v>3216191.0</v>
      </c>
      <c r="J138" s="1">
        <v>1.0</v>
      </c>
      <c r="K138" s="1">
        <v>3216191.0</v>
      </c>
      <c r="L138" s="1">
        <v>3216191.0</v>
      </c>
      <c r="M138" s="1">
        <v>3216191.0</v>
      </c>
      <c r="N138" s="1">
        <v>3216191.0</v>
      </c>
      <c r="O138" s="1">
        <v>0.0</v>
      </c>
    </row>
    <row r="139" hidden="1">
      <c r="A139" s="1" t="s">
        <v>147</v>
      </c>
      <c r="B139" s="1" t="s">
        <v>144</v>
      </c>
      <c r="C139" s="1">
        <v>10000.0</v>
      </c>
      <c r="D139" s="1">
        <v>0.0</v>
      </c>
      <c r="E139" s="1">
        <f t="shared" si="8"/>
        <v>287494.3</v>
      </c>
      <c r="F139" s="1" t="s">
        <v>131</v>
      </c>
      <c r="G139" s="1" t="s">
        <v>126</v>
      </c>
      <c r="H139" s="15"/>
      <c r="I139" s="1">
        <v>2874943.0</v>
      </c>
      <c r="J139" s="1">
        <v>30.0</v>
      </c>
      <c r="K139" s="1">
        <v>95831.4</v>
      </c>
      <c r="L139" s="1">
        <v>5275.0</v>
      </c>
      <c r="M139" s="1">
        <v>4650.0</v>
      </c>
      <c r="N139" s="1">
        <v>2402761.0</v>
      </c>
      <c r="O139" s="1">
        <v>437116.8</v>
      </c>
    </row>
    <row r="140" hidden="1">
      <c r="A140" s="1" t="s">
        <v>147</v>
      </c>
      <c r="B140" s="1" t="s">
        <v>144</v>
      </c>
      <c r="C140" s="1">
        <v>10000.0</v>
      </c>
      <c r="D140" s="1">
        <v>0.0</v>
      </c>
      <c r="E140" s="1">
        <f t="shared" si="8"/>
        <v>51531.4</v>
      </c>
      <c r="F140" s="1" t="s">
        <v>134</v>
      </c>
      <c r="G140" s="1" t="s">
        <v>126</v>
      </c>
      <c r="H140" s="15"/>
      <c r="I140" s="1">
        <v>515314.0</v>
      </c>
      <c r="J140" s="1">
        <v>40.0</v>
      </c>
      <c r="K140" s="1">
        <v>12882.9</v>
      </c>
      <c r="L140" s="1">
        <v>13810.0</v>
      </c>
      <c r="M140" s="1">
        <v>5690.0</v>
      </c>
      <c r="N140" s="1">
        <v>42030.0</v>
      </c>
      <c r="O140" s="1">
        <v>6709.4</v>
      </c>
    </row>
    <row r="141" hidden="1">
      <c r="A141" s="1" t="s">
        <v>147</v>
      </c>
      <c r="B141" s="1" t="s">
        <v>144</v>
      </c>
      <c r="C141" s="1">
        <v>10000.0</v>
      </c>
      <c r="D141" s="1">
        <v>0.0</v>
      </c>
      <c r="E141" s="1">
        <f t="shared" si="8"/>
        <v>46488.6</v>
      </c>
      <c r="F141" s="1" t="s">
        <v>133</v>
      </c>
      <c r="G141" s="1" t="s">
        <v>126</v>
      </c>
      <c r="H141" s="15"/>
      <c r="I141" s="1">
        <v>464886.0</v>
      </c>
      <c r="J141" s="1">
        <v>30.0</v>
      </c>
      <c r="K141" s="1">
        <v>15496.2</v>
      </c>
      <c r="L141" s="1">
        <v>3965.0</v>
      </c>
      <c r="M141" s="1">
        <v>3180.0</v>
      </c>
      <c r="N141" s="1">
        <v>297587.0</v>
      </c>
      <c r="O141" s="1">
        <v>53666.0</v>
      </c>
    </row>
    <row r="142" hidden="1">
      <c r="A142" s="1" t="s">
        <v>147</v>
      </c>
      <c r="B142" s="1" t="s">
        <v>144</v>
      </c>
      <c r="C142" s="1">
        <v>10000.0</v>
      </c>
      <c r="D142" s="1">
        <v>0.0</v>
      </c>
      <c r="E142" s="1">
        <f t="shared" si="8"/>
        <v>13761.8</v>
      </c>
      <c r="F142" s="1" t="s">
        <v>135</v>
      </c>
      <c r="G142" s="1" t="s">
        <v>126</v>
      </c>
      <c r="H142" s="15"/>
      <c r="I142" s="1">
        <v>137618.0</v>
      </c>
      <c r="J142" s="1">
        <v>30.0</v>
      </c>
      <c r="K142" s="1">
        <v>4587.3</v>
      </c>
      <c r="L142" s="1">
        <v>3470.0</v>
      </c>
      <c r="M142" s="1">
        <v>2920.0</v>
      </c>
      <c r="N142" s="1">
        <v>10670.0</v>
      </c>
      <c r="O142" s="1">
        <v>2173.6</v>
      </c>
    </row>
    <row r="143" hidden="1">
      <c r="A143" s="1" t="s">
        <v>147</v>
      </c>
      <c r="B143" s="1" t="s">
        <v>144</v>
      </c>
      <c r="C143" s="1">
        <v>10000.0</v>
      </c>
      <c r="D143" s="1">
        <v>0.0</v>
      </c>
      <c r="E143" s="1">
        <f t="shared" si="8"/>
        <v>146</v>
      </c>
      <c r="F143" s="1" t="s">
        <v>136</v>
      </c>
      <c r="G143" s="1" t="s">
        <v>126</v>
      </c>
      <c r="H143" s="15"/>
      <c r="I143" s="1">
        <v>1460.0</v>
      </c>
      <c r="J143" s="1">
        <v>1.0</v>
      </c>
      <c r="K143" s="1">
        <v>1460.0</v>
      </c>
      <c r="L143" s="1">
        <v>1460.0</v>
      </c>
      <c r="M143" s="1">
        <v>1460.0</v>
      </c>
      <c r="N143" s="1">
        <v>1460.0</v>
      </c>
      <c r="O143" s="1">
        <v>0.0</v>
      </c>
    </row>
    <row r="144" hidden="1">
      <c r="A144" s="1" t="s">
        <v>147</v>
      </c>
      <c r="B144" s="1" t="s">
        <v>144</v>
      </c>
      <c r="C144" s="1">
        <v>10000.0</v>
      </c>
      <c r="D144" s="1">
        <v>0.0</v>
      </c>
      <c r="E144" s="1">
        <f t="shared" si="8"/>
        <v>961197.1</v>
      </c>
      <c r="F144" s="1" t="s">
        <v>148</v>
      </c>
      <c r="G144" s="1" t="s">
        <v>138</v>
      </c>
      <c r="H144" s="15"/>
      <c r="I144" s="1">
        <v>9611971.0</v>
      </c>
      <c r="J144" s="1">
        <v>10.0</v>
      </c>
      <c r="K144" s="1">
        <v>961197.1</v>
      </c>
      <c r="L144" s="1">
        <v>951126.5</v>
      </c>
      <c r="M144" s="1">
        <v>948567.0</v>
      </c>
      <c r="N144" s="1">
        <v>1047990.0</v>
      </c>
      <c r="O144" s="1">
        <v>30617.3</v>
      </c>
    </row>
    <row r="145" hidden="1">
      <c r="A145" s="1" t="s">
        <v>147</v>
      </c>
      <c r="B145" s="1" t="s">
        <v>144</v>
      </c>
      <c r="C145" s="1">
        <v>10000.0</v>
      </c>
      <c r="D145" s="1">
        <v>0.0</v>
      </c>
      <c r="E145" s="1">
        <f t="shared" si="8"/>
        <v>687641.2</v>
      </c>
      <c r="F145" s="1" t="s">
        <v>149</v>
      </c>
      <c r="G145" s="1" t="s">
        <v>138</v>
      </c>
      <c r="H145" s="15"/>
      <c r="I145" s="1">
        <v>6876412.0</v>
      </c>
      <c r="J145" s="1">
        <v>10.0</v>
      </c>
      <c r="K145" s="1">
        <v>687641.2</v>
      </c>
      <c r="L145" s="1">
        <v>663977.5</v>
      </c>
      <c r="M145" s="1">
        <v>657018.0</v>
      </c>
      <c r="N145" s="1">
        <v>902359.0</v>
      </c>
      <c r="O145" s="1">
        <v>75532.5</v>
      </c>
    </row>
    <row r="146" hidden="1">
      <c r="H146" s="16"/>
    </row>
    <row r="147" hidden="1">
      <c r="A147" s="1" t="s">
        <v>147</v>
      </c>
      <c r="B147" s="1" t="s">
        <v>144</v>
      </c>
      <c r="C147" s="1">
        <v>10000.0</v>
      </c>
      <c r="D147" s="1">
        <v>0.0</v>
      </c>
      <c r="E147" s="1">
        <f>I147/10</f>
        <v>33516.3</v>
      </c>
      <c r="F147" s="1" t="s">
        <v>150</v>
      </c>
      <c r="G147" s="1" t="s">
        <v>138</v>
      </c>
      <c r="H147" s="15"/>
      <c r="I147" s="1">
        <v>335163.0</v>
      </c>
      <c r="J147" s="1">
        <v>10.0</v>
      </c>
      <c r="K147" s="1">
        <v>33516.3</v>
      </c>
      <c r="L147" s="1">
        <v>33455.5</v>
      </c>
      <c r="M147" s="1">
        <v>33183.0</v>
      </c>
      <c r="N147" s="1">
        <v>33952.0</v>
      </c>
      <c r="O147" s="1">
        <v>284.0</v>
      </c>
    </row>
    <row r="148" hidden="1">
      <c r="H148" s="16"/>
    </row>
    <row r="149" hidden="1">
      <c r="A149" s="1" t="s">
        <v>147</v>
      </c>
      <c r="B149" s="1" t="s">
        <v>144</v>
      </c>
      <c r="C149" s="1">
        <v>10000.0</v>
      </c>
      <c r="D149" s="1">
        <v>0.0</v>
      </c>
      <c r="E149" s="1">
        <f t="shared" ref="E149:E164" si="9">I149/10</f>
        <v>5158.3</v>
      </c>
      <c r="F149" s="1" t="s">
        <v>142</v>
      </c>
      <c r="G149" s="1" t="s">
        <v>141</v>
      </c>
      <c r="H149" s="15"/>
      <c r="I149" s="1">
        <v>51583.0</v>
      </c>
      <c r="J149" s="1">
        <v>20.0</v>
      </c>
      <c r="K149" s="1">
        <v>2579.2</v>
      </c>
      <c r="L149" s="1">
        <v>2528.0</v>
      </c>
      <c r="M149" s="1">
        <v>2527.0</v>
      </c>
      <c r="N149" s="1">
        <v>2913.0</v>
      </c>
      <c r="O149" s="1">
        <v>115.5</v>
      </c>
    </row>
    <row r="150" hidden="1">
      <c r="A150" s="1" t="s">
        <v>147</v>
      </c>
      <c r="B150" s="1" t="s">
        <v>144</v>
      </c>
      <c r="C150" s="1">
        <v>10000.0</v>
      </c>
      <c r="D150" s="1">
        <v>0.0</v>
      </c>
      <c r="E150" s="1">
        <f t="shared" si="9"/>
        <v>4591.7</v>
      </c>
      <c r="F150" s="1" t="s">
        <v>140</v>
      </c>
      <c r="G150" s="1" t="s">
        <v>141</v>
      </c>
      <c r="H150" s="15"/>
      <c r="I150" s="1">
        <v>45917.0</v>
      </c>
      <c r="J150" s="1">
        <v>20.0</v>
      </c>
      <c r="K150" s="1">
        <v>2295.9</v>
      </c>
      <c r="L150" s="1">
        <v>2304.0</v>
      </c>
      <c r="M150" s="1">
        <v>2143.0</v>
      </c>
      <c r="N150" s="1">
        <v>2720.0</v>
      </c>
      <c r="O150" s="1">
        <v>156.1</v>
      </c>
    </row>
    <row r="151">
      <c r="A151" s="1" t="s">
        <v>147</v>
      </c>
      <c r="B151" s="1" t="s">
        <v>145</v>
      </c>
      <c r="C151" s="1">
        <v>10000.0</v>
      </c>
      <c r="D151" s="1">
        <v>0.0</v>
      </c>
      <c r="E151" s="1">
        <f t="shared" si="9"/>
        <v>3537107.2</v>
      </c>
      <c r="F151" s="1" t="s">
        <v>123</v>
      </c>
      <c r="G151" s="1" t="s">
        <v>124</v>
      </c>
      <c r="H151" s="15"/>
      <c r="I151" s="1">
        <v>3.5371072E7</v>
      </c>
      <c r="J151" s="1">
        <v>10.0</v>
      </c>
      <c r="K151" s="1">
        <v>3537107.2</v>
      </c>
      <c r="L151" s="1">
        <v>3021893.5</v>
      </c>
      <c r="M151" s="1">
        <v>2397781.0</v>
      </c>
      <c r="N151" s="1">
        <v>7266602.0</v>
      </c>
      <c r="O151" s="1">
        <v>1466598.1</v>
      </c>
    </row>
    <row r="152" hidden="1">
      <c r="A152" s="1" t="s">
        <v>147</v>
      </c>
      <c r="B152" s="1" t="s">
        <v>145</v>
      </c>
      <c r="C152" s="1">
        <v>10000.0</v>
      </c>
      <c r="D152" s="1">
        <v>0.0</v>
      </c>
      <c r="E152" s="1">
        <f t="shared" si="9"/>
        <v>1384844071</v>
      </c>
      <c r="F152" s="1" t="s">
        <v>125</v>
      </c>
      <c r="G152" s="1" t="s">
        <v>126</v>
      </c>
      <c r="H152" s="15"/>
      <c r="I152" s="1">
        <v>1.3848440708E10</v>
      </c>
      <c r="J152" s="1">
        <v>8.0</v>
      </c>
      <c r="K152" s="1">
        <v>1.7310550885E9</v>
      </c>
      <c r="L152" s="1">
        <v>1.7073999045E9</v>
      </c>
      <c r="M152" s="1">
        <v>1.462793661E9</v>
      </c>
      <c r="N152" s="1">
        <v>2.062394094E9</v>
      </c>
      <c r="O152" s="1">
        <v>2.116406384E8</v>
      </c>
    </row>
    <row r="153" hidden="1">
      <c r="A153" s="1" t="s">
        <v>147</v>
      </c>
      <c r="B153" s="1" t="s">
        <v>145</v>
      </c>
      <c r="C153" s="1">
        <v>10000.0</v>
      </c>
      <c r="D153" s="1">
        <v>0.0</v>
      </c>
      <c r="E153" s="1">
        <f t="shared" si="9"/>
        <v>2181195.3</v>
      </c>
      <c r="F153" s="1" t="s">
        <v>127</v>
      </c>
      <c r="G153" s="1" t="s">
        <v>126</v>
      </c>
      <c r="H153" s="15"/>
      <c r="I153" s="1">
        <v>2.1811953E7</v>
      </c>
      <c r="J153" s="1">
        <v>60.0</v>
      </c>
      <c r="K153" s="1">
        <v>363532.6</v>
      </c>
      <c r="L153" s="1">
        <v>2160.0</v>
      </c>
      <c r="M153" s="1">
        <v>870.0</v>
      </c>
      <c r="N153" s="1">
        <v>2740997.0</v>
      </c>
      <c r="O153" s="1">
        <v>684058.7</v>
      </c>
    </row>
    <row r="154" hidden="1">
      <c r="A154" s="1" t="s">
        <v>147</v>
      </c>
      <c r="B154" s="1" t="s">
        <v>145</v>
      </c>
      <c r="C154" s="1">
        <v>10000.0</v>
      </c>
      <c r="D154" s="1">
        <v>0.0</v>
      </c>
      <c r="E154" s="1">
        <f t="shared" si="9"/>
        <v>826129</v>
      </c>
      <c r="F154" s="1" t="s">
        <v>128</v>
      </c>
      <c r="G154" s="1" t="s">
        <v>126</v>
      </c>
      <c r="H154" s="15"/>
      <c r="I154" s="1">
        <v>8261290.0</v>
      </c>
      <c r="J154" s="1">
        <v>1.0</v>
      </c>
      <c r="K154" s="1">
        <v>8261290.0</v>
      </c>
      <c r="L154" s="1">
        <v>8261290.0</v>
      </c>
      <c r="M154" s="1">
        <v>8261290.0</v>
      </c>
      <c r="N154" s="1">
        <v>8261290.0</v>
      </c>
      <c r="O154" s="1">
        <v>0.0</v>
      </c>
    </row>
    <row r="155" hidden="1">
      <c r="A155" s="1" t="s">
        <v>147</v>
      </c>
      <c r="B155" s="1" t="s">
        <v>145</v>
      </c>
      <c r="C155" s="1">
        <v>10000.0</v>
      </c>
      <c r="D155" s="1">
        <v>0.0</v>
      </c>
      <c r="E155" s="1">
        <f t="shared" si="9"/>
        <v>563845.5</v>
      </c>
      <c r="F155" s="1" t="s">
        <v>130</v>
      </c>
      <c r="G155" s="1" t="s">
        <v>126</v>
      </c>
      <c r="H155" s="15"/>
      <c r="I155" s="1">
        <v>5638455.0</v>
      </c>
      <c r="J155" s="1">
        <v>20.0</v>
      </c>
      <c r="K155" s="1">
        <v>281922.8</v>
      </c>
      <c r="L155" s="1">
        <v>122653.5</v>
      </c>
      <c r="M155" s="1">
        <v>4310.0</v>
      </c>
      <c r="N155" s="1">
        <v>1019168.0</v>
      </c>
      <c r="O155" s="1">
        <v>341070.4</v>
      </c>
    </row>
    <row r="156" hidden="1">
      <c r="A156" s="1" t="s">
        <v>147</v>
      </c>
      <c r="B156" s="1" t="s">
        <v>145</v>
      </c>
      <c r="C156" s="1">
        <v>10000.0</v>
      </c>
      <c r="D156" s="1">
        <v>0.0</v>
      </c>
      <c r="E156" s="1">
        <f t="shared" si="9"/>
        <v>311361.5</v>
      </c>
      <c r="F156" s="1" t="s">
        <v>129</v>
      </c>
      <c r="G156" s="1" t="s">
        <v>126</v>
      </c>
      <c r="H156" s="15"/>
      <c r="I156" s="1">
        <v>3113615.0</v>
      </c>
      <c r="J156" s="1">
        <v>30.0</v>
      </c>
      <c r="K156" s="1">
        <v>103787.2</v>
      </c>
      <c r="L156" s="1">
        <v>5590.0</v>
      </c>
      <c r="M156" s="1">
        <v>1220.0</v>
      </c>
      <c r="N156" s="1">
        <v>492774.0</v>
      </c>
      <c r="O156" s="1">
        <v>152537.9</v>
      </c>
    </row>
    <row r="157" hidden="1">
      <c r="A157" s="1" t="s">
        <v>147</v>
      </c>
      <c r="B157" s="1" t="s">
        <v>145</v>
      </c>
      <c r="C157" s="1">
        <v>10000.0</v>
      </c>
      <c r="D157" s="1">
        <v>0.0</v>
      </c>
      <c r="E157" s="1">
        <f t="shared" si="9"/>
        <v>308072.4</v>
      </c>
      <c r="F157" s="1" t="s">
        <v>131</v>
      </c>
      <c r="G157" s="1" t="s">
        <v>126</v>
      </c>
      <c r="H157" s="15"/>
      <c r="I157" s="1">
        <v>3080724.0</v>
      </c>
      <c r="J157" s="1">
        <v>30.0</v>
      </c>
      <c r="K157" s="1">
        <v>102690.8</v>
      </c>
      <c r="L157" s="1">
        <v>6540.0</v>
      </c>
      <c r="M157" s="1">
        <v>5390.0</v>
      </c>
      <c r="N157" s="1">
        <v>2537159.0</v>
      </c>
      <c r="O157" s="1">
        <v>461694.7</v>
      </c>
    </row>
    <row r="158" hidden="1">
      <c r="A158" s="1" t="s">
        <v>147</v>
      </c>
      <c r="B158" s="1" t="s">
        <v>145</v>
      </c>
      <c r="C158" s="1">
        <v>10000.0</v>
      </c>
      <c r="D158" s="1">
        <v>0.0</v>
      </c>
      <c r="E158" s="1">
        <f t="shared" si="9"/>
        <v>200643.6</v>
      </c>
      <c r="F158" s="1" t="s">
        <v>132</v>
      </c>
      <c r="G158" s="1" t="s">
        <v>126</v>
      </c>
      <c r="H158" s="15"/>
      <c r="I158" s="1">
        <v>2006436.0</v>
      </c>
      <c r="J158" s="1">
        <v>1.0</v>
      </c>
      <c r="K158" s="1">
        <v>2006436.0</v>
      </c>
      <c r="L158" s="1">
        <v>2006436.0</v>
      </c>
      <c r="M158" s="1">
        <v>2006436.0</v>
      </c>
      <c r="N158" s="1">
        <v>2006436.0</v>
      </c>
      <c r="O158" s="1">
        <v>0.0</v>
      </c>
    </row>
    <row r="159" hidden="1">
      <c r="A159" s="1" t="s">
        <v>147</v>
      </c>
      <c r="B159" s="1" t="s">
        <v>145</v>
      </c>
      <c r="C159" s="1">
        <v>10000.0</v>
      </c>
      <c r="D159" s="1">
        <v>0.0</v>
      </c>
      <c r="E159" s="1">
        <f t="shared" si="9"/>
        <v>57377.4</v>
      </c>
      <c r="F159" s="1" t="s">
        <v>134</v>
      </c>
      <c r="G159" s="1" t="s">
        <v>126</v>
      </c>
      <c r="H159" s="15"/>
      <c r="I159" s="1">
        <v>573774.0</v>
      </c>
      <c r="J159" s="1">
        <v>40.0</v>
      </c>
      <c r="K159" s="1">
        <v>14344.4</v>
      </c>
      <c r="L159" s="1">
        <v>14424.5</v>
      </c>
      <c r="M159" s="1">
        <v>6680.0</v>
      </c>
      <c r="N159" s="1">
        <v>26350.0</v>
      </c>
      <c r="O159" s="1">
        <v>5408.2</v>
      </c>
    </row>
    <row r="160" hidden="1">
      <c r="A160" s="1" t="s">
        <v>147</v>
      </c>
      <c r="B160" s="1" t="s">
        <v>145</v>
      </c>
      <c r="C160" s="1">
        <v>10000.0</v>
      </c>
      <c r="D160" s="1">
        <v>0.0</v>
      </c>
      <c r="E160" s="1">
        <f t="shared" si="9"/>
        <v>44900.5</v>
      </c>
      <c r="F160" s="1" t="s">
        <v>133</v>
      </c>
      <c r="G160" s="1" t="s">
        <v>126</v>
      </c>
      <c r="H160" s="15"/>
      <c r="I160" s="1">
        <v>449005.0</v>
      </c>
      <c r="J160" s="1">
        <v>30.0</v>
      </c>
      <c r="K160" s="1">
        <v>14966.8</v>
      </c>
      <c r="L160" s="1">
        <v>4450.0</v>
      </c>
      <c r="M160" s="1">
        <v>3380.0</v>
      </c>
      <c r="N160" s="1">
        <v>280917.0</v>
      </c>
      <c r="O160" s="1">
        <v>50483.4</v>
      </c>
    </row>
    <row r="161" hidden="1">
      <c r="A161" s="1" t="s">
        <v>147</v>
      </c>
      <c r="B161" s="1" t="s">
        <v>145</v>
      </c>
      <c r="C161" s="1">
        <v>10000.0</v>
      </c>
      <c r="D161" s="1">
        <v>0.0</v>
      </c>
      <c r="E161" s="1">
        <f t="shared" si="9"/>
        <v>13067.9</v>
      </c>
      <c r="F161" s="1" t="s">
        <v>135</v>
      </c>
      <c r="G161" s="1" t="s">
        <v>126</v>
      </c>
      <c r="H161" s="15"/>
      <c r="I161" s="1">
        <v>130679.0</v>
      </c>
      <c r="J161" s="1">
        <v>30.0</v>
      </c>
      <c r="K161" s="1">
        <v>4356.0</v>
      </c>
      <c r="L161" s="1">
        <v>3295.0</v>
      </c>
      <c r="M161" s="1">
        <v>2860.0</v>
      </c>
      <c r="N161" s="1">
        <v>10080.0</v>
      </c>
      <c r="O161" s="1">
        <v>1925.6</v>
      </c>
    </row>
    <row r="162" hidden="1">
      <c r="A162" s="1" t="s">
        <v>147</v>
      </c>
      <c r="B162" s="1" t="s">
        <v>145</v>
      </c>
      <c r="C162" s="1">
        <v>10000.0</v>
      </c>
      <c r="D162" s="1">
        <v>0.0</v>
      </c>
      <c r="E162" s="1">
        <f t="shared" si="9"/>
        <v>148</v>
      </c>
      <c r="F162" s="1" t="s">
        <v>136</v>
      </c>
      <c r="G162" s="1" t="s">
        <v>126</v>
      </c>
      <c r="H162" s="15"/>
      <c r="I162" s="1">
        <v>1480.0</v>
      </c>
      <c r="J162" s="1">
        <v>1.0</v>
      </c>
      <c r="K162" s="1">
        <v>1480.0</v>
      </c>
      <c r="L162" s="1">
        <v>1480.0</v>
      </c>
      <c r="M162" s="1">
        <v>1480.0</v>
      </c>
      <c r="N162" s="1">
        <v>1480.0</v>
      </c>
      <c r="O162" s="1">
        <v>0.0</v>
      </c>
    </row>
    <row r="163" hidden="1">
      <c r="A163" s="1" t="s">
        <v>147</v>
      </c>
      <c r="B163" s="1" t="s">
        <v>145</v>
      </c>
      <c r="C163" s="1">
        <v>10000.0</v>
      </c>
      <c r="D163" s="1">
        <v>0.0</v>
      </c>
      <c r="E163" s="1">
        <f t="shared" si="9"/>
        <v>780218.9</v>
      </c>
      <c r="F163" s="1" t="s">
        <v>148</v>
      </c>
      <c r="G163" s="1" t="s">
        <v>138</v>
      </c>
      <c r="H163" s="15"/>
      <c r="I163" s="1">
        <v>7802189.0</v>
      </c>
      <c r="J163" s="1">
        <v>10.0</v>
      </c>
      <c r="K163" s="1">
        <v>780218.9</v>
      </c>
      <c r="L163" s="1">
        <v>780328.0</v>
      </c>
      <c r="M163" s="1">
        <v>776344.0</v>
      </c>
      <c r="N163" s="1">
        <v>783128.0</v>
      </c>
      <c r="O163" s="1">
        <v>2351.1</v>
      </c>
    </row>
    <row r="164" hidden="1">
      <c r="A164" s="1" t="s">
        <v>147</v>
      </c>
      <c r="B164" s="1" t="s">
        <v>145</v>
      </c>
      <c r="C164" s="1">
        <v>10000.0</v>
      </c>
      <c r="D164" s="1">
        <v>0.0</v>
      </c>
      <c r="E164" s="1">
        <f t="shared" si="9"/>
        <v>537277.6</v>
      </c>
      <c r="F164" s="1" t="s">
        <v>149</v>
      </c>
      <c r="G164" s="1" t="s">
        <v>138</v>
      </c>
      <c r="H164" s="15"/>
      <c r="I164" s="1">
        <v>5372776.0</v>
      </c>
      <c r="J164" s="1">
        <v>10.0</v>
      </c>
      <c r="K164" s="1">
        <v>537277.6</v>
      </c>
      <c r="L164" s="1">
        <v>536075.0</v>
      </c>
      <c r="M164" s="1">
        <v>532410.0</v>
      </c>
      <c r="N164" s="1">
        <v>544090.0</v>
      </c>
      <c r="O164" s="1">
        <v>4022.9</v>
      </c>
    </row>
    <row r="165" hidden="1">
      <c r="H165" s="16"/>
    </row>
    <row r="166" hidden="1">
      <c r="H166" s="16"/>
    </row>
    <row r="167" hidden="1">
      <c r="A167" s="1" t="s">
        <v>147</v>
      </c>
      <c r="B167" s="1" t="s">
        <v>145</v>
      </c>
      <c r="C167" s="1">
        <v>10000.0</v>
      </c>
      <c r="D167" s="1">
        <v>0.0</v>
      </c>
      <c r="E167" s="1">
        <f t="shared" ref="E167:E182" si="10">I167/10</f>
        <v>27135.8</v>
      </c>
      <c r="F167" s="1" t="s">
        <v>150</v>
      </c>
      <c r="G167" s="1" t="s">
        <v>138</v>
      </c>
      <c r="H167" s="15"/>
      <c r="I167" s="1">
        <v>271358.0</v>
      </c>
      <c r="J167" s="1">
        <v>10.0</v>
      </c>
      <c r="K167" s="1">
        <v>27135.8</v>
      </c>
      <c r="L167" s="1">
        <v>27119.5</v>
      </c>
      <c r="M167" s="1">
        <v>26688.0</v>
      </c>
      <c r="N167" s="1">
        <v>27520.0</v>
      </c>
      <c r="O167" s="1">
        <v>240.9</v>
      </c>
    </row>
    <row r="168" hidden="1">
      <c r="A168" s="1" t="s">
        <v>147</v>
      </c>
      <c r="B168" s="1" t="s">
        <v>145</v>
      </c>
      <c r="C168" s="1">
        <v>10000.0</v>
      </c>
      <c r="D168" s="1">
        <v>0.0</v>
      </c>
      <c r="E168" s="1">
        <f t="shared" si="10"/>
        <v>4857.6</v>
      </c>
      <c r="F168" s="1" t="s">
        <v>142</v>
      </c>
      <c r="G168" s="1" t="s">
        <v>141</v>
      </c>
      <c r="H168" s="15"/>
      <c r="I168" s="1">
        <v>48576.0</v>
      </c>
      <c r="J168" s="1">
        <v>20.0</v>
      </c>
      <c r="K168" s="1">
        <v>2428.8</v>
      </c>
      <c r="L168" s="1">
        <v>2384.5</v>
      </c>
      <c r="M168" s="1">
        <v>2304.0</v>
      </c>
      <c r="N168" s="1">
        <v>2688.0</v>
      </c>
      <c r="O168" s="1">
        <v>116.0</v>
      </c>
    </row>
    <row r="169" hidden="1">
      <c r="A169" s="1" t="s">
        <v>147</v>
      </c>
      <c r="B169" s="1" t="s">
        <v>145</v>
      </c>
      <c r="C169" s="1">
        <v>10000.0</v>
      </c>
      <c r="D169" s="1">
        <v>0.0</v>
      </c>
      <c r="E169" s="1">
        <f t="shared" si="10"/>
        <v>3894.6</v>
      </c>
      <c r="F169" s="1" t="s">
        <v>140</v>
      </c>
      <c r="G169" s="1" t="s">
        <v>141</v>
      </c>
      <c r="H169" s="15"/>
      <c r="I169" s="1">
        <v>38946.0</v>
      </c>
      <c r="J169" s="1">
        <v>20.0</v>
      </c>
      <c r="K169" s="1">
        <v>1947.3</v>
      </c>
      <c r="L169" s="1">
        <v>1984.0</v>
      </c>
      <c r="M169" s="1">
        <v>1633.0</v>
      </c>
      <c r="N169" s="1">
        <v>2369.0</v>
      </c>
      <c r="O169" s="1">
        <v>267.5</v>
      </c>
    </row>
    <row r="170">
      <c r="A170" s="1" t="s">
        <v>147</v>
      </c>
      <c r="B170" s="1" t="s">
        <v>146</v>
      </c>
      <c r="C170" s="1">
        <v>10000.0</v>
      </c>
      <c r="D170" s="1">
        <v>0.0</v>
      </c>
      <c r="E170" s="1">
        <f t="shared" si="10"/>
        <v>3549400</v>
      </c>
      <c r="F170" s="1" t="s">
        <v>123</v>
      </c>
      <c r="G170" s="1" t="s">
        <v>124</v>
      </c>
      <c r="H170" s="15"/>
      <c r="I170" s="1">
        <v>3.5494E7</v>
      </c>
      <c r="J170" s="1">
        <v>10.0</v>
      </c>
      <c r="K170" s="1">
        <v>3549400.0</v>
      </c>
      <c r="L170" s="1">
        <v>2881865.0</v>
      </c>
      <c r="M170" s="1">
        <v>2422961.0</v>
      </c>
      <c r="N170" s="1">
        <v>7992953.0</v>
      </c>
      <c r="O170" s="1">
        <v>1663945.3</v>
      </c>
    </row>
    <row r="171" hidden="1">
      <c r="A171" s="1" t="s">
        <v>147</v>
      </c>
      <c r="B171" s="1" t="s">
        <v>146</v>
      </c>
      <c r="C171" s="1">
        <v>10000.0</v>
      </c>
      <c r="D171" s="1">
        <v>0.0</v>
      </c>
      <c r="E171" s="1">
        <f t="shared" si="10"/>
        <v>1343278392</v>
      </c>
      <c r="F171" s="1" t="s">
        <v>125</v>
      </c>
      <c r="G171" s="1" t="s">
        <v>126</v>
      </c>
      <c r="H171" s="15"/>
      <c r="I171" s="1">
        <v>1.3432783916E10</v>
      </c>
      <c r="J171" s="1">
        <v>8.0</v>
      </c>
      <c r="K171" s="1">
        <v>1.6790979895E9</v>
      </c>
      <c r="L171" s="1">
        <v>1.6593462365E9</v>
      </c>
      <c r="M171" s="1">
        <v>1.40054813E9</v>
      </c>
      <c r="N171" s="1">
        <v>1.996502477E9</v>
      </c>
      <c r="O171" s="1">
        <v>2.026894034E8</v>
      </c>
    </row>
    <row r="172" hidden="1">
      <c r="A172" s="1" t="s">
        <v>147</v>
      </c>
      <c r="B172" s="1" t="s">
        <v>146</v>
      </c>
      <c r="C172" s="1">
        <v>10000.0</v>
      </c>
      <c r="D172" s="1">
        <v>0.0</v>
      </c>
      <c r="E172" s="1">
        <f t="shared" si="10"/>
        <v>2129785</v>
      </c>
      <c r="F172" s="1" t="s">
        <v>127</v>
      </c>
      <c r="G172" s="1" t="s">
        <v>126</v>
      </c>
      <c r="H172" s="15"/>
      <c r="I172" s="1">
        <v>2.129785E7</v>
      </c>
      <c r="J172" s="1">
        <v>60.0</v>
      </c>
      <c r="K172" s="1">
        <v>354964.2</v>
      </c>
      <c r="L172" s="1">
        <v>1905.0</v>
      </c>
      <c r="M172" s="1">
        <v>890.0</v>
      </c>
      <c r="N172" s="1">
        <v>2586368.0</v>
      </c>
      <c r="O172" s="1">
        <v>677876.6</v>
      </c>
    </row>
    <row r="173" hidden="1">
      <c r="A173" s="1" t="s">
        <v>147</v>
      </c>
      <c r="B173" s="1" t="s">
        <v>146</v>
      </c>
      <c r="C173" s="1">
        <v>10000.0</v>
      </c>
      <c r="D173" s="1">
        <v>0.0</v>
      </c>
      <c r="E173" s="1">
        <f t="shared" si="10"/>
        <v>777705.6</v>
      </c>
      <c r="F173" s="1" t="s">
        <v>128</v>
      </c>
      <c r="G173" s="1" t="s">
        <v>126</v>
      </c>
      <c r="H173" s="15"/>
      <c r="I173" s="1">
        <v>7777056.0</v>
      </c>
      <c r="J173" s="1">
        <v>1.0</v>
      </c>
      <c r="K173" s="1">
        <v>7777056.0</v>
      </c>
      <c r="L173" s="1">
        <v>7777056.0</v>
      </c>
      <c r="M173" s="1">
        <v>7777056.0</v>
      </c>
      <c r="N173" s="1">
        <v>7777056.0</v>
      </c>
      <c r="O173" s="1">
        <v>0.0</v>
      </c>
    </row>
    <row r="174" hidden="1">
      <c r="A174" s="1" t="s">
        <v>147</v>
      </c>
      <c r="B174" s="1" t="s">
        <v>146</v>
      </c>
      <c r="C174" s="1">
        <v>10000.0</v>
      </c>
      <c r="D174" s="1">
        <v>0.0</v>
      </c>
      <c r="E174" s="1">
        <f t="shared" si="10"/>
        <v>503619.7</v>
      </c>
      <c r="F174" s="1" t="s">
        <v>130</v>
      </c>
      <c r="G174" s="1" t="s">
        <v>126</v>
      </c>
      <c r="H174" s="15"/>
      <c r="I174" s="1">
        <v>5036197.0</v>
      </c>
      <c r="J174" s="1">
        <v>20.0</v>
      </c>
      <c r="K174" s="1">
        <v>251809.9</v>
      </c>
      <c r="L174" s="1">
        <v>120173.5</v>
      </c>
      <c r="M174" s="1">
        <v>4550.0</v>
      </c>
      <c r="N174" s="1">
        <v>836490.0</v>
      </c>
      <c r="O174" s="1">
        <v>298381.5</v>
      </c>
    </row>
    <row r="175" hidden="1">
      <c r="A175" s="1" t="s">
        <v>147</v>
      </c>
      <c r="B175" s="1" t="s">
        <v>146</v>
      </c>
      <c r="C175" s="1">
        <v>10000.0</v>
      </c>
      <c r="D175" s="1">
        <v>0.0</v>
      </c>
      <c r="E175" s="1">
        <f t="shared" si="10"/>
        <v>372816.4</v>
      </c>
      <c r="F175" s="1" t="s">
        <v>129</v>
      </c>
      <c r="G175" s="1" t="s">
        <v>126</v>
      </c>
      <c r="H175" s="15"/>
      <c r="I175" s="1">
        <v>3728164.0</v>
      </c>
      <c r="J175" s="1">
        <v>30.0</v>
      </c>
      <c r="K175" s="1">
        <v>124272.1</v>
      </c>
      <c r="L175" s="1">
        <v>5565.0</v>
      </c>
      <c r="M175" s="1">
        <v>1260.0</v>
      </c>
      <c r="N175" s="1">
        <v>512603.0</v>
      </c>
      <c r="O175" s="1">
        <v>183329.8</v>
      </c>
    </row>
    <row r="176" hidden="1">
      <c r="A176" s="1" t="s">
        <v>147</v>
      </c>
      <c r="B176" s="1" t="s">
        <v>146</v>
      </c>
      <c r="C176" s="1">
        <v>10000.0</v>
      </c>
      <c r="D176" s="1">
        <v>0.0</v>
      </c>
      <c r="E176" s="1">
        <f t="shared" si="10"/>
        <v>360191.8</v>
      </c>
      <c r="F176" s="1" t="s">
        <v>131</v>
      </c>
      <c r="G176" s="1" t="s">
        <v>126</v>
      </c>
      <c r="H176" s="15"/>
      <c r="I176" s="1">
        <v>3601918.0</v>
      </c>
      <c r="J176" s="1">
        <v>30.0</v>
      </c>
      <c r="K176" s="1">
        <v>120063.9</v>
      </c>
      <c r="L176" s="1">
        <v>5975.0</v>
      </c>
      <c r="M176" s="1">
        <v>4769.0</v>
      </c>
      <c r="N176" s="1">
        <v>3124592.0</v>
      </c>
      <c r="O176" s="1">
        <v>568499.3</v>
      </c>
    </row>
    <row r="177" hidden="1">
      <c r="A177" s="1" t="s">
        <v>147</v>
      </c>
      <c r="B177" s="1" t="s">
        <v>146</v>
      </c>
      <c r="C177" s="1">
        <v>10000.0</v>
      </c>
      <c r="D177" s="1">
        <v>0.0</v>
      </c>
      <c r="E177" s="1">
        <f t="shared" si="10"/>
        <v>186234.8</v>
      </c>
      <c r="F177" s="1" t="s">
        <v>132</v>
      </c>
      <c r="G177" s="1" t="s">
        <v>126</v>
      </c>
      <c r="H177" s="15"/>
      <c r="I177" s="1">
        <v>1862348.0</v>
      </c>
      <c r="J177" s="1">
        <v>1.0</v>
      </c>
      <c r="K177" s="1">
        <v>1862348.0</v>
      </c>
      <c r="L177" s="1">
        <v>1862348.0</v>
      </c>
      <c r="M177" s="1">
        <v>1862348.0</v>
      </c>
      <c r="N177" s="1">
        <v>1862348.0</v>
      </c>
      <c r="O177" s="1">
        <v>0.0</v>
      </c>
    </row>
    <row r="178" hidden="1">
      <c r="A178" s="1" t="s">
        <v>147</v>
      </c>
      <c r="B178" s="1" t="s">
        <v>146</v>
      </c>
      <c r="C178" s="1">
        <v>10000.0</v>
      </c>
      <c r="D178" s="1">
        <v>0.0</v>
      </c>
      <c r="E178" s="1">
        <f t="shared" si="10"/>
        <v>63011.3</v>
      </c>
      <c r="F178" s="1" t="s">
        <v>133</v>
      </c>
      <c r="G178" s="1" t="s">
        <v>126</v>
      </c>
      <c r="H178" s="15"/>
      <c r="I178" s="1">
        <v>630113.0</v>
      </c>
      <c r="J178" s="1">
        <v>30.0</v>
      </c>
      <c r="K178" s="1">
        <v>21003.8</v>
      </c>
      <c r="L178" s="1">
        <v>3910.0</v>
      </c>
      <c r="M178" s="1">
        <v>3090.0</v>
      </c>
      <c r="N178" s="1">
        <v>471764.0</v>
      </c>
      <c r="O178" s="1">
        <v>85318.2</v>
      </c>
    </row>
    <row r="179" hidden="1">
      <c r="A179" s="1" t="s">
        <v>147</v>
      </c>
      <c r="B179" s="1" t="s">
        <v>146</v>
      </c>
      <c r="C179" s="1">
        <v>10000.0</v>
      </c>
      <c r="D179" s="1">
        <v>0.0</v>
      </c>
      <c r="E179" s="1">
        <f t="shared" si="10"/>
        <v>49738.4</v>
      </c>
      <c r="F179" s="1" t="s">
        <v>134</v>
      </c>
      <c r="G179" s="1" t="s">
        <v>126</v>
      </c>
      <c r="H179" s="15"/>
      <c r="I179" s="1">
        <v>497384.0</v>
      </c>
      <c r="J179" s="1">
        <v>40.0</v>
      </c>
      <c r="K179" s="1">
        <v>12434.6</v>
      </c>
      <c r="L179" s="1">
        <v>13090.0</v>
      </c>
      <c r="M179" s="1">
        <v>5530.0</v>
      </c>
      <c r="N179" s="1">
        <v>24680.0</v>
      </c>
      <c r="O179" s="1">
        <v>4568.1</v>
      </c>
    </row>
    <row r="180" hidden="1">
      <c r="A180" s="1" t="s">
        <v>147</v>
      </c>
      <c r="B180" s="1" t="s">
        <v>146</v>
      </c>
      <c r="C180" s="1">
        <v>10000.0</v>
      </c>
      <c r="D180" s="1">
        <v>0.0</v>
      </c>
      <c r="E180" s="1">
        <f t="shared" si="10"/>
        <v>12808.8</v>
      </c>
      <c r="F180" s="1" t="s">
        <v>135</v>
      </c>
      <c r="G180" s="1" t="s">
        <v>126</v>
      </c>
      <c r="H180" s="15"/>
      <c r="I180" s="1">
        <v>128088.0</v>
      </c>
      <c r="J180" s="1">
        <v>30.0</v>
      </c>
      <c r="K180" s="1">
        <v>4269.6</v>
      </c>
      <c r="L180" s="1">
        <v>3240.0</v>
      </c>
      <c r="M180" s="1">
        <v>2819.0</v>
      </c>
      <c r="N180" s="1">
        <v>9480.0</v>
      </c>
      <c r="O180" s="1">
        <v>1863.6</v>
      </c>
    </row>
    <row r="181" hidden="1">
      <c r="A181" s="1" t="s">
        <v>147</v>
      </c>
      <c r="B181" s="1" t="s">
        <v>146</v>
      </c>
      <c r="C181" s="1">
        <v>10000.0</v>
      </c>
      <c r="D181" s="1">
        <v>0.0</v>
      </c>
      <c r="E181" s="1">
        <f t="shared" si="10"/>
        <v>195</v>
      </c>
      <c r="F181" s="1" t="s">
        <v>136</v>
      </c>
      <c r="G181" s="1" t="s">
        <v>126</v>
      </c>
      <c r="H181" s="15"/>
      <c r="I181" s="1">
        <v>1950.0</v>
      </c>
      <c r="J181" s="1">
        <v>1.0</v>
      </c>
      <c r="K181" s="1">
        <v>1950.0</v>
      </c>
      <c r="L181" s="1">
        <v>1950.0</v>
      </c>
      <c r="M181" s="1">
        <v>1950.0</v>
      </c>
      <c r="N181" s="1">
        <v>1950.0</v>
      </c>
      <c r="O181" s="1">
        <v>0.0</v>
      </c>
    </row>
    <row r="182" hidden="1">
      <c r="A182" s="1" t="s">
        <v>147</v>
      </c>
      <c r="B182" s="1" t="s">
        <v>146</v>
      </c>
      <c r="C182" s="1">
        <v>10000.0</v>
      </c>
      <c r="D182" s="1">
        <v>0.0</v>
      </c>
      <c r="E182" s="1">
        <f t="shared" si="10"/>
        <v>793495.7</v>
      </c>
      <c r="F182" s="1" t="s">
        <v>148</v>
      </c>
      <c r="G182" s="1" t="s">
        <v>138</v>
      </c>
      <c r="H182" s="15"/>
      <c r="I182" s="1">
        <v>7934957.0</v>
      </c>
      <c r="J182" s="1">
        <v>10.0</v>
      </c>
      <c r="K182" s="1">
        <v>793495.7</v>
      </c>
      <c r="L182" s="1">
        <v>796391.5</v>
      </c>
      <c r="M182" s="1">
        <v>784760.0</v>
      </c>
      <c r="N182" s="1">
        <v>801144.0</v>
      </c>
      <c r="O182" s="1">
        <v>6476.7</v>
      </c>
    </row>
    <row r="183" hidden="1">
      <c r="H183" s="16"/>
    </row>
    <row r="184" hidden="1">
      <c r="H184" s="16"/>
    </row>
    <row r="185" hidden="1">
      <c r="A185" s="1" t="s">
        <v>147</v>
      </c>
      <c r="B185" s="1" t="s">
        <v>146</v>
      </c>
      <c r="C185" s="1">
        <v>10000.0</v>
      </c>
      <c r="D185" s="1">
        <v>0.0</v>
      </c>
      <c r="E185" s="1">
        <f t="shared" ref="E185:E188" si="11">I185/10</f>
        <v>525921</v>
      </c>
      <c r="F185" s="1" t="s">
        <v>149</v>
      </c>
      <c r="G185" s="1" t="s">
        <v>138</v>
      </c>
      <c r="H185" s="15"/>
      <c r="I185" s="1">
        <v>5259210.0</v>
      </c>
      <c r="J185" s="1">
        <v>10.0</v>
      </c>
      <c r="K185" s="1">
        <v>525921.0</v>
      </c>
      <c r="L185" s="1">
        <v>527515.0</v>
      </c>
      <c r="M185" s="1">
        <v>515643.0</v>
      </c>
      <c r="N185" s="1">
        <v>535002.0</v>
      </c>
      <c r="O185" s="1">
        <v>6463.5</v>
      </c>
    </row>
    <row r="186" hidden="1">
      <c r="A186" s="1" t="s">
        <v>147</v>
      </c>
      <c r="B186" s="1" t="s">
        <v>146</v>
      </c>
      <c r="C186" s="1">
        <v>10000.0</v>
      </c>
      <c r="D186" s="1">
        <v>0.0</v>
      </c>
      <c r="E186" s="1">
        <f t="shared" si="11"/>
        <v>26082.7</v>
      </c>
      <c r="F186" s="1" t="s">
        <v>150</v>
      </c>
      <c r="G186" s="1" t="s">
        <v>138</v>
      </c>
      <c r="H186" s="15"/>
      <c r="I186" s="1">
        <v>260827.0</v>
      </c>
      <c r="J186" s="1">
        <v>10.0</v>
      </c>
      <c r="K186" s="1">
        <v>26082.7</v>
      </c>
      <c r="L186" s="1">
        <v>26127.0</v>
      </c>
      <c r="M186" s="1">
        <v>25727.0</v>
      </c>
      <c r="N186" s="1">
        <v>26400.0</v>
      </c>
      <c r="O186" s="1">
        <v>233.1</v>
      </c>
    </row>
    <row r="187" hidden="1">
      <c r="A187" s="1" t="s">
        <v>147</v>
      </c>
      <c r="B187" s="1" t="s">
        <v>146</v>
      </c>
      <c r="C187" s="1">
        <v>10000.0</v>
      </c>
      <c r="D187" s="1">
        <v>0.0</v>
      </c>
      <c r="E187" s="1">
        <f t="shared" si="11"/>
        <v>5056.2</v>
      </c>
      <c r="F187" s="1" t="s">
        <v>142</v>
      </c>
      <c r="G187" s="1" t="s">
        <v>141</v>
      </c>
      <c r="H187" s="15"/>
      <c r="I187" s="1">
        <v>50562.0</v>
      </c>
      <c r="J187" s="1">
        <v>20.0</v>
      </c>
      <c r="K187" s="1">
        <v>2528.1</v>
      </c>
      <c r="L187" s="1">
        <v>2529.0</v>
      </c>
      <c r="M187" s="1">
        <v>2016.0</v>
      </c>
      <c r="N187" s="1">
        <v>2784.0</v>
      </c>
      <c r="O187" s="1">
        <v>196.2</v>
      </c>
    </row>
    <row r="188" hidden="1">
      <c r="A188" s="1" t="s">
        <v>147</v>
      </c>
      <c r="B188" s="1" t="s">
        <v>146</v>
      </c>
      <c r="C188" s="1">
        <v>10000.0</v>
      </c>
      <c r="D188" s="1">
        <v>0.0</v>
      </c>
      <c r="E188" s="1">
        <f t="shared" si="11"/>
        <v>4144</v>
      </c>
      <c r="F188" s="1" t="s">
        <v>140</v>
      </c>
      <c r="G188" s="1" t="s">
        <v>141</v>
      </c>
      <c r="H188" s="15"/>
      <c r="I188" s="1">
        <v>41440.0</v>
      </c>
      <c r="J188" s="1">
        <v>20.0</v>
      </c>
      <c r="K188" s="1">
        <v>2072.0</v>
      </c>
      <c r="L188" s="1">
        <v>2064.0</v>
      </c>
      <c r="M188" s="1">
        <v>1760.0</v>
      </c>
      <c r="N188" s="1">
        <v>2560.0</v>
      </c>
      <c r="O188" s="1">
        <v>271.5</v>
      </c>
    </row>
    <row r="189">
      <c r="A189" s="1" t="s">
        <v>122</v>
      </c>
      <c r="B189" s="1" t="s">
        <v>31</v>
      </c>
      <c r="C189" s="1">
        <v>100000.0</v>
      </c>
      <c r="D189" s="1">
        <v>0.0</v>
      </c>
      <c r="E189" s="1">
        <v>5070829.6</v>
      </c>
      <c r="F189" s="1" t="s">
        <v>123</v>
      </c>
      <c r="G189" s="1" t="s">
        <v>124</v>
      </c>
      <c r="H189" s="15"/>
      <c r="I189" s="1">
        <v>5.0708296E7</v>
      </c>
      <c r="J189" s="1">
        <v>10.0</v>
      </c>
      <c r="K189" s="1">
        <v>5070829.6</v>
      </c>
      <c r="L189" s="1">
        <v>4305527.5</v>
      </c>
      <c r="M189" s="1">
        <v>3896763.0</v>
      </c>
      <c r="N189" s="1">
        <v>7597088.0</v>
      </c>
      <c r="O189" s="1">
        <v>1490438.1</v>
      </c>
    </row>
    <row r="190" hidden="1">
      <c r="A190" s="1" t="s">
        <v>122</v>
      </c>
      <c r="B190" s="1" t="s">
        <v>31</v>
      </c>
      <c r="C190" s="1">
        <v>100000.0</v>
      </c>
      <c r="D190" s="1">
        <v>0.0</v>
      </c>
      <c r="E190" s="1">
        <f t="shared" ref="E190:E200" si="12">I190/10</f>
        <v>1320164812</v>
      </c>
      <c r="F190" s="1" t="s">
        <v>125</v>
      </c>
      <c r="G190" s="1" t="s">
        <v>126</v>
      </c>
      <c r="H190" s="15"/>
      <c r="I190" s="1">
        <v>1.3201648115E10</v>
      </c>
      <c r="J190" s="1">
        <v>8.0</v>
      </c>
      <c r="K190" s="1">
        <v>1.6502060144E9</v>
      </c>
      <c r="L190" s="1">
        <v>1.636650539E9</v>
      </c>
      <c r="M190" s="1">
        <v>1.371090536E9</v>
      </c>
      <c r="N190" s="1">
        <v>1.964323172E9</v>
      </c>
      <c r="O190" s="1">
        <v>2.078008462E8</v>
      </c>
    </row>
    <row r="191" hidden="1">
      <c r="A191" s="1" t="s">
        <v>122</v>
      </c>
      <c r="B191" s="1" t="s">
        <v>31</v>
      </c>
      <c r="C191" s="1">
        <v>100000.0</v>
      </c>
      <c r="D191" s="1">
        <v>0.0</v>
      </c>
      <c r="E191" s="1">
        <f t="shared" si="12"/>
        <v>2870897.3</v>
      </c>
      <c r="F191" s="1" t="s">
        <v>127</v>
      </c>
      <c r="G191" s="1" t="s">
        <v>126</v>
      </c>
      <c r="H191" s="15"/>
      <c r="I191" s="1">
        <v>2.8708973E7</v>
      </c>
      <c r="J191" s="1">
        <v>1580.0</v>
      </c>
      <c r="K191" s="1">
        <v>18170.2</v>
      </c>
      <c r="L191" s="1">
        <v>9704.5</v>
      </c>
      <c r="M191" s="1">
        <v>880.0</v>
      </c>
      <c r="N191" s="1">
        <v>768411.0</v>
      </c>
      <c r="O191" s="1">
        <v>58086.1</v>
      </c>
    </row>
    <row r="192" hidden="1">
      <c r="A192" s="1" t="s">
        <v>122</v>
      </c>
      <c r="B192" s="1" t="s">
        <v>31</v>
      </c>
      <c r="C192" s="1">
        <v>100000.0</v>
      </c>
      <c r="D192" s="1">
        <v>0.0</v>
      </c>
      <c r="E192" s="1">
        <f t="shared" si="12"/>
        <v>761092</v>
      </c>
      <c r="F192" s="1" t="s">
        <v>131</v>
      </c>
      <c r="G192" s="1" t="s">
        <v>126</v>
      </c>
      <c r="H192" s="15"/>
      <c r="I192" s="1">
        <v>7610920.0</v>
      </c>
      <c r="J192" s="1">
        <v>1610.0</v>
      </c>
      <c r="K192" s="1">
        <v>4727.3</v>
      </c>
      <c r="L192" s="1">
        <v>4480.0</v>
      </c>
      <c r="M192" s="1">
        <v>4160.0</v>
      </c>
      <c r="N192" s="1">
        <v>83119.0</v>
      </c>
      <c r="O192" s="1">
        <v>2400.9</v>
      </c>
    </row>
    <row r="193" hidden="1">
      <c r="A193" s="1" t="s">
        <v>122</v>
      </c>
      <c r="B193" s="1" t="s">
        <v>31</v>
      </c>
      <c r="C193" s="1">
        <v>100000.0</v>
      </c>
      <c r="D193" s="1">
        <v>0.0</v>
      </c>
      <c r="E193" s="1">
        <f t="shared" si="12"/>
        <v>649733.1</v>
      </c>
      <c r="F193" s="1" t="s">
        <v>128</v>
      </c>
      <c r="G193" s="1" t="s">
        <v>126</v>
      </c>
      <c r="H193" s="15"/>
      <c r="I193" s="1">
        <v>6497331.0</v>
      </c>
      <c r="J193" s="1">
        <v>1.0</v>
      </c>
      <c r="K193" s="1">
        <v>6497331.0</v>
      </c>
      <c r="L193" s="1">
        <v>6497331.0</v>
      </c>
      <c r="M193" s="1">
        <v>6497331.0</v>
      </c>
      <c r="N193" s="1">
        <v>6497331.0</v>
      </c>
      <c r="O193" s="1">
        <v>0.0</v>
      </c>
    </row>
    <row r="194" hidden="1">
      <c r="A194" s="1" t="s">
        <v>122</v>
      </c>
      <c r="B194" s="1" t="s">
        <v>31</v>
      </c>
      <c r="C194" s="1">
        <v>100000.0</v>
      </c>
      <c r="D194" s="1">
        <v>0.0</v>
      </c>
      <c r="E194" s="1">
        <f t="shared" si="12"/>
        <v>537754.4</v>
      </c>
      <c r="F194" s="1" t="s">
        <v>130</v>
      </c>
      <c r="G194" s="1" t="s">
        <v>126</v>
      </c>
      <c r="H194" s="15"/>
      <c r="I194" s="1">
        <v>5377544.0</v>
      </c>
      <c r="J194" s="1">
        <v>10.0</v>
      </c>
      <c r="K194" s="1">
        <v>537754.4</v>
      </c>
      <c r="L194" s="1">
        <v>560433.0</v>
      </c>
      <c r="M194" s="1">
        <v>273336.0</v>
      </c>
      <c r="N194" s="1">
        <v>770311.0</v>
      </c>
      <c r="O194" s="1">
        <v>198751.4</v>
      </c>
    </row>
    <row r="195" hidden="1">
      <c r="A195" s="1" t="s">
        <v>122</v>
      </c>
      <c r="B195" s="1" t="s">
        <v>31</v>
      </c>
      <c r="C195" s="1">
        <v>100000.0</v>
      </c>
      <c r="D195" s="1">
        <v>0.0</v>
      </c>
      <c r="E195" s="1">
        <f t="shared" si="12"/>
        <v>378517.1</v>
      </c>
      <c r="F195" s="1" t="s">
        <v>129</v>
      </c>
      <c r="G195" s="1" t="s">
        <v>126</v>
      </c>
      <c r="H195" s="15"/>
      <c r="I195" s="1">
        <v>3785171.0</v>
      </c>
      <c r="J195" s="1">
        <v>30.0</v>
      </c>
      <c r="K195" s="1">
        <v>126172.4</v>
      </c>
      <c r="L195" s="1">
        <v>1400.0</v>
      </c>
      <c r="M195" s="1">
        <v>600.0</v>
      </c>
      <c r="N195" s="1">
        <v>701461.0</v>
      </c>
      <c r="O195" s="1">
        <v>197422.5</v>
      </c>
    </row>
    <row r="196" hidden="1">
      <c r="A196" s="1" t="s">
        <v>122</v>
      </c>
      <c r="B196" s="1" t="s">
        <v>31</v>
      </c>
      <c r="C196" s="1">
        <v>100000.0</v>
      </c>
      <c r="D196" s="1">
        <v>0.0</v>
      </c>
      <c r="E196" s="1">
        <f t="shared" si="12"/>
        <v>198741.6</v>
      </c>
      <c r="F196" s="1" t="s">
        <v>132</v>
      </c>
      <c r="G196" s="1" t="s">
        <v>126</v>
      </c>
      <c r="H196" s="15"/>
      <c r="I196" s="1">
        <v>1987416.0</v>
      </c>
      <c r="J196" s="1">
        <v>1.0</v>
      </c>
      <c r="K196" s="1">
        <v>1987416.0</v>
      </c>
      <c r="L196" s="1">
        <v>1987416.0</v>
      </c>
      <c r="M196" s="1">
        <v>1987416.0</v>
      </c>
      <c r="N196" s="1">
        <v>1987416.0</v>
      </c>
      <c r="O196" s="1">
        <v>0.0</v>
      </c>
    </row>
    <row r="197" hidden="1">
      <c r="A197" s="1" t="s">
        <v>122</v>
      </c>
      <c r="B197" s="1" t="s">
        <v>31</v>
      </c>
      <c r="C197" s="1">
        <v>100000.0</v>
      </c>
      <c r="D197" s="1">
        <v>0.0</v>
      </c>
      <c r="E197" s="1">
        <f t="shared" si="12"/>
        <v>147787.9</v>
      </c>
      <c r="F197" s="1" t="s">
        <v>134</v>
      </c>
      <c r="G197" s="1" t="s">
        <v>126</v>
      </c>
      <c r="H197" s="15"/>
      <c r="I197" s="1">
        <v>1477879.0</v>
      </c>
      <c r="J197" s="1">
        <v>40.0</v>
      </c>
      <c r="K197" s="1">
        <v>36947.0</v>
      </c>
      <c r="L197" s="1">
        <v>42089.0</v>
      </c>
      <c r="M197" s="1">
        <v>19689.0</v>
      </c>
      <c r="N197" s="1">
        <v>71989.0</v>
      </c>
      <c r="O197" s="1">
        <v>14532.6</v>
      </c>
    </row>
    <row r="198" hidden="1">
      <c r="A198" s="1" t="s">
        <v>122</v>
      </c>
      <c r="B198" s="1" t="s">
        <v>31</v>
      </c>
      <c r="C198" s="1">
        <v>100000.0</v>
      </c>
      <c r="D198" s="1">
        <v>0.0</v>
      </c>
      <c r="E198" s="1">
        <f t="shared" si="12"/>
        <v>70704.2</v>
      </c>
      <c r="F198" s="1" t="s">
        <v>133</v>
      </c>
      <c r="G198" s="1" t="s">
        <v>126</v>
      </c>
      <c r="H198" s="15"/>
      <c r="I198" s="1">
        <v>707042.0</v>
      </c>
      <c r="J198" s="1">
        <v>30.0</v>
      </c>
      <c r="K198" s="1">
        <v>23568.1</v>
      </c>
      <c r="L198" s="1">
        <v>3610.0</v>
      </c>
      <c r="M198" s="1">
        <v>3130.0</v>
      </c>
      <c r="N198" s="1">
        <v>545893.0</v>
      </c>
      <c r="O198" s="1">
        <v>98796.4</v>
      </c>
    </row>
    <row r="199" hidden="1">
      <c r="A199" s="1" t="s">
        <v>122</v>
      </c>
      <c r="B199" s="1" t="s">
        <v>31</v>
      </c>
      <c r="C199" s="1">
        <v>100000.0</v>
      </c>
      <c r="D199" s="1">
        <v>0.0</v>
      </c>
      <c r="E199" s="1">
        <f t="shared" si="12"/>
        <v>15189</v>
      </c>
      <c r="F199" s="1" t="s">
        <v>135</v>
      </c>
      <c r="G199" s="1" t="s">
        <v>126</v>
      </c>
      <c r="H199" s="15"/>
      <c r="I199" s="1">
        <v>151890.0</v>
      </c>
      <c r="J199" s="1">
        <v>30.0</v>
      </c>
      <c r="K199" s="1">
        <v>5063.0</v>
      </c>
      <c r="L199" s="1">
        <v>3260.0</v>
      </c>
      <c r="M199" s="1">
        <v>2870.0</v>
      </c>
      <c r="N199" s="1">
        <v>17520.0</v>
      </c>
      <c r="O199" s="1">
        <v>3320.4</v>
      </c>
    </row>
    <row r="200" hidden="1">
      <c r="A200" s="1" t="s">
        <v>122</v>
      </c>
      <c r="B200" s="1" t="s">
        <v>31</v>
      </c>
      <c r="C200" s="1">
        <v>100000.0</v>
      </c>
      <c r="D200" s="1">
        <v>0.0</v>
      </c>
      <c r="E200" s="1">
        <f t="shared" si="12"/>
        <v>153</v>
      </c>
      <c r="F200" s="1" t="s">
        <v>136</v>
      </c>
      <c r="G200" s="1" t="s">
        <v>126</v>
      </c>
      <c r="H200" s="15"/>
      <c r="I200" s="1">
        <v>1530.0</v>
      </c>
      <c r="J200" s="1">
        <v>1.0</v>
      </c>
      <c r="K200" s="1">
        <v>1530.0</v>
      </c>
      <c r="L200" s="1">
        <v>1530.0</v>
      </c>
      <c r="M200" s="1">
        <v>1530.0</v>
      </c>
      <c r="N200" s="1">
        <v>1530.0</v>
      </c>
      <c r="O200" s="1">
        <v>0.0</v>
      </c>
    </row>
    <row r="201" hidden="1">
      <c r="H201" s="16"/>
    </row>
    <row r="202" hidden="1">
      <c r="H202" s="16"/>
    </row>
    <row r="203" hidden="1">
      <c r="A203" s="1" t="s">
        <v>122</v>
      </c>
      <c r="B203" s="1" t="s">
        <v>31</v>
      </c>
      <c r="C203" s="1">
        <v>100000.0</v>
      </c>
      <c r="D203" s="1">
        <v>0.0</v>
      </c>
      <c r="E203" s="1">
        <f t="shared" ref="E203:E217" si="13">I203/10</f>
        <v>1073542.4</v>
      </c>
      <c r="F203" s="1" t="s">
        <v>137</v>
      </c>
      <c r="G203" s="1" t="s">
        <v>138</v>
      </c>
      <c r="H203" s="15"/>
      <c r="I203" s="1">
        <v>1.0735424E7</v>
      </c>
      <c r="J203" s="1">
        <v>1530.0</v>
      </c>
      <c r="K203" s="1">
        <v>7016.6</v>
      </c>
      <c r="L203" s="1">
        <v>6815.0</v>
      </c>
      <c r="M203" s="1">
        <v>5056.0</v>
      </c>
      <c r="N203" s="1">
        <v>183038.0</v>
      </c>
      <c r="O203" s="1">
        <v>4598.7</v>
      </c>
    </row>
    <row r="204" hidden="1">
      <c r="A204" s="1" t="s">
        <v>122</v>
      </c>
      <c r="B204" s="1" t="s">
        <v>31</v>
      </c>
      <c r="C204" s="1">
        <v>100000.0</v>
      </c>
      <c r="D204" s="1">
        <v>0.0</v>
      </c>
      <c r="E204" s="1">
        <f t="shared" si="13"/>
        <v>594537.3</v>
      </c>
      <c r="F204" s="1" t="s">
        <v>139</v>
      </c>
      <c r="G204" s="1" t="s">
        <v>138</v>
      </c>
      <c r="H204" s="15"/>
      <c r="I204" s="1">
        <v>5945373.0</v>
      </c>
      <c r="J204" s="1">
        <v>80.0</v>
      </c>
      <c r="K204" s="1">
        <v>74317.2</v>
      </c>
      <c r="L204" s="1">
        <v>20432.0</v>
      </c>
      <c r="M204" s="1">
        <v>7232.0</v>
      </c>
      <c r="N204" s="1">
        <v>290749.0</v>
      </c>
      <c r="O204" s="1">
        <v>96938.1</v>
      </c>
    </row>
    <row r="205" hidden="1">
      <c r="A205" s="1" t="s">
        <v>122</v>
      </c>
      <c r="B205" s="1" t="s">
        <v>31</v>
      </c>
      <c r="C205" s="1">
        <v>100000.0</v>
      </c>
      <c r="D205" s="1">
        <v>0.0</v>
      </c>
      <c r="E205" s="1">
        <f t="shared" si="13"/>
        <v>44402.7</v>
      </c>
      <c r="F205" s="1" t="s">
        <v>140</v>
      </c>
      <c r="G205" s="1" t="s">
        <v>141</v>
      </c>
      <c r="H205" s="15"/>
      <c r="I205" s="1">
        <v>444027.0</v>
      </c>
      <c r="J205" s="1">
        <v>20.0</v>
      </c>
      <c r="K205" s="1">
        <v>22201.4</v>
      </c>
      <c r="L205" s="1">
        <v>22079.5</v>
      </c>
      <c r="M205" s="1">
        <v>21888.0</v>
      </c>
      <c r="N205" s="1">
        <v>23872.0</v>
      </c>
      <c r="O205" s="1">
        <v>489.3</v>
      </c>
    </row>
    <row r="206" hidden="1">
      <c r="A206" s="1" t="s">
        <v>122</v>
      </c>
      <c r="B206" s="1" t="s">
        <v>31</v>
      </c>
      <c r="C206" s="1">
        <v>100000.0</v>
      </c>
      <c r="D206" s="1">
        <v>0.0</v>
      </c>
      <c r="E206" s="1">
        <f t="shared" si="13"/>
        <v>41122.8</v>
      </c>
      <c r="F206" s="1" t="s">
        <v>142</v>
      </c>
      <c r="G206" s="1" t="s">
        <v>141</v>
      </c>
      <c r="H206" s="15"/>
      <c r="I206" s="1">
        <v>411228.0</v>
      </c>
      <c r="J206" s="1">
        <v>20.0</v>
      </c>
      <c r="K206" s="1">
        <v>20561.4</v>
      </c>
      <c r="L206" s="1">
        <v>18544.0</v>
      </c>
      <c r="M206" s="1">
        <v>16671.0</v>
      </c>
      <c r="N206" s="1">
        <v>34623.0</v>
      </c>
      <c r="O206" s="1">
        <v>5379.8</v>
      </c>
    </row>
    <row r="207">
      <c r="A207" s="1" t="s">
        <v>122</v>
      </c>
      <c r="B207" s="1" t="s">
        <v>143</v>
      </c>
      <c r="C207" s="1">
        <v>100000.0</v>
      </c>
      <c r="D207" s="1">
        <v>0.0</v>
      </c>
      <c r="E207" s="1">
        <f t="shared" si="13"/>
        <v>5089160.5</v>
      </c>
      <c r="F207" s="1" t="s">
        <v>123</v>
      </c>
      <c r="G207" s="1" t="s">
        <v>124</v>
      </c>
      <c r="H207" s="15"/>
      <c r="I207" s="1">
        <v>5.0891605E7</v>
      </c>
      <c r="J207" s="1">
        <v>10.0</v>
      </c>
      <c r="K207" s="1">
        <v>5089160.5</v>
      </c>
      <c r="L207" s="1">
        <v>4206024.0</v>
      </c>
      <c r="M207" s="1">
        <v>3805984.0</v>
      </c>
      <c r="N207" s="1">
        <v>9868050.0</v>
      </c>
      <c r="O207" s="1">
        <v>1906752.4</v>
      </c>
    </row>
    <row r="208" hidden="1">
      <c r="A208" s="1" t="s">
        <v>122</v>
      </c>
      <c r="B208" s="1" t="s">
        <v>143</v>
      </c>
      <c r="C208" s="1">
        <v>100000.0</v>
      </c>
      <c r="D208" s="1">
        <v>0.0</v>
      </c>
      <c r="E208" s="1">
        <f t="shared" si="13"/>
        <v>1286897322</v>
      </c>
      <c r="F208" s="1" t="s">
        <v>125</v>
      </c>
      <c r="G208" s="1" t="s">
        <v>126</v>
      </c>
      <c r="H208" s="15"/>
      <c r="I208" s="1">
        <v>1.2868973217E10</v>
      </c>
      <c r="J208" s="1">
        <v>8.0</v>
      </c>
      <c r="K208" s="1">
        <v>1.6086216521E9</v>
      </c>
      <c r="L208" s="1">
        <v>1.591298482E9</v>
      </c>
      <c r="M208" s="1">
        <v>1.352104427E9</v>
      </c>
      <c r="N208" s="1">
        <v>1.920937482E9</v>
      </c>
      <c r="O208" s="1">
        <v>2.003998411E8</v>
      </c>
    </row>
    <row r="209" hidden="1">
      <c r="A209" s="1" t="s">
        <v>122</v>
      </c>
      <c r="B209" s="1" t="s">
        <v>143</v>
      </c>
      <c r="C209" s="1">
        <v>100000.0</v>
      </c>
      <c r="D209" s="1">
        <v>0.0</v>
      </c>
      <c r="E209" s="1">
        <f t="shared" si="13"/>
        <v>2953936.5</v>
      </c>
      <c r="F209" s="1" t="s">
        <v>127</v>
      </c>
      <c r="G209" s="1" t="s">
        <v>126</v>
      </c>
      <c r="H209" s="15"/>
      <c r="I209" s="1">
        <v>2.9539365E7</v>
      </c>
      <c r="J209" s="1">
        <v>1580.0</v>
      </c>
      <c r="K209" s="1">
        <v>18695.8</v>
      </c>
      <c r="L209" s="1">
        <v>9520.0</v>
      </c>
      <c r="M209" s="1">
        <v>880.0</v>
      </c>
      <c r="N209" s="1">
        <v>610442.0</v>
      </c>
      <c r="O209" s="1">
        <v>59492.9</v>
      </c>
    </row>
    <row r="210" hidden="1">
      <c r="A210" s="1" t="s">
        <v>122</v>
      </c>
      <c r="B210" s="1" t="s">
        <v>143</v>
      </c>
      <c r="C210" s="1">
        <v>100000.0</v>
      </c>
      <c r="D210" s="1">
        <v>0.0</v>
      </c>
      <c r="E210" s="1">
        <f t="shared" si="13"/>
        <v>758839.2</v>
      </c>
      <c r="F210" s="1" t="s">
        <v>131</v>
      </c>
      <c r="G210" s="1" t="s">
        <v>126</v>
      </c>
      <c r="H210" s="15"/>
      <c r="I210" s="1">
        <v>7588392.0</v>
      </c>
      <c r="J210" s="1">
        <v>1610.0</v>
      </c>
      <c r="K210" s="1">
        <v>4713.3</v>
      </c>
      <c r="L210" s="1">
        <v>4450.0</v>
      </c>
      <c r="M210" s="1">
        <v>4130.0</v>
      </c>
      <c r="N210" s="1">
        <v>71650.0</v>
      </c>
      <c r="O210" s="1">
        <v>2186.9</v>
      </c>
    </row>
    <row r="211" hidden="1">
      <c r="A211" s="1" t="s">
        <v>122</v>
      </c>
      <c r="B211" s="1" t="s">
        <v>143</v>
      </c>
      <c r="C211" s="1">
        <v>100000.0</v>
      </c>
      <c r="D211" s="1">
        <v>0.0</v>
      </c>
      <c r="E211" s="1">
        <f t="shared" si="13"/>
        <v>718239.4</v>
      </c>
      <c r="F211" s="1" t="s">
        <v>128</v>
      </c>
      <c r="G211" s="1" t="s">
        <v>126</v>
      </c>
      <c r="H211" s="15"/>
      <c r="I211" s="1">
        <v>7182394.0</v>
      </c>
      <c r="J211" s="1">
        <v>1.0</v>
      </c>
      <c r="K211" s="1">
        <v>7182394.0</v>
      </c>
      <c r="L211" s="1">
        <v>7182394.0</v>
      </c>
      <c r="M211" s="1">
        <v>7182394.0</v>
      </c>
      <c r="N211" s="1">
        <v>7182394.0</v>
      </c>
      <c r="O211" s="1">
        <v>0.0</v>
      </c>
    </row>
    <row r="212" hidden="1">
      <c r="A212" s="1" t="s">
        <v>122</v>
      </c>
      <c r="B212" s="1" t="s">
        <v>143</v>
      </c>
      <c r="C212" s="1">
        <v>100000.0</v>
      </c>
      <c r="D212" s="1">
        <v>0.0</v>
      </c>
      <c r="E212" s="1">
        <f t="shared" si="13"/>
        <v>497017.1</v>
      </c>
      <c r="F212" s="1" t="s">
        <v>130</v>
      </c>
      <c r="G212" s="1" t="s">
        <v>126</v>
      </c>
      <c r="H212" s="15"/>
      <c r="I212" s="1">
        <v>4970171.0</v>
      </c>
      <c r="J212" s="1">
        <v>10.0</v>
      </c>
      <c r="K212" s="1">
        <v>497017.1</v>
      </c>
      <c r="L212" s="1">
        <v>467955.0</v>
      </c>
      <c r="M212" s="1">
        <v>242997.0</v>
      </c>
      <c r="N212" s="1">
        <v>1003148.0</v>
      </c>
      <c r="O212" s="1">
        <v>235498.5</v>
      </c>
    </row>
    <row r="213" hidden="1">
      <c r="A213" s="1" t="s">
        <v>122</v>
      </c>
      <c r="B213" s="1" t="s">
        <v>143</v>
      </c>
      <c r="C213" s="1">
        <v>100000.0</v>
      </c>
      <c r="D213" s="1">
        <v>0.0</v>
      </c>
      <c r="E213" s="1">
        <f t="shared" si="13"/>
        <v>382330.3</v>
      </c>
      <c r="F213" s="1" t="s">
        <v>129</v>
      </c>
      <c r="G213" s="1" t="s">
        <v>126</v>
      </c>
      <c r="H213" s="15"/>
      <c r="I213" s="1">
        <v>3823303.0</v>
      </c>
      <c r="J213" s="1">
        <v>30.0</v>
      </c>
      <c r="K213" s="1">
        <v>127443.4</v>
      </c>
      <c r="L213" s="1">
        <v>1470.0</v>
      </c>
      <c r="M213" s="1">
        <v>600.0</v>
      </c>
      <c r="N213" s="1">
        <v>762200.0</v>
      </c>
      <c r="O213" s="1">
        <v>203897.0</v>
      </c>
    </row>
    <row r="214" hidden="1">
      <c r="A214" s="1" t="s">
        <v>122</v>
      </c>
      <c r="B214" s="1" t="s">
        <v>143</v>
      </c>
      <c r="C214" s="1">
        <v>100000.0</v>
      </c>
      <c r="D214" s="1">
        <v>0.0</v>
      </c>
      <c r="E214" s="1">
        <f t="shared" si="13"/>
        <v>215749.3</v>
      </c>
      <c r="F214" s="1" t="s">
        <v>132</v>
      </c>
      <c r="G214" s="1" t="s">
        <v>126</v>
      </c>
      <c r="H214" s="15"/>
      <c r="I214" s="1">
        <v>2157493.0</v>
      </c>
      <c r="J214" s="1">
        <v>1.0</v>
      </c>
      <c r="K214" s="1">
        <v>2157493.0</v>
      </c>
      <c r="L214" s="1">
        <v>2157493.0</v>
      </c>
      <c r="M214" s="1">
        <v>2157493.0</v>
      </c>
      <c r="N214" s="1">
        <v>2157493.0</v>
      </c>
      <c r="O214" s="1">
        <v>0.0</v>
      </c>
    </row>
    <row r="215" hidden="1">
      <c r="A215" s="1" t="s">
        <v>122</v>
      </c>
      <c r="B215" s="1" t="s">
        <v>143</v>
      </c>
      <c r="C215" s="1">
        <v>100000.0</v>
      </c>
      <c r="D215" s="1">
        <v>0.0</v>
      </c>
      <c r="E215" s="1">
        <f t="shared" si="13"/>
        <v>138837.3</v>
      </c>
      <c r="F215" s="1" t="s">
        <v>134</v>
      </c>
      <c r="G215" s="1" t="s">
        <v>126</v>
      </c>
      <c r="H215" s="15"/>
      <c r="I215" s="1">
        <v>1388373.0</v>
      </c>
      <c r="J215" s="1">
        <v>40.0</v>
      </c>
      <c r="K215" s="1">
        <v>34709.3</v>
      </c>
      <c r="L215" s="1">
        <v>42649.5</v>
      </c>
      <c r="M215" s="1">
        <v>19599.0</v>
      </c>
      <c r="N215" s="1">
        <v>63679.0</v>
      </c>
      <c r="O215" s="1">
        <v>12307.7</v>
      </c>
    </row>
    <row r="216" hidden="1">
      <c r="A216" s="1" t="s">
        <v>122</v>
      </c>
      <c r="B216" s="1" t="s">
        <v>143</v>
      </c>
      <c r="C216" s="1">
        <v>100000.0</v>
      </c>
      <c r="D216" s="1">
        <v>0.0</v>
      </c>
      <c r="E216" s="1">
        <f t="shared" si="13"/>
        <v>48098.4</v>
      </c>
      <c r="F216" s="1" t="s">
        <v>133</v>
      </c>
      <c r="G216" s="1" t="s">
        <v>126</v>
      </c>
      <c r="H216" s="15"/>
      <c r="I216" s="1">
        <v>480984.0</v>
      </c>
      <c r="J216" s="1">
        <v>30.0</v>
      </c>
      <c r="K216" s="1">
        <v>16032.8</v>
      </c>
      <c r="L216" s="1">
        <v>4025.0</v>
      </c>
      <c r="M216" s="1">
        <v>3100.0</v>
      </c>
      <c r="N216" s="1">
        <v>302236.0</v>
      </c>
      <c r="O216" s="1">
        <v>54398.0</v>
      </c>
    </row>
    <row r="217" hidden="1">
      <c r="A217" s="1" t="s">
        <v>122</v>
      </c>
      <c r="B217" s="1" t="s">
        <v>143</v>
      </c>
      <c r="C217" s="1">
        <v>100000.0</v>
      </c>
      <c r="D217" s="1">
        <v>0.0</v>
      </c>
      <c r="E217" s="1">
        <f t="shared" si="13"/>
        <v>14086.9</v>
      </c>
      <c r="F217" s="1" t="s">
        <v>135</v>
      </c>
      <c r="G217" s="1" t="s">
        <v>126</v>
      </c>
      <c r="H217" s="15"/>
      <c r="I217" s="1">
        <v>140869.0</v>
      </c>
      <c r="J217" s="1">
        <v>30.0</v>
      </c>
      <c r="K217" s="1">
        <v>4695.6</v>
      </c>
      <c r="L217" s="1">
        <v>3200.0</v>
      </c>
      <c r="M217" s="1">
        <v>2720.0</v>
      </c>
      <c r="N217" s="1">
        <v>13930.0</v>
      </c>
      <c r="O217" s="1">
        <v>2654.4</v>
      </c>
    </row>
    <row r="218" hidden="1">
      <c r="H218" s="16"/>
    </row>
    <row r="219" hidden="1">
      <c r="A219" s="1" t="s">
        <v>122</v>
      </c>
      <c r="B219" s="1" t="s">
        <v>143</v>
      </c>
      <c r="C219" s="1">
        <v>100000.0</v>
      </c>
      <c r="D219" s="1">
        <v>0.0</v>
      </c>
      <c r="E219" s="1">
        <f>I219/10</f>
        <v>183</v>
      </c>
      <c r="F219" s="1" t="s">
        <v>136</v>
      </c>
      <c r="G219" s="1" t="s">
        <v>126</v>
      </c>
      <c r="H219" s="15"/>
      <c r="I219" s="1">
        <v>1830.0</v>
      </c>
      <c r="J219" s="1">
        <v>1.0</v>
      </c>
      <c r="K219" s="1">
        <v>1830.0</v>
      </c>
      <c r="L219" s="1">
        <v>1830.0</v>
      </c>
      <c r="M219" s="1">
        <v>1830.0</v>
      </c>
      <c r="N219" s="1">
        <v>1830.0</v>
      </c>
      <c r="O219" s="1">
        <v>0.0</v>
      </c>
    </row>
    <row r="220" hidden="1">
      <c r="H220" s="16"/>
    </row>
    <row r="221" hidden="1">
      <c r="A221" s="1" t="s">
        <v>122</v>
      </c>
      <c r="B221" s="1" t="s">
        <v>143</v>
      </c>
      <c r="C221" s="1">
        <v>100000.0</v>
      </c>
      <c r="D221" s="1">
        <v>0.0</v>
      </c>
      <c r="E221" s="1">
        <f t="shared" ref="E221:E235" si="14">I221/10</f>
        <v>1037703.2</v>
      </c>
      <c r="F221" s="1" t="s">
        <v>137</v>
      </c>
      <c r="G221" s="1" t="s">
        <v>138</v>
      </c>
      <c r="H221" s="15"/>
      <c r="I221" s="1">
        <v>1.0377032E7</v>
      </c>
      <c r="J221" s="1">
        <v>1530.0</v>
      </c>
      <c r="K221" s="1">
        <v>6782.4</v>
      </c>
      <c r="L221" s="1">
        <v>6752.0</v>
      </c>
      <c r="M221" s="1">
        <v>5056.0</v>
      </c>
      <c r="N221" s="1">
        <v>10944.0</v>
      </c>
      <c r="O221" s="1">
        <v>910.8</v>
      </c>
    </row>
    <row r="222" hidden="1">
      <c r="A222" s="1" t="s">
        <v>122</v>
      </c>
      <c r="B222" s="1" t="s">
        <v>143</v>
      </c>
      <c r="C222" s="1">
        <v>100000.0</v>
      </c>
      <c r="D222" s="1">
        <v>0.0</v>
      </c>
      <c r="E222" s="1">
        <f t="shared" si="14"/>
        <v>593869.5</v>
      </c>
      <c r="F222" s="1" t="s">
        <v>139</v>
      </c>
      <c r="G222" s="1" t="s">
        <v>138</v>
      </c>
      <c r="H222" s="15"/>
      <c r="I222" s="1">
        <v>5938695.0</v>
      </c>
      <c r="J222" s="1">
        <v>80.0</v>
      </c>
      <c r="K222" s="1">
        <v>74233.7</v>
      </c>
      <c r="L222" s="1">
        <v>20688.0</v>
      </c>
      <c r="M222" s="1">
        <v>7200.0</v>
      </c>
      <c r="N222" s="1">
        <v>289565.0</v>
      </c>
      <c r="O222" s="1">
        <v>96322.5</v>
      </c>
    </row>
    <row r="223" hidden="1">
      <c r="A223" s="1" t="s">
        <v>122</v>
      </c>
      <c r="B223" s="1" t="s">
        <v>143</v>
      </c>
      <c r="C223" s="1">
        <v>100000.0</v>
      </c>
      <c r="D223" s="1">
        <v>0.0</v>
      </c>
      <c r="E223" s="1">
        <f t="shared" si="14"/>
        <v>44108.3</v>
      </c>
      <c r="F223" s="1" t="s">
        <v>140</v>
      </c>
      <c r="G223" s="1" t="s">
        <v>141</v>
      </c>
      <c r="H223" s="15"/>
      <c r="I223" s="1">
        <v>441083.0</v>
      </c>
      <c r="J223" s="1">
        <v>20.0</v>
      </c>
      <c r="K223" s="1">
        <v>22054.2</v>
      </c>
      <c r="L223" s="1">
        <v>21968.0</v>
      </c>
      <c r="M223" s="1">
        <v>21888.0</v>
      </c>
      <c r="N223" s="1">
        <v>23328.0</v>
      </c>
      <c r="O223" s="1">
        <v>308.8</v>
      </c>
    </row>
    <row r="224" hidden="1">
      <c r="A224" s="1" t="s">
        <v>122</v>
      </c>
      <c r="B224" s="1" t="s">
        <v>143</v>
      </c>
      <c r="C224" s="1">
        <v>100000.0</v>
      </c>
      <c r="D224" s="1">
        <v>0.0</v>
      </c>
      <c r="E224" s="1">
        <f t="shared" si="14"/>
        <v>35247.7</v>
      </c>
      <c r="F224" s="1" t="s">
        <v>142</v>
      </c>
      <c r="G224" s="1" t="s">
        <v>141</v>
      </c>
      <c r="H224" s="15"/>
      <c r="I224" s="1">
        <v>352477.0</v>
      </c>
      <c r="J224" s="1">
        <v>20.0</v>
      </c>
      <c r="K224" s="1">
        <v>17623.9</v>
      </c>
      <c r="L224" s="1">
        <v>17472.0</v>
      </c>
      <c r="M224" s="1">
        <v>16639.0</v>
      </c>
      <c r="N224" s="1">
        <v>18336.0</v>
      </c>
      <c r="O224" s="1">
        <v>481.4</v>
      </c>
    </row>
    <row r="225">
      <c r="A225" s="1" t="s">
        <v>122</v>
      </c>
      <c r="B225" s="1" t="s">
        <v>144</v>
      </c>
      <c r="C225" s="1">
        <v>100000.0</v>
      </c>
      <c r="D225" s="1">
        <v>0.0</v>
      </c>
      <c r="E225" s="1">
        <f t="shared" si="14"/>
        <v>19827901.3</v>
      </c>
      <c r="F225" s="1" t="s">
        <v>123</v>
      </c>
      <c r="G225" s="1" t="s">
        <v>124</v>
      </c>
      <c r="H225" s="15"/>
      <c r="I225" s="1">
        <v>1.98279013E8</v>
      </c>
      <c r="J225" s="1">
        <v>10.0</v>
      </c>
      <c r="K225" s="1">
        <v>1.98279013E7</v>
      </c>
      <c r="L225" s="1">
        <v>2.1753497E7</v>
      </c>
      <c r="M225" s="1">
        <v>5752410.0</v>
      </c>
      <c r="N225" s="1">
        <v>3.1515289E7</v>
      </c>
      <c r="O225" s="1">
        <v>9840497.8</v>
      </c>
    </row>
    <row r="226" hidden="1">
      <c r="A226" s="1" t="s">
        <v>122</v>
      </c>
      <c r="B226" s="1" t="s">
        <v>144</v>
      </c>
      <c r="C226" s="1">
        <v>100000.0</v>
      </c>
      <c r="D226" s="1">
        <v>0.0</v>
      </c>
      <c r="E226" s="1">
        <f t="shared" si="14"/>
        <v>1338234444</v>
      </c>
      <c r="F226" s="1" t="s">
        <v>125</v>
      </c>
      <c r="G226" s="1" t="s">
        <v>126</v>
      </c>
      <c r="H226" s="15"/>
      <c r="I226" s="1">
        <v>1.3382344435E10</v>
      </c>
      <c r="J226" s="1">
        <v>8.0</v>
      </c>
      <c r="K226" s="1">
        <v>1.6727930544E9</v>
      </c>
      <c r="L226" s="1">
        <v>1.6568931515E9</v>
      </c>
      <c r="M226" s="1">
        <v>1.389744351E9</v>
      </c>
      <c r="N226" s="1">
        <v>2.011151159E9</v>
      </c>
      <c r="O226" s="1">
        <v>2.208757919E8</v>
      </c>
    </row>
    <row r="227" hidden="1">
      <c r="A227" s="1" t="s">
        <v>122</v>
      </c>
      <c r="B227" s="1" t="s">
        <v>144</v>
      </c>
      <c r="C227" s="1">
        <v>100000.0</v>
      </c>
      <c r="D227" s="1">
        <v>0.0</v>
      </c>
      <c r="E227" s="1">
        <f t="shared" si="14"/>
        <v>16608558.2</v>
      </c>
      <c r="F227" s="1" t="s">
        <v>127</v>
      </c>
      <c r="G227" s="1" t="s">
        <v>126</v>
      </c>
      <c r="H227" s="15"/>
      <c r="I227" s="1">
        <v>1.66085582E8</v>
      </c>
      <c r="J227" s="1">
        <v>1580.0</v>
      </c>
      <c r="K227" s="1">
        <v>105117.5</v>
      </c>
      <c r="L227" s="1">
        <v>7560.0</v>
      </c>
      <c r="M227" s="1">
        <v>880.0</v>
      </c>
      <c r="N227" s="1">
        <v>2340741.0</v>
      </c>
      <c r="O227" s="1">
        <v>317316.2</v>
      </c>
    </row>
    <row r="228" hidden="1">
      <c r="A228" s="1" t="s">
        <v>122</v>
      </c>
      <c r="B228" s="1" t="s">
        <v>144</v>
      </c>
      <c r="C228" s="1">
        <v>100000.0</v>
      </c>
      <c r="D228" s="1">
        <v>0.0</v>
      </c>
      <c r="E228" s="1">
        <f t="shared" si="14"/>
        <v>1232972.1</v>
      </c>
      <c r="F228" s="1" t="s">
        <v>129</v>
      </c>
      <c r="G228" s="1" t="s">
        <v>126</v>
      </c>
      <c r="H228" s="15"/>
      <c r="I228" s="1">
        <v>1.2329721E7</v>
      </c>
      <c r="J228" s="1">
        <v>30.0</v>
      </c>
      <c r="K228" s="1">
        <v>410990.7</v>
      </c>
      <c r="L228" s="1">
        <v>1750.0</v>
      </c>
      <c r="M228" s="1">
        <v>610.0</v>
      </c>
      <c r="N228" s="1">
        <v>5202047.0</v>
      </c>
      <c r="O228" s="1">
        <v>980277.8</v>
      </c>
    </row>
    <row r="229" hidden="1">
      <c r="A229" s="1" t="s">
        <v>122</v>
      </c>
      <c r="B229" s="1" t="s">
        <v>144</v>
      </c>
      <c r="C229" s="1">
        <v>100000.0</v>
      </c>
      <c r="D229" s="1">
        <v>0.0</v>
      </c>
      <c r="E229" s="1">
        <f t="shared" si="14"/>
        <v>821494.7</v>
      </c>
      <c r="F229" s="1" t="s">
        <v>131</v>
      </c>
      <c r="G229" s="1" t="s">
        <v>126</v>
      </c>
      <c r="H229" s="15"/>
      <c r="I229" s="1">
        <v>8214947.0</v>
      </c>
      <c r="J229" s="1">
        <v>1610.0</v>
      </c>
      <c r="K229" s="1">
        <v>5102.5</v>
      </c>
      <c r="L229" s="1">
        <v>4855.0</v>
      </c>
      <c r="M229" s="1">
        <v>4230.0</v>
      </c>
      <c r="N229" s="1">
        <v>93749.0</v>
      </c>
      <c r="O229" s="1">
        <v>2680.2</v>
      </c>
    </row>
    <row r="230" hidden="1">
      <c r="A230" s="1" t="s">
        <v>122</v>
      </c>
      <c r="B230" s="1" t="s">
        <v>144</v>
      </c>
      <c r="C230" s="1">
        <v>100000.0</v>
      </c>
      <c r="D230" s="1">
        <v>0.0</v>
      </c>
      <c r="E230" s="1">
        <f t="shared" si="14"/>
        <v>725441.2</v>
      </c>
      <c r="F230" s="1" t="s">
        <v>128</v>
      </c>
      <c r="G230" s="1" t="s">
        <v>126</v>
      </c>
      <c r="H230" s="15"/>
      <c r="I230" s="1">
        <v>7254412.0</v>
      </c>
      <c r="J230" s="1">
        <v>1.0</v>
      </c>
      <c r="K230" s="1">
        <v>7254412.0</v>
      </c>
      <c r="L230" s="1">
        <v>7254412.0</v>
      </c>
      <c r="M230" s="1">
        <v>7254412.0</v>
      </c>
      <c r="N230" s="1">
        <v>7254412.0</v>
      </c>
      <c r="O230" s="1">
        <v>0.0</v>
      </c>
    </row>
    <row r="231" hidden="1">
      <c r="A231" s="1" t="s">
        <v>122</v>
      </c>
      <c r="B231" s="1" t="s">
        <v>144</v>
      </c>
      <c r="C231" s="1">
        <v>100000.0</v>
      </c>
      <c r="D231" s="1">
        <v>0.0</v>
      </c>
      <c r="E231" s="1">
        <f t="shared" si="14"/>
        <v>607543.5</v>
      </c>
      <c r="F231" s="1" t="s">
        <v>130</v>
      </c>
      <c r="G231" s="1" t="s">
        <v>126</v>
      </c>
      <c r="H231" s="15"/>
      <c r="I231" s="1">
        <v>6075435.0</v>
      </c>
      <c r="J231" s="1">
        <v>10.0</v>
      </c>
      <c r="K231" s="1">
        <v>607543.5</v>
      </c>
      <c r="L231" s="1">
        <v>667866.5</v>
      </c>
      <c r="M231" s="1">
        <v>244407.0</v>
      </c>
      <c r="N231" s="1">
        <v>973158.0</v>
      </c>
      <c r="O231" s="1">
        <v>269375.4</v>
      </c>
    </row>
    <row r="232" hidden="1">
      <c r="A232" s="1" t="s">
        <v>122</v>
      </c>
      <c r="B232" s="1" t="s">
        <v>144</v>
      </c>
      <c r="C232" s="1">
        <v>100000.0</v>
      </c>
      <c r="D232" s="1">
        <v>0.0</v>
      </c>
      <c r="E232" s="1">
        <f t="shared" si="14"/>
        <v>400998.2</v>
      </c>
      <c r="F232" s="1" t="s">
        <v>132</v>
      </c>
      <c r="G232" s="1" t="s">
        <v>126</v>
      </c>
      <c r="H232" s="15"/>
      <c r="I232" s="1">
        <v>4009982.0</v>
      </c>
      <c r="J232" s="1">
        <v>1.0</v>
      </c>
      <c r="K232" s="1">
        <v>4009982.0</v>
      </c>
      <c r="L232" s="1">
        <v>4009982.0</v>
      </c>
      <c r="M232" s="1">
        <v>4009982.0</v>
      </c>
      <c r="N232" s="1">
        <v>4009982.0</v>
      </c>
      <c r="O232" s="1">
        <v>0.0</v>
      </c>
    </row>
    <row r="233" hidden="1">
      <c r="A233" s="1" t="s">
        <v>122</v>
      </c>
      <c r="B233" s="1" t="s">
        <v>144</v>
      </c>
      <c r="C233" s="1">
        <v>100000.0</v>
      </c>
      <c r="D233" s="1">
        <v>0.0</v>
      </c>
      <c r="E233" s="1">
        <f t="shared" si="14"/>
        <v>155213.9</v>
      </c>
      <c r="F233" s="1" t="s">
        <v>134</v>
      </c>
      <c r="G233" s="1" t="s">
        <v>126</v>
      </c>
      <c r="H233" s="15"/>
      <c r="I233" s="1">
        <v>1552139.0</v>
      </c>
      <c r="J233" s="1">
        <v>40.0</v>
      </c>
      <c r="K233" s="1">
        <v>38803.5</v>
      </c>
      <c r="L233" s="1">
        <v>43209.0</v>
      </c>
      <c r="M233" s="1">
        <v>20150.0</v>
      </c>
      <c r="N233" s="1">
        <v>63609.0</v>
      </c>
      <c r="O233" s="1">
        <v>14528.4</v>
      </c>
    </row>
    <row r="234" hidden="1">
      <c r="A234" s="1" t="s">
        <v>122</v>
      </c>
      <c r="B234" s="1" t="s">
        <v>144</v>
      </c>
      <c r="C234" s="1">
        <v>100000.0</v>
      </c>
      <c r="D234" s="1">
        <v>0.0</v>
      </c>
      <c r="E234" s="1">
        <f t="shared" si="14"/>
        <v>54459.5</v>
      </c>
      <c r="F234" s="1" t="s">
        <v>133</v>
      </c>
      <c r="G234" s="1" t="s">
        <v>126</v>
      </c>
      <c r="H234" s="15"/>
      <c r="I234" s="1">
        <v>544595.0</v>
      </c>
      <c r="J234" s="1">
        <v>30.0</v>
      </c>
      <c r="K234" s="1">
        <v>18153.2</v>
      </c>
      <c r="L234" s="1">
        <v>3970.0</v>
      </c>
      <c r="M234" s="1">
        <v>3160.0</v>
      </c>
      <c r="N234" s="1">
        <v>353036.0</v>
      </c>
      <c r="O234" s="1">
        <v>63559.0</v>
      </c>
    </row>
    <row r="235" hidden="1">
      <c r="A235" s="1" t="s">
        <v>122</v>
      </c>
      <c r="B235" s="1" t="s">
        <v>144</v>
      </c>
      <c r="C235" s="1">
        <v>100000.0</v>
      </c>
      <c r="D235" s="1">
        <v>0.0</v>
      </c>
      <c r="E235" s="1">
        <f t="shared" si="14"/>
        <v>21072</v>
      </c>
      <c r="F235" s="1" t="s">
        <v>135</v>
      </c>
      <c r="G235" s="1" t="s">
        <v>126</v>
      </c>
      <c r="H235" s="15"/>
      <c r="I235" s="1">
        <v>210720.0</v>
      </c>
      <c r="J235" s="1">
        <v>30.0</v>
      </c>
      <c r="K235" s="1">
        <v>7024.0</v>
      </c>
      <c r="L235" s="1">
        <v>3845.0</v>
      </c>
      <c r="M235" s="1">
        <v>2990.0</v>
      </c>
      <c r="N235" s="1">
        <v>21950.0</v>
      </c>
      <c r="O235" s="1">
        <v>5835.9</v>
      </c>
    </row>
    <row r="236" hidden="1">
      <c r="H236" s="16"/>
    </row>
    <row r="237" hidden="1">
      <c r="A237" s="1" t="s">
        <v>122</v>
      </c>
      <c r="B237" s="1" t="s">
        <v>144</v>
      </c>
      <c r="C237" s="1">
        <v>100000.0</v>
      </c>
      <c r="D237" s="1">
        <v>0.0</v>
      </c>
      <c r="E237" s="1">
        <f>I237/10</f>
        <v>142</v>
      </c>
      <c r="F237" s="1" t="s">
        <v>136</v>
      </c>
      <c r="G237" s="1" t="s">
        <v>126</v>
      </c>
      <c r="H237" s="15"/>
      <c r="I237" s="1">
        <v>1420.0</v>
      </c>
      <c r="J237" s="1">
        <v>1.0</v>
      </c>
      <c r="K237" s="1">
        <v>1420.0</v>
      </c>
      <c r="L237" s="1">
        <v>1420.0</v>
      </c>
      <c r="M237" s="1">
        <v>1420.0</v>
      </c>
      <c r="N237" s="1">
        <v>1420.0</v>
      </c>
      <c r="O237" s="1">
        <v>0.0</v>
      </c>
    </row>
    <row r="238" hidden="1">
      <c r="H238" s="16"/>
    </row>
    <row r="239" hidden="1">
      <c r="A239" s="1" t="s">
        <v>122</v>
      </c>
      <c r="B239" s="1" t="s">
        <v>144</v>
      </c>
      <c r="C239" s="1">
        <v>100000.0</v>
      </c>
      <c r="D239" s="1">
        <v>0.0</v>
      </c>
      <c r="E239" s="1">
        <f t="shared" ref="E239:E253" si="15">I239/10</f>
        <v>848122.9</v>
      </c>
      <c r="F239" s="1" t="s">
        <v>137</v>
      </c>
      <c r="G239" s="1" t="s">
        <v>138</v>
      </c>
      <c r="H239" s="15"/>
      <c r="I239" s="1">
        <v>8481229.0</v>
      </c>
      <c r="J239" s="1">
        <v>1530.0</v>
      </c>
      <c r="K239" s="1">
        <v>5543.3</v>
      </c>
      <c r="L239" s="1">
        <v>5248.0</v>
      </c>
      <c r="M239" s="1">
        <v>4064.0</v>
      </c>
      <c r="N239" s="1">
        <v>158366.0</v>
      </c>
      <c r="O239" s="1">
        <v>3987.4</v>
      </c>
    </row>
    <row r="240" hidden="1">
      <c r="A240" s="1" t="s">
        <v>122</v>
      </c>
      <c r="B240" s="1" t="s">
        <v>144</v>
      </c>
      <c r="C240" s="1">
        <v>100000.0</v>
      </c>
      <c r="D240" s="1">
        <v>0.0</v>
      </c>
      <c r="E240" s="1">
        <f t="shared" si="15"/>
        <v>178327.4</v>
      </c>
      <c r="F240" s="1" t="s">
        <v>139</v>
      </c>
      <c r="G240" s="1" t="s">
        <v>138</v>
      </c>
      <c r="H240" s="15"/>
      <c r="I240" s="1">
        <v>1783274.0</v>
      </c>
      <c r="J240" s="1">
        <v>80.0</v>
      </c>
      <c r="K240" s="1">
        <v>22290.9</v>
      </c>
      <c r="L240" s="1">
        <v>11520.0</v>
      </c>
      <c r="M240" s="1">
        <v>5760.0</v>
      </c>
      <c r="N240" s="1">
        <v>204958.0</v>
      </c>
      <c r="O240" s="1">
        <v>28067.5</v>
      </c>
    </row>
    <row r="241" hidden="1">
      <c r="A241" s="1" t="s">
        <v>122</v>
      </c>
      <c r="B241" s="1" t="s">
        <v>144</v>
      </c>
      <c r="C241" s="1">
        <v>100000.0</v>
      </c>
      <c r="D241" s="1">
        <v>0.0</v>
      </c>
      <c r="E241" s="1">
        <f t="shared" si="15"/>
        <v>44457.3</v>
      </c>
      <c r="F241" s="1" t="s">
        <v>140</v>
      </c>
      <c r="G241" s="1" t="s">
        <v>141</v>
      </c>
      <c r="H241" s="15"/>
      <c r="I241" s="1">
        <v>444573.0</v>
      </c>
      <c r="J241" s="1">
        <v>20.0</v>
      </c>
      <c r="K241" s="1">
        <v>22228.7</v>
      </c>
      <c r="L241" s="1">
        <v>22064.0</v>
      </c>
      <c r="M241" s="1">
        <v>21952.0</v>
      </c>
      <c r="N241" s="1">
        <v>23136.0</v>
      </c>
      <c r="O241" s="1">
        <v>361.8</v>
      </c>
    </row>
    <row r="242" hidden="1">
      <c r="A242" s="1" t="s">
        <v>122</v>
      </c>
      <c r="B242" s="1" t="s">
        <v>144</v>
      </c>
      <c r="C242" s="1">
        <v>100000.0</v>
      </c>
      <c r="D242" s="1">
        <v>0.0</v>
      </c>
      <c r="E242" s="1">
        <f t="shared" si="15"/>
        <v>39215.6</v>
      </c>
      <c r="F242" s="1" t="s">
        <v>142</v>
      </c>
      <c r="G242" s="1" t="s">
        <v>141</v>
      </c>
      <c r="H242" s="15"/>
      <c r="I242" s="1">
        <v>392156.0</v>
      </c>
      <c r="J242" s="1">
        <v>20.0</v>
      </c>
      <c r="K242" s="1">
        <v>19607.8</v>
      </c>
      <c r="L242" s="1">
        <v>17056.0</v>
      </c>
      <c r="M242" s="1">
        <v>16416.0</v>
      </c>
      <c r="N242" s="1">
        <v>28351.0</v>
      </c>
      <c r="O242" s="1">
        <v>4486.4</v>
      </c>
    </row>
    <row r="243">
      <c r="A243" s="1" t="s">
        <v>122</v>
      </c>
      <c r="B243" s="1" t="s">
        <v>145</v>
      </c>
      <c r="C243" s="1">
        <v>100000.0</v>
      </c>
      <c r="D243" s="1">
        <v>0.0</v>
      </c>
      <c r="E243" s="1">
        <f t="shared" si="15"/>
        <v>4498424.6</v>
      </c>
      <c r="F243" s="1" t="s">
        <v>123</v>
      </c>
      <c r="G243" s="1" t="s">
        <v>124</v>
      </c>
      <c r="H243" s="15"/>
      <c r="I243" s="1">
        <v>4.4984246E7</v>
      </c>
      <c r="J243" s="1">
        <v>10.0</v>
      </c>
      <c r="K243" s="1">
        <v>4498424.6</v>
      </c>
      <c r="L243" s="1">
        <v>3928782.5</v>
      </c>
      <c r="M243" s="1">
        <v>3475128.0</v>
      </c>
      <c r="N243" s="1">
        <v>6844337.0</v>
      </c>
      <c r="O243" s="1">
        <v>1176294.7</v>
      </c>
    </row>
    <row r="244" hidden="1">
      <c r="A244" s="1" t="s">
        <v>122</v>
      </c>
      <c r="B244" s="1" t="s">
        <v>145</v>
      </c>
      <c r="C244" s="1">
        <v>100000.0</v>
      </c>
      <c r="D244" s="1">
        <v>0.0</v>
      </c>
      <c r="E244" s="1">
        <f t="shared" si="15"/>
        <v>1296490253</v>
      </c>
      <c r="F244" s="1" t="s">
        <v>125</v>
      </c>
      <c r="G244" s="1" t="s">
        <v>126</v>
      </c>
      <c r="H244" s="15"/>
      <c r="I244" s="1">
        <v>1.296490253E10</v>
      </c>
      <c r="J244" s="1">
        <v>8.0</v>
      </c>
      <c r="K244" s="1">
        <v>1.6206128163E9</v>
      </c>
      <c r="L244" s="1">
        <v>1.6045780565E9</v>
      </c>
      <c r="M244" s="1">
        <v>1.362921907E9</v>
      </c>
      <c r="N244" s="1">
        <v>1.926006551E9</v>
      </c>
      <c r="O244" s="1">
        <v>2.006463584E8</v>
      </c>
    </row>
    <row r="245" hidden="1">
      <c r="A245" s="1" t="s">
        <v>122</v>
      </c>
      <c r="B245" s="1" t="s">
        <v>145</v>
      </c>
      <c r="C245" s="1">
        <v>100000.0</v>
      </c>
      <c r="D245" s="1">
        <v>0.0</v>
      </c>
      <c r="E245" s="1">
        <f t="shared" si="15"/>
        <v>2472682</v>
      </c>
      <c r="F245" s="1" t="s">
        <v>127</v>
      </c>
      <c r="G245" s="1" t="s">
        <v>126</v>
      </c>
      <c r="H245" s="15"/>
      <c r="I245" s="1">
        <v>2.472682E7</v>
      </c>
      <c r="J245" s="1">
        <v>1580.0</v>
      </c>
      <c r="K245" s="1">
        <v>15649.9</v>
      </c>
      <c r="L245" s="1">
        <v>9410.0</v>
      </c>
      <c r="M245" s="1">
        <v>870.0</v>
      </c>
      <c r="N245" s="1">
        <v>467184.0</v>
      </c>
      <c r="O245" s="1">
        <v>37886.1</v>
      </c>
    </row>
    <row r="246" hidden="1">
      <c r="A246" s="1" t="s">
        <v>122</v>
      </c>
      <c r="B246" s="1" t="s">
        <v>145</v>
      </c>
      <c r="C246" s="1">
        <v>100000.0</v>
      </c>
      <c r="D246" s="1">
        <v>0.0</v>
      </c>
      <c r="E246" s="1">
        <f t="shared" si="15"/>
        <v>799952.3</v>
      </c>
      <c r="F246" s="1" t="s">
        <v>128</v>
      </c>
      <c r="G246" s="1" t="s">
        <v>126</v>
      </c>
      <c r="H246" s="15"/>
      <c r="I246" s="1">
        <v>7999523.0</v>
      </c>
      <c r="J246" s="1">
        <v>1.0</v>
      </c>
      <c r="K246" s="1">
        <v>7999523.0</v>
      </c>
      <c r="L246" s="1">
        <v>7999523.0</v>
      </c>
      <c r="M246" s="1">
        <v>7999523.0</v>
      </c>
      <c r="N246" s="1">
        <v>7999523.0</v>
      </c>
      <c r="O246" s="1">
        <v>0.0</v>
      </c>
    </row>
    <row r="247" hidden="1">
      <c r="A247" s="1" t="s">
        <v>122</v>
      </c>
      <c r="B247" s="1" t="s">
        <v>145</v>
      </c>
      <c r="C247" s="1">
        <v>100000.0</v>
      </c>
      <c r="D247" s="1">
        <v>0.0</v>
      </c>
      <c r="E247" s="1">
        <f t="shared" si="15"/>
        <v>770624</v>
      </c>
      <c r="F247" s="1" t="s">
        <v>131</v>
      </c>
      <c r="G247" s="1" t="s">
        <v>126</v>
      </c>
      <c r="H247" s="15"/>
      <c r="I247" s="1">
        <v>7706240.0</v>
      </c>
      <c r="J247" s="1">
        <v>1610.0</v>
      </c>
      <c r="K247" s="1">
        <v>4786.5</v>
      </c>
      <c r="L247" s="1">
        <v>4470.0</v>
      </c>
      <c r="M247" s="1">
        <v>4190.0</v>
      </c>
      <c r="N247" s="1">
        <v>192798.0</v>
      </c>
      <c r="O247" s="1">
        <v>5257.0</v>
      </c>
    </row>
    <row r="248" hidden="1">
      <c r="A248" s="1" t="s">
        <v>122</v>
      </c>
      <c r="B248" s="1" t="s">
        <v>145</v>
      </c>
      <c r="C248" s="1">
        <v>100000.0</v>
      </c>
      <c r="D248" s="1">
        <v>0.0</v>
      </c>
      <c r="E248" s="1">
        <f t="shared" si="15"/>
        <v>443227.6</v>
      </c>
      <c r="F248" s="1" t="s">
        <v>130</v>
      </c>
      <c r="G248" s="1" t="s">
        <v>126</v>
      </c>
      <c r="H248" s="15"/>
      <c r="I248" s="1">
        <v>4432276.0</v>
      </c>
      <c r="J248" s="1">
        <v>10.0</v>
      </c>
      <c r="K248" s="1">
        <v>443227.6</v>
      </c>
      <c r="L248" s="1">
        <v>437994.5</v>
      </c>
      <c r="M248" s="1">
        <v>230008.0</v>
      </c>
      <c r="N248" s="1">
        <v>637452.0</v>
      </c>
      <c r="O248" s="1">
        <v>154413.4</v>
      </c>
    </row>
    <row r="249" hidden="1">
      <c r="A249" s="1" t="s">
        <v>122</v>
      </c>
      <c r="B249" s="1" t="s">
        <v>145</v>
      </c>
      <c r="C249" s="1">
        <v>100000.0</v>
      </c>
      <c r="D249" s="1">
        <v>0.0</v>
      </c>
      <c r="E249" s="1">
        <f t="shared" si="15"/>
        <v>319658.2</v>
      </c>
      <c r="F249" s="1" t="s">
        <v>129</v>
      </c>
      <c r="G249" s="1" t="s">
        <v>126</v>
      </c>
      <c r="H249" s="15"/>
      <c r="I249" s="1">
        <v>3196582.0</v>
      </c>
      <c r="J249" s="1">
        <v>30.0</v>
      </c>
      <c r="K249" s="1">
        <v>106552.7</v>
      </c>
      <c r="L249" s="1">
        <v>1375.0</v>
      </c>
      <c r="M249" s="1">
        <v>580.0</v>
      </c>
      <c r="N249" s="1">
        <v>484445.0</v>
      </c>
      <c r="O249" s="1">
        <v>160318.9</v>
      </c>
    </row>
    <row r="250" hidden="1">
      <c r="A250" s="1" t="s">
        <v>122</v>
      </c>
      <c r="B250" s="1" t="s">
        <v>145</v>
      </c>
      <c r="C250" s="1">
        <v>100000.0</v>
      </c>
      <c r="D250" s="1">
        <v>0.0</v>
      </c>
      <c r="E250" s="1">
        <f t="shared" si="15"/>
        <v>202385.5</v>
      </c>
      <c r="F250" s="1" t="s">
        <v>132</v>
      </c>
      <c r="G250" s="1" t="s">
        <v>126</v>
      </c>
      <c r="H250" s="15"/>
      <c r="I250" s="1">
        <v>2023855.0</v>
      </c>
      <c r="J250" s="1">
        <v>1.0</v>
      </c>
      <c r="K250" s="1">
        <v>2023855.0</v>
      </c>
      <c r="L250" s="1">
        <v>2023855.0</v>
      </c>
      <c r="M250" s="1">
        <v>2023855.0</v>
      </c>
      <c r="N250" s="1">
        <v>2023855.0</v>
      </c>
      <c r="O250" s="1">
        <v>0.0</v>
      </c>
    </row>
    <row r="251" hidden="1">
      <c r="A251" s="1" t="s">
        <v>122</v>
      </c>
      <c r="B251" s="1" t="s">
        <v>145</v>
      </c>
      <c r="C251" s="1">
        <v>100000.0</v>
      </c>
      <c r="D251" s="1">
        <v>0.0</v>
      </c>
      <c r="E251" s="1">
        <f t="shared" si="15"/>
        <v>147093.6</v>
      </c>
      <c r="F251" s="1" t="s">
        <v>134</v>
      </c>
      <c r="G251" s="1" t="s">
        <v>126</v>
      </c>
      <c r="H251" s="15"/>
      <c r="I251" s="1">
        <v>1470936.0</v>
      </c>
      <c r="J251" s="1">
        <v>40.0</v>
      </c>
      <c r="K251" s="1">
        <v>36773.4</v>
      </c>
      <c r="L251" s="1">
        <v>43289.0</v>
      </c>
      <c r="M251" s="1">
        <v>19970.0</v>
      </c>
      <c r="N251" s="1">
        <v>66239.0</v>
      </c>
      <c r="O251" s="1">
        <v>14125.4</v>
      </c>
    </row>
    <row r="252" hidden="1">
      <c r="A252" s="1" t="s">
        <v>122</v>
      </c>
      <c r="B252" s="1" t="s">
        <v>145</v>
      </c>
      <c r="C252" s="1">
        <v>100000.0</v>
      </c>
      <c r="D252" s="1">
        <v>0.0</v>
      </c>
      <c r="E252" s="1">
        <f t="shared" si="15"/>
        <v>43881.6</v>
      </c>
      <c r="F252" s="1" t="s">
        <v>133</v>
      </c>
      <c r="G252" s="1" t="s">
        <v>126</v>
      </c>
      <c r="H252" s="15"/>
      <c r="I252" s="1">
        <v>438816.0</v>
      </c>
      <c r="J252" s="1">
        <v>30.0</v>
      </c>
      <c r="K252" s="1">
        <v>14627.2</v>
      </c>
      <c r="L252" s="1">
        <v>3625.0</v>
      </c>
      <c r="M252" s="1">
        <v>3030.0</v>
      </c>
      <c r="N252" s="1">
        <v>276707.0</v>
      </c>
      <c r="O252" s="1">
        <v>49812.8</v>
      </c>
    </row>
    <row r="253" hidden="1">
      <c r="A253" s="1" t="s">
        <v>122</v>
      </c>
      <c r="B253" s="1" t="s">
        <v>145</v>
      </c>
      <c r="C253" s="1">
        <v>100000.0</v>
      </c>
      <c r="D253" s="1">
        <v>0.0</v>
      </c>
      <c r="E253" s="1">
        <f t="shared" si="15"/>
        <v>13909.8</v>
      </c>
      <c r="F253" s="1" t="s">
        <v>135</v>
      </c>
      <c r="G253" s="1" t="s">
        <v>126</v>
      </c>
      <c r="H253" s="15"/>
      <c r="I253" s="1">
        <v>139098.0</v>
      </c>
      <c r="J253" s="1">
        <v>30.0</v>
      </c>
      <c r="K253" s="1">
        <v>4636.6</v>
      </c>
      <c r="L253" s="1">
        <v>3134.5</v>
      </c>
      <c r="M253" s="1">
        <v>2670.0</v>
      </c>
      <c r="N253" s="1">
        <v>15790.0</v>
      </c>
      <c r="O253" s="1">
        <v>2905.1</v>
      </c>
    </row>
    <row r="254" hidden="1">
      <c r="H254" s="16"/>
    </row>
    <row r="255" hidden="1">
      <c r="A255" s="1" t="s">
        <v>122</v>
      </c>
      <c r="B255" s="1" t="s">
        <v>145</v>
      </c>
      <c r="C255" s="1">
        <v>100000.0</v>
      </c>
      <c r="D255" s="1">
        <v>0.0</v>
      </c>
      <c r="E255" s="1">
        <f>I255/10</f>
        <v>149</v>
      </c>
      <c r="F255" s="1" t="s">
        <v>136</v>
      </c>
      <c r="G255" s="1" t="s">
        <v>126</v>
      </c>
      <c r="H255" s="15"/>
      <c r="I255" s="1">
        <v>1490.0</v>
      </c>
      <c r="J255" s="1">
        <v>1.0</v>
      </c>
      <c r="K255" s="1">
        <v>1490.0</v>
      </c>
      <c r="L255" s="1">
        <v>1490.0</v>
      </c>
      <c r="M255" s="1">
        <v>1490.0</v>
      </c>
      <c r="N255" s="1">
        <v>1490.0</v>
      </c>
      <c r="O255" s="1">
        <v>0.0</v>
      </c>
    </row>
    <row r="256" hidden="1">
      <c r="H256" s="16"/>
    </row>
    <row r="257" hidden="1">
      <c r="A257" s="1" t="s">
        <v>122</v>
      </c>
      <c r="B257" s="1" t="s">
        <v>145</v>
      </c>
      <c r="C257" s="1">
        <v>100000.0</v>
      </c>
      <c r="D257" s="1">
        <v>0.0</v>
      </c>
      <c r="E257" s="1">
        <f t="shared" ref="E257:E271" si="16">I257/10</f>
        <v>1015167.3</v>
      </c>
      <c r="F257" s="1" t="s">
        <v>137</v>
      </c>
      <c r="G257" s="1" t="s">
        <v>138</v>
      </c>
      <c r="H257" s="15"/>
      <c r="I257" s="1">
        <v>1.0151673E7</v>
      </c>
      <c r="J257" s="1">
        <v>1530.0</v>
      </c>
      <c r="K257" s="1">
        <v>6635.1</v>
      </c>
      <c r="L257" s="1">
        <v>6528.0</v>
      </c>
      <c r="M257" s="1">
        <v>5024.0</v>
      </c>
      <c r="N257" s="1">
        <v>9727.0</v>
      </c>
      <c r="O257" s="1">
        <v>811.8</v>
      </c>
    </row>
    <row r="258" hidden="1">
      <c r="A258" s="1" t="s">
        <v>122</v>
      </c>
      <c r="B258" s="1" t="s">
        <v>145</v>
      </c>
      <c r="C258" s="1">
        <v>100000.0</v>
      </c>
      <c r="D258" s="1">
        <v>0.0</v>
      </c>
      <c r="E258" s="1">
        <f t="shared" si="16"/>
        <v>250868.2</v>
      </c>
      <c r="F258" s="1" t="s">
        <v>139</v>
      </c>
      <c r="G258" s="1" t="s">
        <v>138</v>
      </c>
      <c r="H258" s="15"/>
      <c r="I258" s="1">
        <v>2508682.0</v>
      </c>
      <c r="J258" s="1">
        <v>80.0</v>
      </c>
      <c r="K258" s="1">
        <v>31358.5</v>
      </c>
      <c r="L258" s="1">
        <v>15504.0</v>
      </c>
      <c r="M258" s="1">
        <v>7263.0</v>
      </c>
      <c r="N258" s="1">
        <v>103391.0</v>
      </c>
      <c r="O258" s="1">
        <v>32152.8</v>
      </c>
    </row>
    <row r="259" hidden="1">
      <c r="A259" s="1" t="s">
        <v>122</v>
      </c>
      <c r="B259" s="1" t="s">
        <v>145</v>
      </c>
      <c r="C259" s="1">
        <v>100000.0</v>
      </c>
      <c r="D259" s="1">
        <v>0.0</v>
      </c>
      <c r="E259" s="1">
        <f t="shared" si="16"/>
        <v>44201</v>
      </c>
      <c r="F259" s="1" t="s">
        <v>140</v>
      </c>
      <c r="G259" s="1" t="s">
        <v>141</v>
      </c>
      <c r="H259" s="15"/>
      <c r="I259" s="1">
        <v>442010.0</v>
      </c>
      <c r="J259" s="1">
        <v>20.0</v>
      </c>
      <c r="K259" s="1">
        <v>22100.5</v>
      </c>
      <c r="L259" s="1">
        <v>22016.0</v>
      </c>
      <c r="M259" s="1">
        <v>21920.0</v>
      </c>
      <c r="N259" s="1">
        <v>23391.0</v>
      </c>
      <c r="O259" s="1">
        <v>314.8</v>
      </c>
    </row>
    <row r="260" hidden="1">
      <c r="A260" s="1" t="s">
        <v>122</v>
      </c>
      <c r="B260" s="1" t="s">
        <v>145</v>
      </c>
      <c r="C260" s="1">
        <v>100000.0</v>
      </c>
      <c r="D260" s="1">
        <v>0.0</v>
      </c>
      <c r="E260" s="1">
        <f t="shared" si="16"/>
        <v>41756.5</v>
      </c>
      <c r="F260" s="1" t="s">
        <v>142</v>
      </c>
      <c r="G260" s="1" t="s">
        <v>141</v>
      </c>
      <c r="H260" s="15"/>
      <c r="I260" s="1">
        <v>417565.0</v>
      </c>
      <c r="J260" s="1">
        <v>20.0</v>
      </c>
      <c r="K260" s="1">
        <v>20878.3</v>
      </c>
      <c r="L260" s="1">
        <v>21039.5</v>
      </c>
      <c r="M260" s="1">
        <v>16672.0</v>
      </c>
      <c r="N260" s="1">
        <v>24960.0</v>
      </c>
      <c r="O260" s="1">
        <v>3641.4</v>
      </c>
    </row>
    <row r="261">
      <c r="A261" s="1" t="s">
        <v>122</v>
      </c>
      <c r="B261" s="1" t="s">
        <v>146</v>
      </c>
      <c r="C261" s="1">
        <v>100000.0</v>
      </c>
      <c r="D261" s="1">
        <v>0.0</v>
      </c>
      <c r="E261" s="1">
        <f t="shared" si="16"/>
        <v>19481666.5</v>
      </c>
      <c r="F261" s="1" t="s">
        <v>123</v>
      </c>
      <c r="G261" s="1" t="s">
        <v>124</v>
      </c>
      <c r="H261" s="15"/>
      <c r="I261" s="1">
        <v>1.94816665E8</v>
      </c>
      <c r="J261" s="1">
        <v>10.0</v>
      </c>
      <c r="K261" s="1">
        <v>1.94816665E7</v>
      </c>
      <c r="L261" s="1">
        <v>2.0514592E7</v>
      </c>
      <c r="M261" s="1">
        <v>8028333.0</v>
      </c>
      <c r="N261" s="1">
        <v>3.0198925E7</v>
      </c>
      <c r="O261" s="1">
        <v>9315018.2</v>
      </c>
    </row>
    <row r="262" hidden="1">
      <c r="A262" s="1" t="s">
        <v>122</v>
      </c>
      <c r="B262" s="1" t="s">
        <v>146</v>
      </c>
      <c r="C262" s="1">
        <v>100000.0</v>
      </c>
      <c r="D262" s="1">
        <v>0.0</v>
      </c>
      <c r="E262" s="1">
        <f t="shared" si="16"/>
        <v>1296053734</v>
      </c>
      <c r="F262" s="1" t="s">
        <v>125</v>
      </c>
      <c r="G262" s="1" t="s">
        <v>126</v>
      </c>
      <c r="H262" s="15"/>
      <c r="I262" s="1">
        <v>1.2960537343E10</v>
      </c>
      <c r="J262" s="1">
        <v>8.0</v>
      </c>
      <c r="K262" s="1">
        <v>1.6200671679E9</v>
      </c>
      <c r="L262" s="1">
        <v>1.6003327955E9</v>
      </c>
      <c r="M262" s="1">
        <v>1.367846765E9</v>
      </c>
      <c r="N262" s="1">
        <v>1.915015191E9</v>
      </c>
      <c r="O262" s="1">
        <v>1.909308661E8</v>
      </c>
    </row>
    <row r="263" hidden="1">
      <c r="A263" s="1" t="s">
        <v>122</v>
      </c>
      <c r="B263" s="1" t="s">
        <v>146</v>
      </c>
      <c r="C263" s="1">
        <v>100000.0</v>
      </c>
      <c r="D263" s="1">
        <v>0.0</v>
      </c>
      <c r="E263" s="1">
        <f t="shared" si="16"/>
        <v>17048702.6</v>
      </c>
      <c r="F263" s="1" t="s">
        <v>127</v>
      </c>
      <c r="G263" s="1" t="s">
        <v>126</v>
      </c>
      <c r="H263" s="15"/>
      <c r="I263" s="1">
        <v>1.70487026E8</v>
      </c>
      <c r="J263" s="1">
        <v>1580.0</v>
      </c>
      <c r="K263" s="1">
        <v>107903.2</v>
      </c>
      <c r="L263" s="1">
        <v>7770.0</v>
      </c>
      <c r="M263" s="1">
        <v>910.0</v>
      </c>
      <c r="N263" s="1">
        <v>2494570.0</v>
      </c>
      <c r="O263" s="1">
        <v>323170.9</v>
      </c>
    </row>
    <row r="264" hidden="1">
      <c r="A264" s="1" t="s">
        <v>122</v>
      </c>
      <c r="B264" s="1" t="s">
        <v>146</v>
      </c>
      <c r="C264" s="1">
        <v>100000.0</v>
      </c>
      <c r="D264" s="1">
        <v>0.0</v>
      </c>
      <c r="E264" s="1">
        <f t="shared" si="16"/>
        <v>780873.5</v>
      </c>
      <c r="F264" s="1" t="s">
        <v>128</v>
      </c>
      <c r="G264" s="1" t="s">
        <v>126</v>
      </c>
      <c r="H264" s="15"/>
      <c r="I264" s="1">
        <v>7808735.0</v>
      </c>
      <c r="J264" s="1">
        <v>1.0</v>
      </c>
      <c r="K264" s="1">
        <v>7808735.0</v>
      </c>
      <c r="L264" s="1">
        <v>7808735.0</v>
      </c>
      <c r="M264" s="1">
        <v>7808735.0</v>
      </c>
      <c r="N264" s="1">
        <v>7808735.0</v>
      </c>
      <c r="O264" s="1">
        <v>0.0</v>
      </c>
    </row>
    <row r="265" hidden="1">
      <c r="A265" s="1" t="s">
        <v>122</v>
      </c>
      <c r="B265" s="1" t="s">
        <v>146</v>
      </c>
      <c r="C265" s="1">
        <v>100000.0</v>
      </c>
      <c r="D265" s="1">
        <v>0.0</v>
      </c>
      <c r="E265" s="1">
        <f t="shared" si="16"/>
        <v>761845.1</v>
      </c>
      <c r="F265" s="1" t="s">
        <v>131</v>
      </c>
      <c r="G265" s="1" t="s">
        <v>126</v>
      </c>
      <c r="H265" s="15"/>
      <c r="I265" s="1">
        <v>7618451.0</v>
      </c>
      <c r="J265" s="1">
        <v>1610.0</v>
      </c>
      <c r="K265" s="1">
        <v>4732.0</v>
      </c>
      <c r="L265" s="1">
        <v>4490.0</v>
      </c>
      <c r="M265" s="1">
        <v>4150.0</v>
      </c>
      <c r="N265" s="1">
        <v>84829.0</v>
      </c>
      <c r="O265" s="1">
        <v>2339.9</v>
      </c>
    </row>
    <row r="266" hidden="1">
      <c r="A266" s="1" t="s">
        <v>122</v>
      </c>
      <c r="B266" s="1" t="s">
        <v>146</v>
      </c>
      <c r="C266" s="1">
        <v>100000.0</v>
      </c>
      <c r="D266" s="1">
        <v>0.0</v>
      </c>
      <c r="E266" s="1">
        <f t="shared" si="16"/>
        <v>570545.2</v>
      </c>
      <c r="F266" s="1" t="s">
        <v>130</v>
      </c>
      <c r="G266" s="1" t="s">
        <v>126</v>
      </c>
      <c r="H266" s="15"/>
      <c r="I266" s="1">
        <v>5705452.0</v>
      </c>
      <c r="J266" s="1">
        <v>10.0</v>
      </c>
      <c r="K266" s="1">
        <v>570545.2</v>
      </c>
      <c r="L266" s="1">
        <v>503724.0</v>
      </c>
      <c r="M266" s="1">
        <v>244867.0</v>
      </c>
      <c r="N266" s="1">
        <v>1229845.0</v>
      </c>
      <c r="O266" s="1">
        <v>274734.6</v>
      </c>
    </row>
    <row r="267" hidden="1">
      <c r="A267" s="1" t="s">
        <v>122</v>
      </c>
      <c r="B267" s="1" t="s">
        <v>146</v>
      </c>
      <c r="C267" s="1">
        <v>100000.0</v>
      </c>
      <c r="D267" s="1">
        <v>0.0</v>
      </c>
      <c r="E267" s="1">
        <f t="shared" si="16"/>
        <v>565349.3</v>
      </c>
      <c r="F267" s="1" t="s">
        <v>129</v>
      </c>
      <c r="G267" s="1" t="s">
        <v>126</v>
      </c>
      <c r="H267" s="15"/>
      <c r="I267" s="1">
        <v>5653493.0</v>
      </c>
      <c r="J267" s="1">
        <v>30.0</v>
      </c>
      <c r="K267" s="1">
        <v>188449.8</v>
      </c>
      <c r="L267" s="1">
        <v>1350.0</v>
      </c>
      <c r="M267" s="1">
        <v>590.0</v>
      </c>
      <c r="N267" s="1">
        <v>865730.0</v>
      </c>
      <c r="O267" s="1">
        <v>294145.3</v>
      </c>
    </row>
    <row r="268" hidden="1">
      <c r="A268" s="1" t="s">
        <v>122</v>
      </c>
      <c r="B268" s="1" t="s">
        <v>146</v>
      </c>
      <c r="C268" s="1">
        <v>100000.0</v>
      </c>
      <c r="D268" s="1">
        <v>0.0</v>
      </c>
      <c r="E268" s="1">
        <f t="shared" si="16"/>
        <v>301481.4</v>
      </c>
      <c r="F268" s="1" t="s">
        <v>132</v>
      </c>
      <c r="G268" s="1" t="s">
        <v>126</v>
      </c>
      <c r="H268" s="15"/>
      <c r="I268" s="1">
        <v>3014814.0</v>
      </c>
      <c r="J268" s="1">
        <v>1.0</v>
      </c>
      <c r="K268" s="1">
        <v>3014814.0</v>
      </c>
      <c r="L268" s="1">
        <v>3014814.0</v>
      </c>
      <c r="M268" s="1">
        <v>3014814.0</v>
      </c>
      <c r="N268" s="1">
        <v>3014814.0</v>
      </c>
      <c r="O268" s="1">
        <v>0.0</v>
      </c>
    </row>
    <row r="269" hidden="1">
      <c r="A269" s="1" t="s">
        <v>122</v>
      </c>
      <c r="B269" s="1" t="s">
        <v>146</v>
      </c>
      <c r="C269" s="1">
        <v>100000.0</v>
      </c>
      <c r="D269" s="1">
        <v>0.0</v>
      </c>
      <c r="E269" s="1">
        <f t="shared" si="16"/>
        <v>158249.9</v>
      </c>
      <c r="F269" s="1" t="s">
        <v>134</v>
      </c>
      <c r="G269" s="1" t="s">
        <v>126</v>
      </c>
      <c r="H269" s="15"/>
      <c r="I269" s="1">
        <v>1582499.0</v>
      </c>
      <c r="J269" s="1">
        <v>40.0</v>
      </c>
      <c r="K269" s="1">
        <v>39562.5</v>
      </c>
      <c r="L269" s="1">
        <v>49584.5</v>
      </c>
      <c r="M269" s="1">
        <v>21939.0</v>
      </c>
      <c r="N269" s="1">
        <v>61869.0</v>
      </c>
      <c r="O269" s="1">
        <v>14764.2</v>
      </c>
    </row>
    <row r="270" hidden="1">
      <c r="A270" s="1" t="s">
        <v>122</v>
      </c>
      <c r="B270" s="1" t="s">
        <v>146</v>
      </c>
      <c r="C270" s="1">
        <v>100000.0</v>
      </c>
      <c r="D270" s="1">
        <v>0.0</v>
      </c>
      <c r="E270" s="1">
        <f t="shared" si="16"/>
        <v>56981.3</v>
      </c>
      <c r="F270" s="1" t="s">
        <v>133</v>
      </c>
      <c r="G270" s="1" t="s">
        <v>126</v>
      </c>
      <c r="H270" s="15"/>
      <c r="I270" s="1">
        <v>569813.0</v>
      </c>
      <c r="J270" s="1">
        <v>30.0</v>
      </c>
      <c r="K270" s="1">
        <v>18993.8</v>
      </c>
      <c r="L270" s="1">
        <v>3530.0</v>
      </c>
      <c r="M270" s="1">
        <v>3000.0</v>
      </c>
      <c r="N270" s="1">
        <v>414635.0</v>
      </c>
      <c r="O270" s="1">
        <v>74910.8</v>
      </c>
    </row>
    <row r="271" hidden="1">
      <c r="A271" s="1" t="s">
        <v>122</v>
      </c>
      <c r="B271" s="1" t="s">
        <v>146</v>
      </c>
      <c r="C271" s="1">
        <v>100000.0</v>
      </c>
      <c r="D271" s="1">
        <v>0.0</v>
      </c>
      <c r="E271" s="1">
        <f t="shared" si="16"/>
        <v>16861.8</v>
      </c>
      <c r="F271" s="1" t="s">
        <v>135</v>
      </c>
      <c r="G271" s="1" t="s">
        <v>126</v>
      </c>
      <c r="H271" s="15"/>
      <c r="I271" s="1">
        <v>168618.0</v>
      </c>
      <c r="J271" s="1">
        <v>30.0</v>
      </c>
      <c r="K271" s="1">
        <v>5620.6</v>
      </c>
      <c r="L271" s="1">
        <v>3315.0</v>
      </c>
      <c r="M271" s="1">
        <v>2740.0</v>
      </c>
      <c r="N271" s="1">
        <v>19249.0</v>
      </c>
      <c r="O271" s="1">
        <v>4233.5</v>
      </c>
    </row>
    <row r="272" hidden="1">
      <c r="H272" s="16"/>
    </row>
    <row r="273" hidden="1">
      <c r="H273" s="16"/>
    </row>
    <row r="274" hidden="1">
      <c r="A274" s="1" t="s">
        <v>122</v>
      </c>
      <c r="B274" s="1" t="s">
        <v>146</v>
      </c>
      <c r="C274" s="1">
        <v>100000.0</v>
      </c>
      <c r="D274" s="1">
        <v>0.0</v>
      </c>
      <c r="E274" s="1">
        <f t="shared" ref="E274:E278" si="17">I274/10</f>
        <v>205</v>
      </c>
      <c r="F274" s="1" t="s">
        <v>136</v>
      </c>
      <c r="G274" s="1" t="s">
        <v>126</v>
      </c>
      <c r="H274" s="15"/>
      <c r="I274" s="1">
        <v>2050.0</v>
      </c>
      <c r="J274" s="1">
        <v>1.0</v>
      </c>
      <c r="K274" s="1">
        <v>2050.0</v>
      </c>
      <c r="L274" s="1">
        <v>2050.0</v>
      </c>
      <c r="M274" s="1">
        <v>2050.0</v>
      </c>
      <c r="N274" s="1">
        <v>2050.0</v>
      </c>
      <c r="O274" s="1">
        <v>0.0</v>
      </c>
    </row>
    <row r="275" hidden="1">
      <c r="A275" s="1" t="s">
        <v>122</v>
      </c>
      <c r="B275" s="1" t="s">
        <v>146</v>
      </c>
      <c r="C275" s="1">
        <v>100000.0</v>
      </c>
      <c r="D275" s="1">
        <v>0.0</v>
      </c>
      <c r="E275" s="1">
        <f t="shared" si="17"/>
        <v>833431.4</v>
      </c>
      <c r="F275" s="1" t="s">
        <v>137</v>
      </c>
      <c r="G275" s="1" t="s">
        <v>138</v>
      </c>
      <c r="H275" s="15"/>
      <c r="I275" s="1">
        <v>8334314.0</v>
      </c>
      <c r="J275" s="1">
        <v>1530.0</v>
      </c>
      <c r="K275" s="1">
        <v>5447.3</v>
      </c>
      <c r="L275" s="1">
        <v>5376.0</v>
      </c>
      <c r="M275" s="1">
        <v>3904.0</v>
      </c>
      <c r="N275" s="1">
        <v>8736.0</v>
      </c>
      <c r="O275" s="1">
        <v>818.4</v>
      </c>
    </row>
    <row r="276" hidden="1">
      <c r="A276" s="1" t="s">
        <v>122</v>
      </c>
      <c r="B276" s="1" t="s">
        <v>146</v>
      </c>
      <c r="C276" s="1">
        <v>100000.0</v>
      </c>
      <c r="D276" s="1">
        <v>0.0</v>
      </c>
      <c r="E276" s="1">
        <f t="shared" si="17"/>
        <v>267398.6</v>
      </c>
      <c r="F276" s="1" t="s">
        <v>139</v>
      </c>
      <c r="G276" s="1" t="s">
        <v>138</v>
      </c>
      <c r="H276" s="15"/>
      <c r="I276" s="1">
        <v>2673986.0</v>
      </c>
      <c r="J276" s="1">
        <v>80.0</v>
      </c>
      <c r="K276" s="1">
        <v>33424.8</v>
      </c>
      <c r="L276" s="1">
        <v>13552.0</v>
      </c>
      <c r="M276" s="1">
        <v>5569.0</v>
      </c>
      <c r="N276" s="1">
        <v>120862.0</v>
      </c>
      <c r="O276" s="1">
        <v>38050.6</v>
      </c>
    </row>
    <row r="277" hidden="1">
      <c r="A277" s="1" t="s">
        <v>122</v>
      </c>
      <c r="B277" s="1" t="s">
        <v>146</v>
      </c>
      <c r="C277" s="1">
        <v>100000.0</v>
      </c>
      <c r="D277" s="1">
        <v>0.0</v>
      </c>
      <c r="E277" s="1">
        <f t="shared" si="17"/>
        <v>48527.8</v>
      </c>
      <c r="F277" s="1" t="s">
        <v>142</v>
      </c>
      <c r="G277" s="1" t="s">
        <v>141</v>
      </c>
      <c r="H277" s="15"/>
      <c r="I277" s="1">
        <v>485278.0</v>
      </c>
      <c r="J277" s="1">
        <v>20.0</v>
      </c>
      <c r="K277" s="1">
        <v>24263.9</v>
      </c>
      <c r="L277" s="1">
        <v>23727.5</v>
      </c>
      <c r="M277" s="1">
        <v>21920.0</v>
      </c>
      <c r="N277" s="1">
        <v>35008.0</v>
      </c>
      <c r="O277" s="1">
        <v>2626.8</v>
      </c>
    </row>
    <row r="278" hidden="1">
      <c r="A278" s="1" t="s">
        <v>122</v>
      </c>
      <c r="B278" s="1" t="s">
        <v>146</v>
      </c>
      <c r="C278" s="1">
        <v>100000.0</v>
      </c>
      <c r="D278" s="1">
        <v>0.0</v>
      </c>
      <c r="E278" s="1">
        <f t="shared" si="17"/>
        <v>44549.9</v>
      </c>
      <c r="F278" s="1" t="s">
        <v>140</v>
      </c>
      <c r="G278" s="1" t="s">
        <v>141</v>
      </c>
      <c r="H278" s="15"/>
      <c r="I278" s="1">
        <v>445499.0</v>
      </c>
      <c r="J278" s="1">
        <v>20.0</v>
      </c>
      <c r="K278" s="1">
        <v>22275.0</v>
      </c>
      <c r="L278" s="1">
        <v>22079.5</v>
      </c>
      <c r="M278" s="1">
        <v>21888.0</v>
      </c>
      <c r="N278" s="1">
        <v>23455.0</v>
      </c>
      <c r="O278" s="1">
        <v>456.9</v>
      </c>
    </row>
    <row r="279">
      <c r="A279" s="1" t="s">
        <v>147</v>
      </c>
      <c r="B279" s="1" t="s">
        <v>31</v>
      </c>
      <c r="C279" s="1">
        <v>100000.0</v>
      </c>
      <c r="D279" s="1">
        <v>0.0</v>
      </c>
      <c r="E279" s="1">
        <v>6714495.8</v>
      </c>
      <c r="F279" s="1" t="s">
        <v>123</v>
      </c>
      <c r="G279" s="1" t="s">
        <v>124</v>
      </c>
      <c r="H279" s="15"/>
      <c r="I279" s="1">
        <v>6.7144958E7</v>
      </c>
      <c r="J279" s="1">
        <v>10.0</v>
      </c>
      <c r="K279" s="1">
        <v>6714495.8</v>
      </c>
      <c r="L279" s="1">
        <v>5889969.0</v>
      </c>
      <c r="M279" s="1">
        <v>5440934.0</v>
      </c>
      <c r="N279" s="1">
        <v>1.1332003E7</v>
      </c>
      <c r="O279" s="1">
        <v>1931524.5</v>
      </c>
    </row>
    <row r="280" hidden="1">
      <c r="A280" s="1" t="s">
        <v>147</v>
      </c>
      <c r="B280" s="1" t="s">
        <v>31</v>
      </c>
      <c r="C280" s="1">
        <v>100000.0</v>
      </c>
      <c r="D280" s="1">
        <v>0.0</v>
      </c>
      <c r="E280" s="1">
        <f t="shared" ref="E280:E289" si="18">I280/10</f>
        <v>1349549863</v>
      </c>
      <c r="F280" s="1" t="s">
        <v>125</v>
      </c>
      <c r="G280" s="1" t="s">
        <v>126</v>
      </c>
      <c r="H280" s="15"/>
      <c r="I280" s="1">
        <v>1.349549863E10</v>
      </c>
      <c r="J280" s="1">
        <v>8.0</v>
      </c>
      <c r="K280" s="1">
        <v>1.6869373288E9</v>
      </c>
      <c r="L280" s="1">
        <v>1.6570543895E9</v>
      </c>
      <c r="M280" s="1">
        <v>1.438807998E9</v>
      </c>
      <c r="N280" s="1">
        <v>1.99042869E9</v>
      </c>
      <c r="O280" s="1">
        <v>1.923466443E8</v>
      </c>
    </row>
    <row r="281" hidden="1">
      <c r="A281" s="1" t="s">
        <v>147</v>
      </c>
      <c r="B281" s="1" t="s">
        <v>31</v>
      </c>
      <c r="C281" s="1">
        <v>100000.0</v>
      </c>
      <c r="D281" s="1">
        <v>0.0</v>
      </c>
      <c r="E281" s="1">
        <f t="shared" si="18"/>
        <v>4541048.2</v>
      </c>
      <c r="F281" s="1" t="s">
        <v>127</v>
      </c>
      <c r="G281" s="1" t="s">
        <v>126</v>
      </c>
      <c r="H281" s="15"/>
      <c r="I281" s="1">
        <v>4.5410482E7</v>
      </c>
      <c r="J281" s="1">
        <v>60.0</v>
      </c>
      <c r="K281" s="1">
        <v>756841.4</v>
      </c>
      <c r="L281" s="1">
        <v>2540.0</v>
      </c>
      <c r="M281" s="1">
        <v>930.0</v>
      </c>
      <c r="N281" s="1">
        <v>4550815.0</v>
      </c>
      <c r="O281" s="1">
        <v>1685249.4</v>
      </c>
    </row>
    <row r="282" hidden="1">
      <c r="A282" s="1" t="s">
        <v>147</v>
      </c>
      <c r="B282" s="1" t="s">
        <v>31</v>
      </c>
      <c r="C282" s="1">
        <v>100000.0</v>
      </c>
      <c r="D282" s="1">
        <v>0.0</v>
      </c>
      <c r="E282" s="1">
        <f t="shared" si="18"/>
        <v>1002335.8</v>
      </c>
      <c r="F282" s="1" t="s">
        <v>128</v>
      </c>
      <c r="G282" s="1" t="s">
        <v>126</v>
      </c>
      <c r="H282" s="15"/>
      <c r="I282" s="1">
        <v>1.0023358E7</v>
      </c>
      <c r="J282" s="1">
        <v>1.0</v>
      </c>
      <c r="K282" s="1">
        <v>1.0023358E7</v>
      </c>
      <c r="L282" s="1">
        <v>1.0023358E7</v>
      </c>
      <c r="M282" s="1">
        <v>1.0023358E7</v>
      </c>
      <c r="N282" s="1">
        <v>1.0023358E7</v>
      </c>
      <c r="O282" s="1">
        <v>0.0</v>
      </c>
    </row>
    <row r="283" hidden="1">
      <c r="A283" s="1" t="s">
        <v>147</v>
      </c>
      <c r="B283" s="1" t="s">
        <v>31</v>
      </c>
      <c r="C283" s="1">
        <v>100000.0</v>
      </c>
      <c r="D283" s="1">
        <v>0.0</v>
      </c>
      <c r="E283" s="1">
        <f t="shared" si="18"/>
        <v>864515.5</v>
      </c>
      <c r="F283" s="1" t="s">
        <v>129</v>
      </c>
      <c r="G283" s="1" t="s">
        <v>126</v>
      </c>
      <c r="H283" s="15"/>
      <c r="I283" s="1">
        <v>8645155.0</v>
      </c>
      <c r="J283" s="1">
        <v>30.0</v>
      </c>
      <c r="K283" s="1">
        <v>288171.8</v>
      </c>
      <c r="L283" s="1">
        <v>6954.5</v>
      </c>
      <c r="M283" s="1">
        <v>1390.0</v>
      </c>
      <c r="N283" s="1">
        <v>5344505.0</v>
      </c>
      <c r="O283" s="1">
        <v>971109.1</v>
      </c>
    </row>
    <row r="284" hidden="1">
      <c r="A284" s="1" t="s">
        <v>147</v>
      </c>
      <c r="B284" s="1" t="s">
        <v>31</v>
      </c>
      <c r="C284" s="1">
        <v>100000.0</v>
      </c>
      <c r="D284" s="1">
        <v>0.0</v>
      </c>
      <c r="E284" s="1">
        <f t="shared" si="18"/>
        <v>576233.9</v>
      </c>
      <c r="F284" s="1" t="s">
        <v>130</v>
      </c>
      <c r="G284" s="1" t="s">
        <v>126</v>
      </c>
      <c r="H284" s="15"/>
      <c r="I284" s="1">
        <v>5762339.0</v>
      </c>
      <c r="J284" s="1">
        <v>20.0</v>
      </c>
      <c r="K284" s="1">
        <v>288117.0</v>
      </c>
      <c r="L284" s="1">
        <v>135158.5</v>
      </c>
      <c r="M284" s="1">
        <v>4470.0</v>
      </c>
      <c r="N284" s="1">
        <v>1042598.0</v>
      </c>
      <c r="O284" s="1">
        <v>334944.1</v>
      </c>
    </row>
    <row r="285" hidden="1">
      <c r="A285" s="1" t="s">
        <v>147</v>
      </c>
      <c r="B285" s="1" t="s">
        <v>31</v>
      </c>
      <c r="C285" s="1">
        <v>100000.0</v>
      </c>
      <c r="D285" s="1">
        <v>0.0</v>
      </c>
      <c r="E285" s="1">
        <f t="shared" si="18"/>
        <v>314131.2</v>
      </c>
      <c r="F285" s="1" t="s">
        <v>131</v>
      </c>
      <c r="G285" s="1" t="s">
        <v>126</v>
      </c>
      <c r="H285" s="15"/>
      <c r="I285" s="1">
        <v>3141312.0</v>
      </c>
      <c r="J285" s="1">
        <v>90.0</v>
      </c>
      <c r="K285" s="1">
        <v>34903.5</v>
      </c>
      <c r="L285" s="1">
        <v>5759.5</v>
      </c>
      <c r="M285" s="1">
        <v>4620.0</v>
      </c>
      <c r="N285" s="1">
        <v>2208954.0</v>
      </c>
      <c r="O285" s="1">
        <v>233251.8</v>
      </c>
    </row>
    <row r="286" hidden="1">
      <c r="A286" s="1" t="s">
        <v>147</v>
      </c>
      <c r="B286" s="1" t="s">
        <v>31</v>
      </c>
      <c r="C286" s="1">
        <v>100000.0</v>
      </c>
      <c r="D286" s="1">
        <v>0.0</v>
      </c>
      <c r="E286" s="1">
        <f t="shared" si="18"/>
        <v>179830.8</v>
      </c>
      <c r="F286" s="1" t="s">
        <v>132</v>
      </c>
      <c r="G286" s="1" t="s">
        <v>126</v>
      </c>
      <c r="H286" s="15"/>
      <c r="I286" s="1">
        <v>1798308.0</v>
      </c>
      <c r="J286" s="1">
        <v>1.0</v>
      </c>
      <c r="K286" s="1">
        <v>1798308.0</v>
      </c>
      <c r="L286" s="1">
        <v>1798308.0</v>
      </c>
      <c r="M286" s="1">
        <v>1798308.0</v>
      </c>
      <c r="N286" s="1">
        <v>1798308.0</v>
      </c>
      <c r="O286" s="1">
        <v>0.0</v>
      </c>
    </row>
    <row r="287" hidden="1">
      <c r="A287" s="1" t="s">
        <v>147</v>
      </c>
      <c r="B287" s="1" t="s">
        <v>31</v>
      </c>
      <c r="C287" s="1">
        <v>100000.0</v>
      </c>
      <c r="D287" s="1">
        <v>0.0</v>
      </c>
      <c r="E287" s="1">
        <f t="shared" si="18"/>
        <v>122239.6</v>
      </c>
      <c r="F287" s="1" t="s">
        <v>134</v>
      </c>
      <c r="G287" s="1" t="s">
        <v>126</v>
      </c>
      <c r="H287" s="15"/>
      <c r="I287" s="1">
        <v>1222396.0</v>
      </c>
      <c r="J287" s="1">
        <v>40.0</v>
      </c>
      <c r="K287" s="1">
        <v>30559.9</v>
      </c>
      <c r="L287" s="1">
        <v>36770.0</v>
      </c>
      <c r="M287" s="1">
        <v>4880.0</v>
      </c>
      <c r="N287" s="1">
        <v>62729.0</v>
      </c>
      <c r="O287" s="1">
        <v>22293.8</v>
      </c>
    </row>
    <row r="288" hidden="1">
      <c r="A288" s="1" t="s">
        <v>147</v>
      </c>
      <c r="B288" s="1" t="s">
        <v>31</v>
      </c>
      <c r="C288" s="1">
        <v>100000.0</v>
      </c>
      <c r="D288" s="1">
        <v>0.0</v>
      </c>
      <c r="E288" s="1">
        <f t="shared" si="18"/>
        <v>79200.9</v>
      </c>
      <c r="F288" s="1" t="s">
        <v>133</v>
      </c>
      <c r="G288" s="1" t="s">
        <v>126</v>
      </c>
      <c r="H288" s="15"/>
      <c r="I288" s="1">
        <v>792009.0</v>
      </c>
      <c r="J288" s="1">
        <v>30.0</v>
      </c>
      <c r="K288" s="1">
        <v>26400.3</v>
      </c>
      <c r="L288" s="1">
        <v>4085.0</v>
      </c>
      <c r="M288" s="1">
        <v>3070.0</v>
      </c>
      <c r="N288" s="1">
        <v>619243.0</v>
      </c>
      <c r="O288" s="1">
        <v>112143.1</v>
      </c>
    </row>
    <row r="289" hidden="1">
      <c r="A289" s="1" t="s">
        <v>147</v>
      </c>
      <c r="B289" s="1" t="s">
        <v>31</v>
      </c>
      <c r="C289" s="1">
        <v>100000.0</v>
      </c>
      <c r="D289" s="1">
        <v>0.0</v>
      </c>
      <c r="E289" s="1">
        <f t="shared" si="18"/>
        <v>15736.8</v>
      </c>
      <c r="F289" s="1" t="s">
        <v>135</v>
      </c>
      <c r="G289" s="1" t="s">
        <v>126</v>
      </c>
      <c r="H289" s="15"/>
      <c r="I289" s="1">
        <v>157368.0</v>
      </c>
      <c r="J289" s="1">
        <v>30.0</v>
      </c>
      <c r="K289" s="1">
        <v>5245.6</v>
      </c>
      <c r="L289" s="1">
        <v>3810.0</v>
      </c>
      <c r="M289" s="1">
        <v>2870.0</v>
      </c>
      <c r="N289" s="1">
        <v>13160.0</v>
      </c>
      <c r="O289" s="1">
        <v>2768.8</v>
      </c>
    </row>
    <row r="290" hidden="1">
      <c r="H290" s="16"/>
    </row>
    <row r="291" hidden="1">
      <c r="A291" s="1" t="s">
        <v>147</v>
      </c>
      <c r="B291" s="1" t="s">
        <v>31</v>
      </c>
      <c r="C291" s="1">
        <v>100000.0</v>
      </c>
      <c r="D291" s="1">
        <v>0.0</v>
      </c>
      <c r="E291" s="1">
        <f>I291/10</f>
        <v>186</v>
      </c>
      <c r="F291" s="1" t="s">
        <v>136</v>
      </c>
      <c r="G291" s="1" t="s">
        <v>126</v>
      </c>
      <c r="H291" s="15"/>
      <c r="I291" s="1">
        <v>1860.0</v>
      </c>
      <c r="J291" s="1">
        <v>1.0</v>
      </c>
      <c r="K291" s="1">
        <v>1860.0</v>
      </c>
      <c r="L291" s="1">
        <v>1860.0</v>
      </c>
      <c r="M291" s="1">
        <v>1860.0</v>
      </c>
      <c r="N291" s="1">
        <v>1860.0</v>
      </c>
      <c r="O291" s="1">
        <v>0.0</v>
      </c>
    </row>
    <row r="292" hidden="1">
      <c r="H292" s="16"/>
    </row>
    <row r="293" hidden="1">
      <c r="A293" s="1" t="s">
        <v>147</v>
      </c>
      <c r="B293" s="1" t="s">
        <v>31</v>
      </c>
      <c r="C293" s="1">
        <v>100000.0</v>
      </c>
      <c r="D293" s="1">
        <v>0.0</v>
      </c>
      <c r="E293" s="1">
        <v>1850802.8</v>
      </c>
      <c r="F293" s="1" t="s">
        <v>149</v>
      </c>
      <c r="G293" s="1" t="s">
        <v>138</v>
      </c>
      <c r="H293" s="15"/>
      <c r="I293" s="1">
        <v>1.8508028E7</v>
      </c>
      <c r="J293" s="1">
        <v>40.0</v>
      </c>
      <c r="K293" s="1">
        <v>462700.7</v>
      </c>
      <c r="L293" s="1">
        <v>460969.5</v>
      </c>
      <c r="M293" s="1">
        <v>191517.0</v>
      </c>
      <c r="N293" s="1">
        <v>758486.0</v>
      </c>
      <c r="O293" s="1">
        <v>272161.6</v>
      </c>
    </row>
    <row r="294" hidden="1">
      <c r="A294" s="1" t="s">
        <v>147</v>
      </c>
      <c r="B294" s="1" t="s">
        <v>31</v>
      </c>
      <c r="C294" s="1">
        <v>100000.0</v>
      </c>
      <c r="D294" s="1">
        <v>0.0</v>
      </c>
      <c r="E294" s="1">
        <v>1648194.6</v>
      </c>
      <c r="F294" s="1" t="s">
        <v>148</v>
      </c>
      <c r="G294" s="1" t="s">
        <v>138</v>
      </c>
      <c r="H294" s="15"/>
      <c r="I294" s="1">
        <v>1.6481946E7</v>
      </c>
      <c r="J294" s="1">
        <v>10.0</v>
      </c>
      <c r="K294" s="1">
        <v>1648194.6</v>
      </c>
      <c r="L294" s="1">
        <v>1646265.0</v>
      </c>
      <c r="M294" s="1">
        <v>1636266.0</v>
      </c>
      <c r="N294" s="1">
        <v>1668745.0</v>
      </c>
      <c r="O294" s="1">
        <v>10190.6</v>
      </c>
    </row>
    <row r="295" hidden="1">
      <c r="A295" s="1" t="s">
        <v>147</v>
      </c>
      <c r="B295" s="1" t="s">
        <v>31</v>
      </c>
      <c r="C295" s="1">
        <v>100000.0</v>
      </c>
      <c r="D295" s="1">
        <v>0.0</v>
      </c>
      <c r="E295" s="1">
        <v>1073956.1</v>
      </c>
      <c r="F295" s="1" t="s">
        <v>150</v>
      </c>
      <c r="G295" s="1" t="s">
        <v>138</v>
      </c>
      <c r="H295" s="15"/>
      <c r="I295" s="1">
        <v>1.0739561E7</v>
      </c>
      <c r="J295" s="1">
        <v>40.0</v>
      </c>
      <c r="K295" s="1">
        <v>268489.0</v>
      </c>
      <c r="L295" s="1">
        <v>250237.0</v>
      </c>
      <c r="M295" s="1">
        <v>42208.0</v>
      </c>
      <c r="N295" s="1">
        <v>533592.0</v>
      </c>
      <c r="O295" s="1">
        <v>229084.9</v>
      </c>
    </row>
    <row r="296" hidden="1">
      <c r="A296" s="1" t="s">
        <v>147</v>
      </c>
      <c r="B296" s="1" t="s">
        <v>31</v>
      </c>
      <c r="C296" s="1">
        <v>100000.0</v>
      </c>
      <c r="D296" s="1">
        <v>0.0</v>
      </c>
      <c r="E296" s="1">
        <f t="shared" ref="E296:E307" si="19">I296/10</f>
        <v>40255.7</v>
      </c>
      <c r="F296" s="1" t="s">
        <v>142</v>
      </c>
      <c r="G296" s="1" t="s">
        <v>141</v>
      </c>
      <c r="H296" s="15"/>
      <c r="I296" s="1">
        <v>402557.0</v>
      </c>
      <c r="J296" s="1">
        <v>20.0</v>
      </c>
      <c r="K296" s="1">
        <v>20127.9</v>
      </c>
      <c r="L296" s="1">
        <v>18448.0</v>
      </c>
      <c r="M296" s="1">
        <v>16704.0</v>
      </c>
      <c r="N296" s="1">
        <v>25600.0</v>
      </c>
      <c r="O296" s="1">
        <v>3427.9</v>
      </c>
    </row>
    <row r="297" hidden="1">
      <c r="A297" s="1" t="s">
        <v>147</v>
      </c>
      <c r="B297" s="1" t="s">
        <v>31</v>
      </c>
      <c r="C297" s="1">
        <v>100000.0</v>
      </c>
      <c r="D297" s="1">
        <v>0.0</v>
      </c>
      <c r="E297" s="1">
        <f t="shared" si="19"/>
        <v>34604.1</v>
      </c>
      <c r="F297" s="1" t="s">
        <v>140</v>
      </c>
      <c r="G297" s="1" t="s">
        <v>141</v>
      </c>
      <c r="H297" s="15"/>
      <c r="I297" s="1">
        <v>346041.0</v>
      </c>
      <c r="J297" s="1">
        <v>20.0</v>
      </c>
      <c r="K297" s="1">
        <v>17302.1</v>
      </c>
      <c r="L297" s="1">
        <v>17279.5</v>
      </c>
      <c r="M297" s="1">
        <v>17024.0</v>
      </c>
      <c r="N297" s="1">
        <v>18016.0</v>
      </c>
      <c r="O297" s="1">
        <v>247.2</v>
      </c>
    </row>
    <row r="298">
      <c r="A298" s="1" t="s">
        <v>147</v>
      </c>
      <c r="B298" s="1" t="s">
        <v>143</v>
      </c>
      <c r="C298" s="1">
        <v>100000.0</v>
      </c>
      <c r="D298" s="1">
        <v>0.0</v>
      </c>
      <c r="E298" s="1">
        <f t="shared" si="19"/>
        <v>6425709.3</v>
      </c>
      <c r="F298" s="1" t="s">
        <v>123</v>
      </c>
      <c r="G298" s="1" t="s">
        <v>124</v>
      </c>
      <c r="H298" s="15"/>
      <c r="I298" s="1">
        <v>6.4257093E7</v>
      </c>
      <c r="J298" s="1">
        <v>10.0</v>
      </c>
      <c r="K298" s="1">
        <v>6425709.3</v>
      </c>
      <c r="L298" s="1">
        <v>6012612.5</v>
      </c>
      <c r="M298" s="1">
        <v>4902261.0</v>
      </c>
      <c r="N298" s="1">
        <v>1.0950097E7</v>
      </c>
      <c r="O298" s="1">
        <v>1742413.9</v>
      </c>
    </row>
    <row r="299" hidden="1">
      <c r="A299" s="1" t="s">
        <v>147</v>
      </c>
      <c r="B299" s="1" t="s">
        <v>143</v>
      </c>
      <c r="C299" s="1">
        <v>100000.0</v>
      </c>
      <c r="D299" s="1">
        <v>0.0</v>
      </c>
      <c r="E299" s="1">
        <f t="shared" si="19"/>
        <v>1402457631</v>
      </c>
      <c r="F299" s="1" t="s">
        <v>125</v>
      </c>
      <c r="G299" s="1" t="s">
        <v>126</v>
      </c>
      <c r="H299" s="15"/>
      <c r="I299" s="1">
        <v>1.4024576311E10</v>
      </c>
      <c r="J299" s="1">
        <v>8.0</v>
      </c>
      <c r="K299" s="1">
        <v>1.7530720389E9</v>
      </c>
      <c r="L299" s="1">
        <v>1.7451983215E9</v>
      </c>
      <c r="M299" s="1">
        <v>1.450900488E9</v>
      </c>
      <c r="N299" s="1">
        <v>2.079904227E9</v>
      </c>
      <c r="O299" s="1">
        <v>2.209780441E8</v>
      </c>
    </row>
    <row r="300" hidden="1">
      <c r="A300" s="1" t="s">
        <v>147</v>
      </c>
      <c r="B300" s="1" t="s">
        <v>143</v>
      </c>
      <c r="C300" s="1">
        <v>100000.0</v>
      </c>
      <c r="D300" s="1">
        <v>0.0</v>
      </c>
      <c r="E300" s="1">
        <f t="shared" si="19"/>
        <v>4693125.4</v>
      </c>
      <c r="F300" s="1" t="s">
        <v>127</v>
      </c>
      <c r="G300" s="1" t="s">
        <v>126</v>
      </c>
      <c r="H300" s="15"/>
      <c r="I300" s="1">
        <v>4.6931254E7</v>
      </c>
      <c r="J300" s="1">
        <v>60.0</v>
      </c>
      <c r="K300" s="1">
        <v>782187.6</v>
      </c>
      <c r="L300" s="1">
        <v>2295.0</v>
      </c>
      <c r="M300" s="1">
        <v>910.0</v>
      </c>
      <c r="N300" s="1">
        <v>6075326.0</v>
      </c>
      <c r="O300" s="1">
        <v>1766002.7</v>
      </c>
    </row>
    <row r="301" hidden="1">
      <c r="A301" s="1" t="s">
        <v>147</v>
      </c>
      <c r="B301" s="1" t="s">
        <v>143</v>
      </c>
      <c r="C301" s="1">
        <v>100000.0</v>
      </c>
      <c r="D301" s="1">
        <v>0.0</v>
      </c>
      <c r="E301" s="1">
        <f t="shared" si="19"/>
        <v>707848.4</v>
      </c>
      <c r="F301" s="1" t="s">
        <v>128</v>
      </c>
      <c r="G301" s="1" t="s">
        <v>126</v>
      </c>
      <c r="H301" s="15"/>
      <c r="I301" s="1">
        <v>7078484.0</v>
      </c>
      <c r="J301" s="1">
        <v>1.0</v>
      </c>
      <c r="K301" s="1">
        <v>7078484.0</v>
      </c>
      <c r="L301" s="1">
        <v>7078484.0</v>
      </c>
      <c r="M301" s="1">
        <v>7078484.0</v>
      </c>
      <c r="N301" s="1">
        <v>7078484.0</v>
      </c>
      <c r="O301" s="1">
        <v>0.0</v>
      </c>
    </row>
    <row r="302" hidden="1">
      <c r="A302" s="1" t="s">
        <v>147</v>
      </c>
      <c r="B302" s="1" t="s">
        <v>143</v>
      </c>
      <c r="C302" s="1">
        <v>100000.0</v>
      </c>
      <c r="D302" s="1">
        <v>0.0</v>
      </c>
      <c r="E302" s="1">
        <f t="shared" si="19"/>
        <v>522087.9</v>
      </c>
      <c r="F302" s="1" t="s">
        <v>130</v>
      </c>
      <c r="G302" s="1" t="s">
        <v>126</v>
      </c>
      <c r="H302" s="15"/>
      <c r="I302" s="1">
        <v>5220879.0</v>
      </c>
      <c r="J302" s="1">
        <v>20.0</v>
      </c>
      <c r="K302" s="1">
        <v>261044.0</v>
      </c>
      <c r="L302" s="1">
        <v>136918.5</v>
      </c>
      <c r="M302" s="1">
        <v>4720.0</v>
      </c>
      <c r="N302" s="1">
        <v>907229.0</v>
      </c>
      <c r="O302" s="1">
        <v>298298.0</v>
      </c>
    </row>
    <row r="303" hidden="1">
      <c r="A303" s="1" t="s">
        <v>147</v>
      </c>
      <c r="B303" s="1" t="s">
        <v>143</v>
      </c>
      <c r="C303" s="1">
        <v>100000.0</v>
      </c>
      <c r="D303" s="1">
        <v>0.0</v>
      </c>
      <c r="E303" s="1">
        <f t="shared" si="19"/>
        <v>411007.8</v>
      </c>
      <c r="F303" s="1" t="s">
        <v>131</v>
      </c>
      <c r="G303" s="1" t="s">
        <v>126</v>
      </c>
      <c r="H303" s="15"/>
      <c r="I303" s="1">
        <v>4110078.0</v>
      </c>
      <c r="J303" s="1">
        <v>90.0</v>
      </c>
      <c r="K303" s="1">
        <v>45667.5</v>
      </c>
      <c r="L303" s="1">
        <v>5650.0</v>
      </c>
      <c r="M303" s="1">
        <v>5070.0</v>
      </c>
      <c r="N303" s="1">
        <v>3223781.0</v>
      </c>
      <c r="O303" s="1">
        <v>339502.9</v>
      </c>
    </row>
    <row r="304" hidden="1">
      <c r="A304" s="1" t="s">
        <v>147</v>
      </c>
      <c r="B304" s="1" t="s">
        <v>143</v>
      </c>
      <c r="C304" s="1">
        <v>100000.0</v>
      </c>
      <c r="D304" s="1">
        <v>0.0</v>
      </c>
      <c r="E304" s="1">
        <f t="shared" si="19"/>
        <v>402190</v>
      </c>
      <c r="F304" s="1" t="s">
        <v>129</v>
      </c>
      <c r="G304" s="1" t="s">
        <v>126</v>
      </c>
      <c r="H304" s="15"/>
      <c r="I304" s="1">
        <v>4021900.0</v>
      </c>
      <c r="J304" s="1">
        <v>30.0</v>
      </c>
      <c r="K304" s="1">
        <v>134063.3</v>
      </c>
      <c r="L304" s="1">
        <v>6540.0</v>
      </c>
      <c r="M304" s="1">
        <v>1250.0</v>
      </c>
      <c r="N304" s="1">
        <v>936288.0</v>
      </c>
      <c r="O304" s="1">
        <v>217611.9</v>
      </c>
    </row>
    <row r="305" hidden="1">
      <c r="A305" s="1" t="s">
        <v>147</v>
      </c>
      <c r="B305" s="1" t="s">
        <v>143</v>
      </c>
      <c r="C305" s="1">
        <v>100000.0</v>
      </c>
      <c r="D305" s="1">
        <v>0.0</v>
      </c>
      <c r="E305" s="1">
        <f t="shared" si="19"/>
        <v>178683.8</v>
      </c>
      <c r="F305" s="1" t="s">
        <v>132</v>
      </c>
      <c r="G305" s="1" t="s">
        <v>126</v>
      </c>
      <c r="H305" s="15"/>
      <c r="I305" s="1">
        <v>1786838.0</v>
      </c>
      <c r="J305" s="1">
        <v>1.0</v>
      </c>
      <c r="K305" s="1">
        <v>1786838.0</v>
      </c>
      <c r="L305" s="1">
        <v>1786838.0</v>
      </c>
      <c r="M305" s="1">
        <v>1786838.0</v>
      </c>
      <c r="N305" s="1">
        <v>1786838.0</v>
      </c>
      <c r="O305" s="1">
        <v>0.0</v>
      </c>
    </row>
    <row r="306" hidden="1">
      <c r="A306" s="1" t="s">
        <v>147</v>
      </c>
      <c r="B306" s="1" t="s">
        <v>143</v>
      </c>
      <c r="C306" s="1">
        <v>100000.0</v>
      </c>
      <c r="D306" s="1">
        <v>0.0</v>
      </c>
      <c r="E306" s="1">
        <f t="shared" si="19"/>
        <v>128709.3</v>
      </c>
      <c r="F306" s="1" t="s">
        <v>134</v>
      </c>
      <c r="G306" s="1" t="s">
        <v>126</v>
      </c>
      <c r="H306" s="15"/>
      <c r="I306" s="1">
        <v>1287093.0</v>
      </c>
      <c r="J306" s="1">
        <v>40.0</v>
      </c>
      <c r="K306" s="1">
        <v>32177.3</v>
      </c>
      <c r="L306" s="1">
        <v>36874.5</v>
      </c>
      <c r="M306" s="1">
        <v>5159.0</v>
      </c>
      <c r="N306" s="1">
        <v>115728.0</v>
      </c>
      <c r="O306" s="1">
        <v>26138.7</v>
      </c>
    </row>
    <row r="307" hidden="1">
      <c r="A307" s="1" t="s">
        <v>147</v>
      </c>
      <c r="B307" s="1" t="s">
        <v>143</v>
      </c>
      <c r="C307" s="1">
        <v>100000.0</v>
      </c>
      <c r="D307" s="1">
        <v>0.0</v>
      </c>
      <c r="E307" s="1">
        <f t="shared" si="19"/>
        <v>67305.1</v>
      </c>
      <c r="F307" s="1" t="s">
        <v>133</v>
      </c>
      <c r="G307" s="1" t="s">
        <v>126</v>
      </c>
      <c r="H307" s="15"/>
      <c r="I307" s="1">
        <v>673051.0</v>
      </c>
      <c r="J307" s="1">
        <v>30.0</v>
      </c>
      <c r="K307" s="1">
        <v>22435.0</v>
      </c>
      <c r="L307" s="1">
        <v>4224.5</v>
      </c>
      <c r="M307" s="1">
        <v>3440.0</v>
      </c>
      <c r="N307" s="1">
        <v>470774.0</v>
      </c>
      <c r="O307" s="1">
        <v>84961.1</v>
      </c>
    </row>
    <row r="308" hidden="1">
      <c r="H308" s="16"/>
    </row>
    <row r="309" hidden="1">
      <c r="A309" s="1" t="s">
        <v>147</v>
      </c>
      <c r="B309" s="1" t="s">
        <v>143</v>
      </c>
      <c r="C309" s="1">
        <v>100000.0</v>
      </c>
      <c r="D309" s="1">
        <v>0.0</v>
      </c>
      <c r="E309" s="1">
        <f>I309/10</f>
        <v>15006.8</v>
      </c>
      <c r="F309" s="1" t="s">
        <v>135</v>
      </c>
      <c r="G309" s="1" t="s">
        <v>126</v>
      </c>
      <c r="H309" s="15"/>
      <c r="I309" s="1">
        <v>150068.0</v>
      </c>
      <c r="J309" s="1">
        <v>30.0</v>
      </c>
      <c r="K309" s="1">
        <v>5002.3</v>
      </c>
      <c r="L309" s="1">
        <v>3620.0</v>
      </c>
      <c r="M309" s="1">
        <v>3020.0</v>
      </c>
      <c r="N309" s="1">
        <v>12390.0</v>
      </c>
      <c r="O309" s="1">
        <v>2506.9</v>
      </c>
    </row>
    <row r="310" hidden="1">
      <c r="H310" s="16"/>
    </row>
    <row r="311" hidden="1">
      <c r="A311" s="1" t="s">
        <v>147</v>
      </c>
      <c r="B311" s="1" t="s">
        <v>143</v>
      </c>
      <c r="C311" s="1">
        <v>100000.0</v>
      </c>
      <c r="D311" s="1">
        <v>0.0</v>
      </c>
      <c r="E311" s="1">
        <f t="shared" ref="E311:E325" si="20">I311/10</f>
        <v>183</v>
      </c>
      <c r="F311" s="1" t="s">
        <v>136</v>
      </c>
      <c r="G311" s="1" t="s">
        <v>126</v>
      </c>
      <c r="H311" s="15"/>
      <c r="I311" s="1">
        <v>1830.0</v>
      </c>
      <c r="J311" s="1">
        <v>1.0</v>
      </c>
      <c r="K311" s="1">
        <v>1830.0</v>
      </c>
      <c r="L311" s="1">
        <v>1830.0</v>
      </c>
      <c r="M311" s="1">
        <v>1830.0</v>
      </c>
      <c r="N311" s="1">
        <v>1830.0</v>
      </c>
      <c r="O311" s="1">
        <v>0.0</v>
      </c>
    </row>
    <row r="312" hidden="1">
      <c r="A312" s="1" t="s">
        <v>147</v>
      </c>
      <c r="B312" s="1" t="s">
        <v>143</v>
      </c>
      <c r="C312" s="1">
        <v>100000.0</v>
      </c>
      <c r="D312" s="1">
        <v>0.0</v>
      </c>
      <c r="E312" s="1">
        <f t="shared" si="20"/>
        <v>2150033.4</v>
      </c>
      <c r="F312" s="1" t="s">
        <v>149</v>
      </c>
      <c r="G312" s="1" t="s">
        <v>138</v>
      </c>
      <c r="H312" s="15"/>
      <c r="I312" s="1">
        <v>2.1500334E7</v>
      </c>
      <c r="J312" s="1">
        <v>40.0</v>
      </c>
      <c r="K312" s="1">
        <v>537508.4</v>
      </c>
      <c r="L312" s="1">
        <v>350043.0</v>
      </c>
      <c r="M312" s="1">
        <v>146718.0</v>
      </c>
      <c r="N312" s="1">
        <v>2919479.0</v>
      </c>
      <c r="O312" s="1">
        <v>584327.3</v>
      </c>
    </row>
    <row r="313" hidden="1">
      <c r="A313" s="1" t="s">
        <v>147</v>
      </c>
      <c r="B313" s="1" t="s">
        <v>143</v>
      </c>
      <c r="C313" s="1">
        <v>100000.0</v>
      </c>
      <c r="D313" s="1">
        <v>0.0</v>
      </c>
      <c r="E313" s="1">
        <f t="shared" si="20"/>
        <v>1240795.1</v>
      </c>
      <c r="F313" s="1" t="s">
        <v>148</v>
      </c>
      <c r="G313" s="1" t="s">
        <v>138</v>
      </c>
      <c r="H313" s="15"/>
      <c r="I313" s="1">
        <v>1.2407951E7</v>
      </c>
      <c r="J313" s="1">
        <v>10.0</v>
      </c>
      <c r="K313" s="1">
        <v>1240795.1</v>
      </c>
      <c r="L313" s="1">
        <v>1237694.5</v>
      </c>
      <c r="M313" s="1">
        <v>1221966.0</v>
      </c>
      <c r="N313" s="1">
        <v>1266094.0</v>
      </c>
      <c r="O313" s="1">
        <v>16008.2</v>
      </c>
    </row>
    <row r="314" hidden="1">
      <c r="A314" s="1" t="s">
        <v>147</v>
      </c>
      <c r="B314" s="1" t="s">
        <v>143</v>
      </c>
      <c r="C314" s="1">
        <v>100000.0</v>
      </c>
      <c r="D314" s="1">
        <v>0.0</v>
      </c>
      <c r="E314" s="1">
        <f t="shared" si="20"/>
        <v>811342.5</v>
      </c>
      <c r="F314" s="1" t="s">
        <v>150</v>
      </c>
      <c r="G314" s="1" t="s">
        <v>138</v>
      </c>
      <c r="H314" s="15"/>
      <c r="I314" s="1">
        <v>8113425.0</v>
      </c>
      <c r="J314" s="1">
        <v>40.0</v>
      </c>
      <c r="K314" s="1">
        <v>202835.6</v>
      </c>
      <c r="L314" s="1">
        <v>187677.0</v>
      </c>
      <c r="M314" s="1">
        <v>31520.0</v>
      </c>
      <c r="N314" s="1">
        <v>407770.0</v>
      </c>
      <c r="O314" s="1">
        <v>172605.1</v>
      </c>
    </row>
    <row r="315" hidden="1">
      <c r="A315" s="1" t="s">
        <v>147</v>
      </c>
      <c r="B315" s="1" t="s">
        <v>143</v>
      </c>
      <c r="C315" s="1">
        <v>100000.0</v>
      </c>
      <c r="D315" s="1">
        <v>0.0</v>
      </c>
      <c r="E315" s="1">
        <f t="shared" si="20"/>
        <v>34879.5</v>
      </c>
      <c r="F315" s="1" t="s">
        <v>140</v>
      </c>
      <c r="G315" s="1" t="s">
        <v>141</v>
      </c>
      <c r="H315" s="15"/>
      <c r="I315" s="1">
        <v>348795.0</v>
      </c>
      <c r="J315" s="1">
        <v>20.0</v>
      </c>
      <c r="K315" s="1">
        <v>17439.8</v>
      </c>
      <c r="L315" s="1">
        <v>17312.0</v>
      </c>
      <c r="M315" s="1">
        <v>16992.0</v>
      </c>
      <c r="N315" s="1">
        <v>18976.0</v>
      </c>
      <c r="O315" s="1">
        <v>557.6</v>
      </c>
    </row>
    <row r="316" hidden="1">
      <c r="A316" s="1" t="s">
        <v>147</v>
      </c>
      <c r="B316" s="1" t="s">
        <v>143</v>
      </c>
      <c r="C316" s="1">
        <v>100000.0</v>
      </c>
      <c r="D316" s="1">
        <v>0.0</v>
      </c>
      <c r="E316" s="1">
        <f t="shared" si="20"/>
        <v>34076.5</v>
      </c>
      <c r="F316" s="1" t="s">
        <v>142</v>
      </c>
      <c r="G316" s="1" t="s">
        <v>141</v>
      </c>
      <c r="H316" s="15"/>
      <c r="I316" s="1">
        <v>340765.0</v>
      </c>
      <c r="J316" s="1">
        <v>20.0</v>
      </c>
      <c r="K316" s="1">
        <v>17038.3</v>
      </c>
      <c r="L316" s="1">
        <v>16831.5</v>
      </c>
      <c r="M316" s="1">
        <v>16448.0</v>
      </c>
      <c r="N316" s="1">
        <v>18240.0</v>
      </c>
      <c r="O316" s="1">
        <v>556.9</v>
      </c>
    </row>
    <row r="317">
      <c r="A317" s="1" t="s">
        <v>147</v>
      </c>
      <c r="B317" s="1" t="s">
        <v>144</v>
      </c>
      <c r="C317" s="1">
        <v>100000.0</v>
      </c>
      <c r="D317" s="1">
        <v>0.0</v>
      </c>
      <c r="E317" s="1">
        <f t="shared" si="20"/>
        <v>6462770.9</v>
      </c>
      <c r="F317" s="1" t="s">
        <v>123</v>
      </c>
      <c r="G317" s="1" t="s">
        <v>124</v>
      </c>
      <c r="H317" s="15"/>
      <c r="I317" s="1">
        <v>6.4627709E7</v>
      </c>
      <c r="J317" s="1">
        <v>10.0</v>
      </c>
      <c r="K317" s="1">
        <v>6462770.9</v>
      </c>
      <c r="L317" s="1">
        <v>6300914.0</v>
      </c>
      <c r="M317" s="1">
        <v>4695163.0</v>
      </c>
      <c r="N317" s="1">
        <v>1.0428543E7</v>
      </c>
      <c r="O317" s="1">
        <v>1572276.4</v>
      </c>
    </row>
    <row r="318" hidden="1">
      <c r="A318" s="1" t="s">
        <v>147</v>
      </c>
      <c r="B318" s="1" t="s">
        <v>144</v>
      </c>
      <c r="C318" s="1">
        <v>100000.0</v>
      </c>
      <c r="D318" s="1">
        <v>0.0</v>
      </c>
      <c r="E318" s="1">
        <f t="shared" si="20"/>
        <v>1304714879</v>
      </c>
      <c r="F318" s="1" t="s">
        <v>125</v>
      </c>
      <c r="G318" s="1" t="s">
        <v>126</v>
      </c>
      <c r="H318" s="15"/>
      <c r="I318" s="1">
        <v>1.304714879E10</v>
      </c>
      <c r="J318" s="1">
        <v>8.0</v>
      </c>
      <c r="K318" s="1">
        <v>1.6308935988E9</v>
      </c>
      <c r="L318" s="1">
        <v>1.6021515285E9</v>
      </c>
      <c r="M318" s="1">
        <v>1.387711192E9</v>
      </c>
      <c r="N318" s="1">
        <v>1.927575544E9</v>
      </c>
      <c r="O318" s="1">
        <v>1.904447565E8</v>
      </c>
    </row>
    <row r="319" hidden="1">
      <c r="A319" s="1" t="s">
        <v>147</v>
      </c>
      <c r="B319" s="1" t="s">
        <v>144</v>
      </c>
      <c r="C319" s="1">
        <v>100000.0</v>
      </c>
      <c r="D319" s="1">
        <v>0.0</v>
      </c>
      <c r="E319" s="1">
        <f t="shared" si="20"/>
        <v>4760003.4</v>
      </c>
      <c r="F319" s="1" t="s">
        <v>127</v>
      </c>
      <c r="G319" s="1" t="s">
        <v>126</v>
      </c>
      <c r="H319" s="15"/>
      <c r="I319" s="1">
        <v>4.7600034E7</v>
      </c>
      <c r="J319" s="1">
        <v>60.0</v>
      </c>
      <c r="K319" s="1">
        <v>793333.9</v>
      </c>
      <c r="L319" s="1">
        <v>1810.0</v>
      </c>
      <c r="M319" s="1">
        <v>880.0</v>
      </c>
      <c r="N319" s="1">
        <v>5633502.0</v>
      </c>
      <c r="O319" s="1">
        <v>1786153.2</v>
      </c>
    </row>
    <row r="320" hidden="1">
      <c r="A320" s="1" t="s">
        <v>147</v>
      </c>
      <c r="B320" s="1" t="s">
        <v>144</v>
      </c>
      <c r="C320" s="1">
        <v>100000.0</v>
      </c>
      <c r="D320" s="1">
        <v>0.0</v>
      </c>
      <c r="E320" s="1">
        <f t="shared" si="20"/>
        <v>593790.8</v>
      </c>
      <c r="F320" s="1" t="s">
        <v>128</v>
      </c>
      <c r="G320" s="1" t="s">
        <v>126</v>
      </c>
      <c r="H320" s="15"/>
      <c r="I320" s="1">
        <v>5937908.0</v>
      </c>
      <c r="J320" s="1">
        <v>1.0</v>
      </c>
      <c r="K320" s="1">
        <v>5937908.0</v>
      </c>
      <c r="L320" s="1">
        <v>5937908.0</v>
      </c>
      <c r="M320" s="1">
        <v>5937908.0</v>
      </c>
      <c r="N320" s="1">
        <v>5937908.0</v>
      </c>
      <c r="O320" s="1">
        <v>0.0</v>
      </c>
    </row>
    <row r="321" hidden="1">
      <c r="A321" s="1" t="s">
        <v>147</v>
      </c>
      <c r="B321" s="1" t="s">
        <v>144</v>
      </c>
      <c r="C321" s="1">
        <v>100000.0</v>
      </c>
      <c r="D321" s="1">
        <v>0.0</v>
      </c>
      <c r="E321" s="1">
        <f t="shared" si="20"/>
        <v>495056.1</v>
      </c>
      <c r="F321" s="1" t="s">
        <v>130</v>
      </c>
      <c r="G321" s="1" t="s">
        <v>126</v>
      </c>
      <c r="H321" s="15"/>
      <c r="I321" s="1">
        <v>4950561.0</v>
      </c>
      <c r="J321" s="1">
        <v>20.0</v>
      </c>
      <c r="K321" s="1">
        <v>247528.1</v>
      </c>
      <c r="L321" s="1">
        <v>125978.5</v>
      </c>
      <c r="M321" s="1">
        <v>4440.0</v>
      </c>
      <c r="N321" s="1">
        <v>915469.0</v>
      </c>
      <c r="O321" s="1">
        <v>313930.4</v>
      </c>
    </row>
    <row r="322" hidden="1">
      <c r="A322" s="1" t="s">
        <v>147</v>
      </c>
      <c r="B322" s="1" t="s">
        <v>144</v>
      </c>
      <c r="C322" s="1">
        <v>100000.0</v>
      </c>
      <c r="D322" s="1">
        <v>0.0</v>
      </c>
      <c r="E322" s="1">
        <f t="shared" si="20"/>
        <v>485138.9</v>
      </c>
      <c r="F322" s="1" t="s">
        <v>131</v>
      </c>
      <c r="G322" s="1" t="s">
        <v>126</v>
      </c>
      <c r="H322" s="15"/>
      <c r="I322" s="1">
        <v>4851389.0</v>
      </c>
      <c r="J322" s="1">
        <v>90.0</v>
      </c>
      <c r="K322" s="1">
        <v>53904.3</v>
      </c>
      <c r="L322" s="1">
        <v>5010.0</v>
      </c>
      <c r="M322" s="1">
        <v>4660.0</v>
      </c>
      <c r="N322" s="1">
        <v>4050331.0</v>
      </c>
      <c r="O322" s="1">
        <v>426542.6</v>
      </c>
    </row>
    <row r="323" hidden="1">
      <c r="A323" s="1" t="s">
        <v>147</v>
      </c>
      <c r="B323" s="1" t="s">
        <v>144</v>
      </c>
      <c r="C323" s="1">
        <v>100000.0</v>
      </c>
      <c r="D323" s="1">
        <v>0.0</v>
      </c>
      <c r="E323" s="1">
        <f t="shared" si="20"/>
        <v>338014</v>
      </c>
      <c r="F323" s="1" t="s">
        <v>129</v>
      </c>
      <c r="G323" s="1" t="s">
        <v>126</v>
      </c>
      <c r="H323" s="15"/>
      <c r="I323" s="1">
        <v>3380140.0</v>
      </c>
      <c r="J323" s="1">
        <v>30.0</v>
      </c>
      <c r="K323" s="1">
        <v>112671.3</v>
      </c>
      <c r="L323" s="1">
        <v>5570.0</v>
      </c>
      <c r="M323" s="1">
        <v>1320.0</v>
      </c>
      <c r="N323" s="1">
        <v>599543.0</v>
      </c>
      <c r="O323" s="1">
        <v>169121.2</v>
      </c>
    </row>
    <row r="324" hidden="1">
      <c r="A324" s="1" t="s">
        <v>147</v>
      </c>
      <c r="B324" s="1" t="s">
        <v>144</v>
      </c>
      <c r="C324" s="1">
        <v>100000.0</v>
      </c>
      <c r="D324" s="1">
        <v>0.0</v>
      </c>
      <c r="E324" s="1">
        <f t="shared" si="20"/>
        <v>186617.7</v>
      </c>
      <c r="F324" s="1" t="s">
        <v>132</v>
      </c>
      <c r="G324" s="1" t="s">
        <v>126</v>
      </c>
      <c r="H324" s="15"/>
      <c r="I324" s="1">
        <v>1866177.0</v>
      </c>
      <c r="J324" s="1">
        <v>1.0</v>
      </c>
      <c r="K324" s="1">
        <v>1866177.0</v>
      </c>
      <c r="L324" s="1">
        <v>1866177.0</v>
      </c>
      <c r="M324" s="1">
        <v>1866177.0</v>
      </c>
      <c r="N324" s="1">
        <v>1866177.0</v>
      </c>
      <c r="O324" s="1">
        <v>0.0</v>
      </c>
    </row>
    <row r="325" hidden="1">
      <c r="A325" s="1" t="s">
        <v>147</v>
      </c>
      <c r="B325" s="1" t="s">
        <v>144</v>
      </c>
      <c r="C325" s="1">
        <v>100000.0</v>
      </c>
      <c r="D325" s="1">
        <v>0.0</v>
      </c>
      <c r="E325" s="1">
        <f t="shared" si="20"/>
        <v>116534.8</v>
      </c>
      <c r="F325" s="1" t="s">
        <v>134</v>
      </c>
      <c r="G325" s="1" t="s">
        <v>126</v>
      </c>
      <c r="H325" s="15"/>
      <c r="I325" s="1">
        <v>1165348.0</v>
      </c>
      <c r="J325" s="1">
        <v>40.0</v>
      </c>
      <c r="K325" s="1">
        <v>29133.7</v>
      </c>
      <c r="L325" s="1">
        <v>35244.5</v>
      </c>
      <c r="M325" s="1">
        <v>4730.0</v>
      </c>
      <c r="N325" s="1">
        <v>60329.0</v>
      </c>
      <c r="O325" s="1">
        <v>21844.4</v>
      </c>
    </row>
    <row r="326" hidden="1">
      <c r="H326" s="16"/>
    </row>
    <row r="327" hidden="1">
      <c r="A327" s="1" t="s">
        <v>147</v>
      </c>
      <c r="B327" s="1" t="s">
        <v>144</v>
      </c>
      <c r="C327" s="1">
        <v>100000.0</v>
      </c>
      <c r="D327" s="1">
        <v>0.0</v>
      </c>
      <c r="E327" s="1">
        <f>I327/10</f>
        <v>73578.9</v>
      </c>
      <c r="F327" s="1" t="s">
        <v>133</v>
      </c>
      <c r="G327" s="1" t="s">
        <v>126</v>
      </c>
      <c r="H327" s="15"/>
      <c r="I327" s="1">
        <v>735789.0</v>
      </c>
      <c r="J327" s="1">
        <v>30.0</v>
      </c>
      <c r="K327" s="1">
        <v>24526.3</v>
      </c>
      <c r="L327" s="1">
        <v>3975.0</v>
      </c>
      <c r="M327" s="1">
        <v>3130.0</v>
      </c>
      <c r="N327" s="1">
        <v>562744.0</v>
      </c>
      <c r="O327" s="1">
        <v>101843.2</v>
      </c>
    </row>
    <row r="328" hidden="1">
      <c r="H328" s="16"/>
    </row>
    <row r="329" hidden="1">
      <c r="A329" s="1" t="s">
        <v>147</v>
      </c>
      <c r="B329" s="1" t="s">
        <v>144</v>
      </c>
      <c r="C329" s="1">
        <v>100000.0</v>
      </c>
      <c r="D329" s="1">
        <v>0.0</v>
      </c>
      <c r="E329" s="1">
        <f t="shared" ref="E329:E343" si="21">I329/10</f>
        <v>13914.7</v>
      </c>
      <c r="F329" s="1" t="s">
        <v>135</v>
      </c>
      <c r="G329" s="1" t="s">
        <v>126</v>
      </c>
      <c r="H329" s="15"/>
      <c r="I329" s="1">
        <v>139147.0</v>
      </c>
      <c r="J329" s="1">
        <v>30.0</v>
      </c>
      <c r="K329" s="1">
        <v>4638.2</v>
      </c>
      <c r="L329" s="1">
        <v>3320.0</v>
      </c>
      <c r="M329" s="1">
        <v>2850.0</v>
      </c>
      <c r="N329" s="1">
        <v>12300.0</v>
      </c>
      <c r="O329" s="1">
        <v>2308.5</v>
      </c>
    </row>
    <row r="330" hidden="1">
      <c r="A330" s="1" t="s">
        <v>147</v>
      </c>
      <c r="B330" s="1" t="s">
        <v>144</v>
      </c>
      <c r="C330" s="1">
        <v>100000.0</v>
      </c>
      <c r="D330" s="1">
        <v>0.0</v>
      </c>
      <c r="E330" s="1">
        <f t="shared" si="21"/>
        <v>140</v>
      </c>
      <c r="F330" s="1" t="s">
        <v>136</v>
      </c>
      <c r="G330" s="1" t="s">
        <v>126</v>
      </c>
      <c r="H330" s="15"/>
      <c r="I330" s="1">
        <v>1400.0</v>
      </c>
      <c r="J330" s="1">
        <v>1.0</v>
      </c>
      <c r="K330" s="1">
        <v>1400.0</v>
      </c>
      <c r="L330" s="1">
        <v>1400.0</v>
      </c>
      <c r="M330" s="1">
        <v>1400.0</v>
      </c>
      <c r="N330" s="1">
        <v>1400.0</v>
      </c>
      <c r="O330" s="1">
        <v>0.0</v>
      </c>
    </row>
    <row r="331" hidden="1">
      <c r="A331" s="1" t="s">
        <v>147</v>
      </c>
      <c r="B331" s="1" t="s">
        <v>144</v>
      </c>
      <c r="C331" s="1">
        <v>100000.0</v>
      </c>
      <c r="D331" s="1">
        <v>0.0</v>
      </c>
      <c r="E331" s="1">
        <f t="shared" si="21"/>
        <v>2207272.4</v>
      </c>
      <c r="F331" s="1" t="s">
        <v>149</v>
      </c>
      <c r="G331" s="1" t="s">
        <v>138</v>
      </c>
      <c r="H331" s="15"/>
      <c r="I331" s="1">
        <v>2.2072724E7</v>
      </c>
      <c r="J331" s="1">
        <v>40.0</v>
      </c>
      <c r="K331" s="1">
        <v>551818.1</v>
      </c>
      <c r="L331" s="1">
        <v>325324.0</v>
      </c>
      <c r="M331" s="1">
        <v>121151.0</v>
      </c>
      <c r="N331" s="1">
        <v>2900802.0</v>
      </c>
      <c r="O331" s="1">
        <v>626757.9</v>
      </c>
    </row>
    <row r="332" hidden="1">
      <c r="A332" s="1" t="s">
        <v>147</v>
      </c>
      <c r="B332" s="1" t="s">
        <v>144</v>
      </c>
      <c r="C332" s="1">
        <v>100000.0</v>
      </c>
      <c r="D332" s="1">
        <v>0.0</v>
      </c>
      <c r="E332" s="1">
        <f t="shared" si="21"/>
        <v>1164643.9</v>
      </c>
      <c r="F332" s="1" t="s">
        <v>148</v>
      </c>
      <c r="G332" s="1" t="s">
        <v>138</v>
      </c>
      <c r="H332" s="15"/>
      <c r="I332" s="1">
        <v>1.1646439E7</v>
      </c>
      <c r="J332" s="1">
        <v>10.0</v>
      </c>
      <c r="K332" s="1">
        <v>1164643.9</v>
      </c>
      <c r="L332" s="1">
        <v>1156852.0</v>
      </c>
      <c r="M332" s="1">
        <v>1150997.0</v>
      </c>
      <c r="N332" s="1">
        <v>1196276.0</v>
      </c>
      <c r="O332" s="1">
        <v>16368.8</v>
      </c>
    </row>
    <row r="333" hidden="1">
      <c r="A333" s="1" t="s">
        <v>147</v>
      </c>
      <c r="B333" s="1" t="s">
        <v>144</v>
      </c>
      <c r="C333" s="1">
        <v>100000.0</v>
      </c>
      <c r="D333" s="1">
        <v>0.0</v>
      </c>
      <c r="E333" s="1">
        <f t="shared" si="21"/>
        <v>764129.9</v>
      </c>
      <c r="F333" s="1" t="s">
        <v>150</v>
      </c>
      <c r="G333" s="1" t="s">
        <v>138</v>
      </c>
      <c r="H333" s="15"/>
      <c r="I333" s="1">
        <v>7641299.0</v>
      </c>
      <c r="J333" s="1">
        <v>40.0</v>
      </c>
      <c r="K333" s="1">
        <v>191032.5</v>
      </c>
      <c r="L333" s="1">
        <v>174766.5</v>
      </c>
      <c r="M333" s="1">
        <v>29311.0</v>
      </c>
      <c r="N333" s="1">
        <v>388924.0</v>
      </c>
      <c r="O333" s="1">
        <v>163376.6</v>
      </c>
    </row>
    <row r="334" hidden="1">
      <c r="A334" s="1" t="s">
        <v>147</v>
      </c>
      <c r="B334" s="1" t="s">
        <v>144</v>
      </c>
      <c r="C334" s="1">
        <v>100000.0</v>
      </c>
      <c r="D334" s="1">
        <v>0.0</v>
      </c>
      <c r="E334" s="1">
        <f t="shared" si="21"/>
        <v>34796.6</v>
      </c>
      <c r="F334" s="1" t="s">
        <v>140</v>
      </c>
      <c r="G334" s="1" t="s">
        <v>141</v>
      </c>
      <c r="H334" s="15"/>
      <c r="I334" s="1">
        <v>347966.0</v>
      </c>
      <c r="J334" s="1">
        <v>20.0</v>
      </c>
      <c r="K334" s="1">
        <v>17398.3</v>
      </c>
      <c r="L334" s="1">
        <v>17376.0</v>
      </c>
      <c r="M334" s="1">
        <v>16992.0</v>
      </c>
      <c r="N334" s="1">
        <v>18656.0</v>
      </c>
      <c r="O334" s="1">
        <v>371.7</v>
      </c>
    </row>
    <row r="335" hidden="1">
      <c r="A335" s="1" t="s">
        <v>147</v>
      </c>
      <c r="B335" s="1" t="s">
        <v>144</v>
      </c>
      <c r="C335" s="1">
        <v>100000.0</v>
      </c>
      <c r="D335" s="1">
        <v>0.0</v>
      </c>
      <c r="E335" s="1">
        <f t="shared" si="21"/>
        <v>33484.1</v>
      </c>
      <c r="F335" s="1" t="s">
        <v>142</v>
      </c>
      <c r="G335" s="1" t="s">
        <v>141</v>
      </c>
      <c r="H335" s="15"/>
      <c r="I335" s="1">
        <v>334841.0</v>
      </c>
      <c r="J335" s="1">
        <v>20.0</v>
      </c>
      <c r="K335" s="1">
        <v>16742.1</v>
      </c>
      <c r="L335" s="1">
        <v>16672.0</v>
      </c>
      <c r="M335" s="1">
        <v>16448.0</v>
      </c>
      <c r="N335" s="1">
        <v>17216.0</v>
      </c>
      <c r="O335" s="1">
        <v>276.6</v>
      </c>
    </row>
    <row r="336">
      <c r="A336" s="1" t="s">
        <v>147</v>
      </c>
      <c r="B336" s="1" t="s">
        <v>145</v>
      </c>
      <c r="C336" s="1">
        <v>100000.0</v>
      </c>
      <c r="D336" s="1">
        <v>0.0</v>
      </c>
      <c r="E336" s="1">
        <f t="shared" si="21"/>
        <v>6146965.6</v>
      </c>
      <c r="F336" s="1" t="s">
        <v>123</v>
      </c>
      <c r="G336" s="1" t="s">
        <v>124</v>
      </c>
      <c r="H336" s="15"/>
      <c r="I336" s="1">
        <v>6.1469656E7</v>
      </c>
      <c r="J336" s="1">
        <v>10.0</v>
      </c>
      <c r="K336" s="1">
        <v>6146965.6</v>
      </c>
      <c r="L336" s="1">
        <v>5950463.0</v>
      </c>
      <c r="M336" s="1">
        <v>5055489.0</v>
      </c>
      <c r="N336" s="1">
        <v>8502167.0</v>
      </c>
      <c r="O336" s="1">
        <v>1068756.5</v>
      </c>
    </row>
    <row r="337" hidden="1">
      <c r="A337" s="1" t="s">
        <v>147</v>
      </c>
      <c r="B337" s="1" t="s">
        <v>145</v>
      </c>
      <c r="C337" s="1">
        <v>100000.0</v>
      </c>
      <c r="D337" s="1">
        <v>0.0</v>
      </c>
      <c r="E337" s="1">
        <f t="shared" si="21"/>
        <v>1327493885</v>
      </c>
      <c r="F337" s="1" t="s">
        <v>125</v>
      </c>
      <c r="G337" s="1" t="s">
        <v>126</v>
      </c>
      <c r="H337" s="15"/>
      <c r="I337" s="1">
        <v>1.3274938851E10</v>
      </c>
      <c r="J337" s="1">
        <v>8.0</v>
      </c>
      <c r="K337" s="1">
        <v>1.6593673564E9</v>
      </c>
      <c r="L337" s="1">
        <v>1.634478231E9</v>
      </c>
      <c r="M337" s="1">
        <v>1.414770347E9</v>
      </c>
      <c r="N337" s="1">
        <v>1.960285082E9</v>
      </c>
      <c r="O337" s="1">
        <v>1.909550357E8</v>
      </c>
    </row>
    <row r="338" hidden="1">
      <c r="A338" s="1" t="s">
        <v>147</v>
      </c>
      <c r="B338" s="1" t="s">
        <v>145</v>
      </c>
      <c r="C338" s="1">
        <v>100000.0</v>
      </c>
      <c r="D338" s="1">
        <v>0.0</v>
      </c>
      <c r="E338" s="1">
        <f t="shared" si="21"/>
        <v>4628807.2</v>
      </c>
      <c r="F338" s="1" t="s">
        <v>127</v>
      </c>
      <c r="G338" s="1" t="s">
        <v>126</v>
      </c>
      <c r="H338" s="15"/>
      <c r="I338" s="1">
        <v>4.6288072E7</v>
      </c>
      <c r="J338" s="1">
        <v>60.0</v>
      </c>
      <c r="K338" s="1">
        <v>771467.9</v>
      </c>
      <c r="L338" s="1">
        <v>2095.0</v>
      </c>
      <c r="M338" s="1">
        <v>890.0</v>
      </c>
      <c r="N338" s="1">
        <v>5415924.0</v>
      </c>
      <c r="O338" s="1">
        <v>1734048.8</v>
      </c>
    </row>
    <row r="339" hidden="1">
      <c r="A339" s="1" t="s">
        <v>147</v>
      </c>
      <c r="B339" s="1" t="s">
        <v>145</v>
      </c>
      <c r="C339" s="1">
        <v>100000.0</v>
      </c>
      <c r="D339" s="1">
        <v>0.0</v>
      </c>
      <c r="E339" s="1">
        <f t="shared" si="21"/>
        <v>584217</v>
      </c>
      <c r="F339" s="1" t="s">
        <v>128</v>
      </c>
      <c r="G339" s="1" t="s">
        <v>126</v>
      </c>
      <c r="H339" s="15"/>
      <c r="I339" s="1">
        <v>5842170.0</v>
      </c>
      <c r="J339" s="1">
        <v>1.0</v>
      </c>
      <c r="K339" s="1">
        <v>5842170.0</v>
      </c>
      <c r="L339" s="1">
        <v>5842170.0</v>
      </c>
      <c r="M339" s="1">
        <v>5842170.0</v>
      </c>
      <c r="N339" s="1">
        <v>5842170.0</v>
      </c>
      <c r="O339" s="1">
        <v>0.0</v>
      </c>
    </row>
    <row r="340" hidden="1">
      <c r="A340" s="1" t="s">
        <v>147</v>
      </c>
      <c r="B340" s="1" t="s">
        <v>145</v>
      </c>
      <c r="C340" s="1">
        <v>100000.0</v>
      </c>
      <c r="D340" s="1">
        <v>0.0</v>
      </c>
      <c r="E340" s="1">
        <f t="shared" si="21"/>
        <v>417746.7</v>
      </c>
      <c r="F340" s="1" t="s">
        <v>130</v>
      </c>
      <c r="G340" s="1" t="s">
        <v>126</v>
      </c>
      <c r="H340" s="15"/>
      <c r="I340" s="1">
        <v>4177467.0</v>
      </c>
      <c r="J340" s="1">
        <v>20.0</v>
      </c>
      <c r="K340" s="1">
        <v>208873.4</v>
      </c>
      <c r="L340" s="1">
        <v>128863.5</v>
      </c>
      <c r="M340" s="1">
        <v>5119.0</v>
      </c>
      <c r="N340" s="1">
        <v>743661.0</v>
      </c>
      <c r="O340" s="1">
        <v>234544.0</v>
      </c>
    </row>
    <row r="341" hidden="1">
      <c r="A341" s="1" t="s">
        <v>147</v>
      </c>
      <c r="B341" s="1" t="s">
        <v>145</v>
      </c>
      <c r="C341" s="1">
        <v>100000.0</v>
      </c>
      <c r="D341" s="1">
        <v>0.0</v>
      </c>
      <c r="E341" s="1">
        <f t="shared" si="21"/>
        <v>391554.2</v>
      </c>
      <c r="F341" s="1" t="s">
        <v>129</v>
      </c>
      <c r="G341" s="1" t="s">
        <v>126</v>
      </c>
      <c r="H341" s="15"/>
      <c r="I341" s="1">
        <v>3915542.0</v>
      </c>
      <c r="J341" s="1">
        <v>30.0</v>
      </c>
      <c r="K341" s="1">
        <v>130518.1</v>
      </c>
      <c r="L341" s="1">
        <v>5979.5</v>
      </c>
      <c r="M341" s="1">
        <v>1390.0</v>
      </c>
      <c r="N341" s="1">
        <v>731541.0</v>
      </c>
      <c r="O341" s="1">
        <v>200329.9</v>
      </c>
    </row>
    <row r="342" hidden="1">
      <c r="A342" s="1" t="s">
        <v>147</v>
      </c>
      <c r="B342" s="1" t="s">
        <v>145</v>
      </c>
      <c r="C342" s="1">
        <v>100000.0</v>
      </c>
      <c r="D342" s="1">
        <v>0.0</v>
      </c>
      <c r="E342" s="1">
        <f t="shared" si="21"/>
        <v>344804.9</v>
      </c>
      <c r="F342" s="1" t="s">
        <v>131</v>
      </c>
      <c r="G342" s="1" t="s">
        <v>126</v>
      </c>
      <c r="H342" s="15"/>
      <c r="I342" s="1">
        <v>3448049.0</v>
      </c>
      <c r="J342" s="1">
        <v>90.0</v>
      </c>
      <c r="K342" s="1">
        <v>38311.7</v>
      </c>
      <c r="L342" s="1">
        <v>5285.0</v>
      </c>
      <c r="M342" s="1">
        <v>4710.0</v>
      </c>
      <c r="N342" s="1">
        <v>2640379.0</v>
      </c>
      <c r="O342" s="1">
        <v>278136.3</v>
      </c>
    </row>
    <row r="343" hidden="1">
      <c r="A343" s="1" t="s">
        <v>147</v>
      </c>
      <c r="B343" s="1" t="s">
        <v>145</v>
      </c>
      <c r="C343" s="1">
        <v>100000.0</v>
      </c>
      <c r="D343" s="1">
        <v>0.0</v>
      </c>
      <c r="E343" s="1">
        <f t="shared" si="21"/>
        <v>206706.5</v>
      </c>
      <c r="F343" s="1" t="s">
        <v>132</v>
      </c>
      <c r="G343" s="1" t="s">
        <v>126</v>
      </c>
      <c r="H343" s="15"/>
      <c r="I343" s="1">
        <v>2067065.0</v>
      </c>
      <c r="J343" s="1">
        <v>1.0</v>
      </c>
      <c r="K343" s="1">
        <v>2067065.0</v>
      </c>
      <c r="L343" s="1">
        <v>2067065.0</v>
      </c>
      <c r="M343" s="1">
        <v>2067065.0</v>
      </c>
      <c r="N343" s="1">
        <v>2067065.0</v>
      </c>
      <c r="O343" s="1">
        <v>0.0</v>
      </c>
    </row>
    <row r="344" hidden="1">
      <c r="H344" s="16"/>
    </row>
    <row r="345" hidden="1">
      <c r="A345" s="1" t="s">
        <v>147</v>
      </c>
      <c r="B345" s="1" t="s">
        <v>145</v>
      </c>
      <c r="C345" s="1">
        <v>100000.0</v>
      </c>
      <c r="D345" s="1">
        <v>0.0</v>
      </c>
      <c r="E345" s="1">
        <f>I345/10</f>
        <v>105385.9</v>
      </c>
      <c r="F345" s="1" t="s">
        <v>134</v>
      </c>
      <c r="G345" s="1" t="s">
        <v>126</v>
      </c>
      <c r="H345" s="15"/>
      <c r="I345" s="1">
        <v>1053859.0</v>
      </c>
      <c r="J345" s="1">
        <v>40.0</v>
      </c>
      <c r="K345" s="1">
        <v>26346.5</v>
      </c>
      <c r="L345" s="1">
        <v>29524.5</v>
      </c>
      <c r="M345" s="1">
        <v>4980.0</v>
      </c>
      <c r="N345" s="1">
        <v>59270.0</v>
      </c>
      <c r="O345" s="1">
        <v>19327.6</v>
      </c>
    </row>
    <row r="346" hidden="1">
      <c r="H346" s="16"/>
    </row>
    <row r="347" hidden="1">
      <c r="A347" s="1" t="s">
        <v>147</v>
      </c>
      <c r="B347" s="1" t="s">
        <v>145</v>
      </c>
      <c r="C347" s="1">
        <v>100000.0</v>
      </c>
      <c r="D347" s="1">
        <v>0.0</v>
      </c>
      <c r="E347" s="1">
        <f t="shared" ref="E347:E361" si="22">I347/10</f>
        <v>60951.5</v>
      </c>
      <c r="F347" s="1" t="s">
        <v>133</v>
      </c>
      <c r="G347" s="1" t="s">
        <v>126</v>
      </c>
      <c r="H347" s="15"/>
      <c r="I347" s="1">
        <v>609515.0</v>
      </c>
      <c r="J347" s="1">
        <v>30.0</v>
      </c>
      <c r="K347" s="1">
        <v>20317.2</v>
      </c>
      <c r="L347" s="1">
        <v>4240.0</v>
      </c>
      <c r="M347" s="1">
        <v>3480.0</v>
      </c>
      <c r="N347" s="1">
        <v>441045.0</v>
      </c>
      <c r="O347" s="1">
        <v>79654.0</v>
      </c>
    </row>
    <row r="348" hidden="1">
      <c r="A348" s="1" t="s">
        <v>147</v>
      </c>
      <c r="B348" s="1" t="s">
        <v>145</v>
      </c>
      <c r="C348" s="1">
        <v>100000.0</v>
      </c>
      <c r="D348" s="1">
        <v>0.0</v>
      </c>
      <c r="E348" s="1">
        <f t="shared" si="22"/>
        <v>15147.7</v>
      </c>
      <c r="F348" s="1" t="s">
        <v>135</v>
      </c>
      <c r="G348" s="1" t="s">
        <v>126</v>
      </c>
      <c r="H348" s="15"/>
      <c r="I348" s="1">
        <v>151477.0</v>
      </c>
      <c r="J348" s="1">
        <v>30.0</v>
      </c>
      <c r="K348" s="1">
        <v>5049.2</v>
      </c>
      <c r="L348" s="1">
        <v>3575.0</v>
      </c>
      <c r="M348" s="1">
        <v>2950.0</v>
      </c>
      <c r="N348" s="1">
        <v>18389.0</v>
      </c>
      <c r="O348" s="1">
        <v>3268.4</v>
      </c>
    </row>
    <row r="349" hidden="1">
      <c r="A349" s="1" t="s">
        <v>147</v>
      </c>
      <c r="B349" s="1" t="s">
        <v>145</v>
      </c>
      <c r="C349" s="1">
        <v>100000.0</v>
      </c>
      <c r="D349" s="1">
        <v>0.0</v>
      </c>
      <c r="E349" s="1">
        <f t="shared" si="22"/>
        <v>159</v>
      </c>
      <c r="F349" s="1" t="s">
        <v>136</v>
      </c>
      <c r="G349" s="1" t="s">
        <v>126</v>
      </c>
      <c r="H349" s="15"/>
      <c r="I349" s="1">
        <v>1590.0</v>
      </c>
      <c r="J349" s="1">
        <v>1.0</v>
      </c>
      <c r="K349" s="1">
        <v>1590.0</v>
      </c>
      <c r="L349" s="1">
        <v>1590.0</v>
      </c>
      <c r="M349" s="1">
        <v>1590.0</v>
      </c>
      <c r="N349" s="1">
        <v>1590.0</v>
      </c>
      <c r="O349" s="1">
        <v>0.0</v>
      </c>
    </row>
    <row r="350" hidden="1">
      <c r="A350" s="1" t="s">
        <v>147</v>
      </c>
      <c r="B350" s="1" t="s">
        <v>145</v>
      </c>
      <c r="C350" s="1">
        <v>100000.0</v>
      </c>
      <c r="D350" s="1">
        <v>0.0</v>
      </c>
      <c r="E350" s="1">
        <f t="shared" si="22"/>
        <v>1903835.9</v>
      </c>
      <c r="F350" s="1" t="s">
        <v>149</v>
      </c>
      <c r="G350" s="1" t="s">
        <v>138</v>
      </c>
      <c r="H350" s="15"/>
      <c r="I350" s="1">
        <v>1.9038359E7</v>
      </c>
      <c r="J350" s="1">
        <v>40.0</v>
      </c>
      <c r="K350" s="1">
        <v>475959.0</v>
      </c>
      <c r="L350" s="1">
        <v>339933.0</v>
      </c>
      <c r="M350" s="1">
        <v>136606.0</v>
      </c>
      <c r="N350" s="1">
        <v>1836492.0</v>
      </c>
      <c r="O350" s="1">
        <v>442007.7</v>
      </c>
    </row>
    <row r="351" hidden="1">
      <c r="A351" s="1" t="s">
        <v>147</v>
      </c>
      <c r="B351" s="1" t="s">
        <v>145</v>
      </c>
      <c r="C351" s="1">
        <v>100000.0</v>
      </c>
      <c r="D351" s="1">
        <v>0.0</v>
      </c>
      <c r="E351" s="1">
        <f t="shared" si="22"/>
        <v>1227641.5</v>
      </c>
      <c r="F351" s="1" t="s">
        <v>148</v>
      </c>
      <c r="G351" s="1" t="s">
        <v>138</v>
      </c>
      <c r="H351" s="15"/>
      <c r="I351" s="1">
        <v>1.2276415E7</v>
      </c>
      <c r="J351" s="1">
        <v>10.0</v>
      </c>
      <c r="K351" s="1">
        <v>1227641.5</v>
      </c>
      <c r="L351" s="1">
        <v>1228195.0</v>
      </c>
      <c r="M351" s="1">
        <v>1218483.0</v>
      </c>
      <c r="N351" s="1">
        <v>1237939.0</v>
      </c>
      <c r="O351" s="1">
        <v>7389.7</v>
      </c>
    </row>
    <row r="352" hidden="1">
      <c r="A352" s="1" t="s">
        <v>147</v>
      </c>
      <c r="B352" s="1" t="s">
        <v>145</v>
      </c>
      <c r="C352" s="1">
        <v>100000.0</v>
      </c>
      <c r="D352" s="1">
        <v>0.0</v>
      </c>
      <c r="E352" s="1">
        <f t="shared" si="22"/>
        <v>809812.4</v>
      </c>
      <c r="F352" s="1" t="s">
        <v>150</v>
      </c>
      <c r="G352" s="1" t="s">
        <v>138</v>
      </c>
      <c r="H352" s="15"/>
      <c r="I352" s="1">
        <v>8098124.0</v>
      </c>
      <c r="J352" s="1">
        <v>40.0</v>
      </c>
      <c r="K352" s="1">
        <v>202453.1</v>
      </c>
      <c r="L352" s="1">
        <v>187742.0</v>
      </c>
      <c r="M352" s="1">
        <v>30175.0</v>
      </c>
      <c r="N352" s="1">
        <v>404091.0</v>
      </c>
      <c r="O352" s="1">
        <v>173816.4</v>
      </c>
    </row>
    <row r="353" hidden="1">
      <c r="A353" s="1" t="s">
        <v>147</v>
      </c>
      <c r="B353" s="1" t="s">
        <v>145</v>
      </c>
      <c r="C353" s="1">
        <v>100000.0</v>
      </c>
      <c r="D353" s="1">
        <v>0.0</v>
      </c>
      <c r="E353" s="1">
        <f t="shared" si="22"/>
        <v>34629.7</v>
      </c>
      <c r="F353" s="1" t="s">
        <v>140</v>
      </c>
      <c r="G353" s="1" t="s">
        <v>141</v>
      </c>
      <c r="H353" s="15"/>
      <c r="I353" s="1">
        <v>346297.0</v>
      </c>
      <c r="J353" s="1">
        <v>20.0</v>
      </c>
      <c r="K353" s="1">
        <v>17314.9</v>
      </c>
      <c r="L353" s="1">
        <v>17247.5</v>
      </c>
      <c r="M353" s="1">
        <v>16895.0</v>
      </c>
      <c r="N353" s="1">
        <v>18176.0</v>
      </c>
      <c r="O353" s="1">
        <v>339.4</v>
      </c>
    </row>
    <row r="354" hidden="1">
      <c r="A354" s="1" t="s">
        <v>147</v>
      </c>
      <c r="B354" s="1" t="s">
        <v>145</v>
      </c>
      <c r="C354" s="1">
        <v>100000.0</v>
      </c>
      <c r="D354" s="1">
        <v>0.0</v>
      </c>
      <c r="E354" s="1">
        <f t="shared" si="22"/>
        <v>33814.1</v>
      </c>
      <c r="F354" s="1" t="s">
        <v>142</v>
      </c>
      <c r="G354" s="1" t="s">
        <v>141</v>
      </c>
      <c r="H354" s="15"/>
      <c r="I354" s="1">
        <v>338141.0</v>
      </c>
      <c r="J354" s="1">
        <v>20.0</v>
      </c>
      <c r="K354" s="1">
        <v>16907.1</v>
      </c>
      <c r="L354" s="1">
        <v>16592.0</v>
      </c>
      <c r="M354" s="1">
        <v>16415.0</v>
      </c>
      <c r="N354" s="1">
        <v>20192.0</v>
      </c>
      <c r="O354" s="1">
        <v>930.8</v>
      </c>
    </row>
    <row r="355">
      <c r="A355" s="1" t="s">
        <v>147</v>
      </c>
      <c r="B355" s="1" t="s">
        <v>146</v>
      </c>
      <c r="C355" s="1">
        <v>100000.0</v>
      </c>
      <c r="D355" s="1">
        <v>0.0</v>
      </c>
      <c r="E355" s="1">
        <f t="shared" si="22"/>
        <v>6698195</v>
      </c>
      <c r="F355" s="1" t="s">
        <v>123</v>
      </c>
      <c r="G355" s="1" t="s">
        <v>124</v>
      </c>
      <c r="H355" s="15"/>
      <c r="I355" s="1">
        <v>6.698195E7</v>
      </c>
      <c r="J355" s="1">
        <v>10.0</v>
      </c>
      <c r="K355" s="1">
        <v>6698195.0</v>
      </c>
      <c r="L355" s="1">
        <v>6397927.5</v>
      </c>
      <c r="M355" s="1">
        <v>5711541.0</v>
      </c>
      <c r="N355" s="1">
        <v>9279208.0</v>
      </c>
      <c r="O355" s="1">
        <v>1052053.5</v>
      </c>
    </row>
    <row r="356" hidden="1">
      <c r="A356" s="1" t="s">
        <v>147</v>
      </c>
      <c r="B356" s="1" t="s">
        <v>146</v>
      </c>
      <c r="C356" s="1">
        <v>100000.0</v>
      </c>
      <c r="D356" s="1">
        <v>0.0</v>
      </c>
      <c r="E356" s="1">
        <f t="shared" si="22"/>
        <v>1365694874</v>
      </c>
      <c r="F356" s="1" t="s">
        <v>125</v>
      </c>
      <c r="G356" s="1" t="s">
        <v>126</v>
      </c>
      <c r="H356" s="15"/>
      <c r="I356" s="1">
        <v>1.3656948741E10</v>
      </c>
      <c r="J356" s="1">
        <v>8.0</v>
      </c>
      <c r="K356" s="1">
        <v>1.7071185926E9</v>
      </c>
      <c r="L356" s="1">
        <v>1.6982657395E9</v>
      </c>
      <c r="M356" s="1">
        <v>1.383220638E9</v>
      </c>
      <c r="N356" s="1">
        <v>2.048853501E9</v>
      </c>
      <c r="O356" s="1">
        <v>2.33661317E8</v>
      </c>
    </row>
    <row r="357" hidden="1">
      <c r="A357" s="1" t="s">
        <v>147</v>
      </c>
      <c r="B357" s="1" t="s">
        <v>146</v>
      </c>
      <c r="C357" s="1">
        <v>100000.0</v>
      </c>
      <c r="D357" s="1">
        <v>0.0</v>
      </c>
      <c r="E357" s="1">
        <f t="shared" si="22"/>
        <v>4769076.1</v>
      </c>
      <c r="F357" s="1" t="s">
        <v>127</v>
      </c>
      <c r="G357" s="1" t="s">
        <v>126</v>
      </c>
      <c r="H357" s="15"/>
      <c r="I357" s="1">
        <v>4.7690761E7</v>
      </c>
      <c r="J357" s="1">
        <v>60.0</v>
      </c>
      <c r="K357" s="1">
        <v>794846.0</v>
      </c>
      <c r="L357" s="1">
        <v>2350.0</v>
      </c>
      <c r="M357" s="1">
        <v>890.0</v>
      </c>
      <c r="N357" s="1">
        <v>5699011.0</v>
      </c>
      <c r="O357" s="1">
        <v>1783706.5</v>
      </c>
    </row>
    <row r="358" hidden="1">
      <c r="A358" s="1" t="s">
        <v>147</v>
      </c>
      <c r="B358" s="1" t="s">
        <v>146</v>
      </c>
      <c r="C358" s="1">
        <v>100000.0</v>
      </c>
      <c r="D358" s="1">
        <v>0.0</v>
      </c>
      <c r="E358" s="1">
        <f t="shared" si="22"/>
        <v>779498.5</v>
      </c>
      <c r="F358" s="1" t="s">
        <v>128</v>
      </c>
      <c r="G358" s="1" t="s">
        <v>126</v>
      </c>
      <c r="H358" s="15"/>
      <c r="I358" s="1">
        <v>7794985.0</v>
      </c>
      <c r="J358" s="1">
        <v>1.0</v>
      </c>
      <c r="K358" s="1">
        <v>7794985.0</v>
      </c>
      <c r="L358" s="1">
        <v>7794985.0</v>
      </c>
      <c r="M358" s="1">
        <v>7794985.0</v>
      </c>
      <c r="N358" s="1">
        <v>7794985.0</v>
      </c>
      <c r="O358" s="1">
        <v>0.0</v>
      </c>
    </row>
    <row r="359" hidden="1">
      <c r="A359" s="1" t="s">
        <v>147</v>
      </c>
      <c r="B359" s="1" t="s">
        <v>146</v>
      </c>
      <c r="C359" s="1">
        <v>100000.0</v>
      </c>
      <c r="D359" s="1">
        <v>0.0</v>
      </c>
      <c r="E359" s="1">
        <f t="shared" si="22"/>
        <v>650086.1</v>
      </c>
      <c r="F359" s="1" t="s">
        <v>130</v>
      </c>
      <c r="G359" s="1" t="s">
        <v>126</v>
      </c>
      <c r="H359" s="15"/>
      <c r="I359" s="1">
        <v>6500861.0</v>
      </c>
      <c r="J359" s="1">
        <v>20.0</v>
      </c>
      <c r="K359" s="1">
        <v>325043.1</v>
      </c>
      <c r="L359" s="1">
        <v>149003.5</v>
      </c>
      <c r="M359" s="1">
        <v>4800.0</v>
      </c>
      <c r="N359" s="1">
        <v>1518272.0</v>
      </c>
      <c r="O359" s="1">
        <v>419142.1</v>
      </c>
    </row>
    <row r="360" hidden="1">
      <c r="A360" s="1" t="s">
        <v>147</v>
      </c>
      <c r="B360" s="1" t="s">
        <v>146</v>
      </c>
      <c r="C360" s="1">
        <v>100000.0</v>
      </c>
      <c r="D360" s="1">
        <v>0.0</v>
      </c>
      <c r="E360" s="1">
        <f t="shared" si="22"/>
        <v>447035.6</v>
      </c>
      <c r="F360" s="1" t="s">
        <v>129</v>
      </c>
      <c r="G360" s="1" t="s">
        <v>126</v>
      </c>
      <c r="H360" s="15"/>
      <c r="I360" s="1">
        <v>4470356.0</v>
      </c>
      <c r="J360" s="1">
        <v>30.0</v>
      </c>
      <c r="K360" s="1">
        <v>149011.9</v>
      </c>
      <c r="L360" s="1">
        <v>7480.0</v>
      </c>
      <c r="M360" s="1">
        <v>1470.0</v>
      </c>
      <c r="N360" s="1">
        <v>698212.0</v>
      </c>
      <c r="O360" s="1">
        <v>216576.4</v>
      </c>
    </row>
    <row r="361" hidden="1">
      <c r="A361" s="1" t="s">
        <v>147</v>
      </c>
      <c r="B361" s="1" t="s">
        <v>146</v>
      </c>
      <c r="C361" s="1">
        <v>100000.0</v>
      </c>
      <c r="D361" s="1">
        <v>0.0</v>
      </c>
      <c r="E361" s="1">
        <f t="shared" si="22"/>
        <v>330392.1</v>
      </c>
      <c r="F361" s="1" t="s">
        <v>131</v>
      </c>
      <c r="G361" s="1" t="s">
        <v>126</v>
      </c>
      <c r="H361" s="15"/>
      <c r="I361" s="1">
        <v>3303921.0</v>
      </c>
      <c r="J361" s="1">
        <v>90.0</v>
      </c>
      <c r="K361" s="1">
        <v>36710.2</v>
      </c>
      <c r="L361" s="1">
        <v>5215.0</v>
      </c>
      <c r="M361" s="1">
        <v>4670.0</v>
      </c>
      <c r="N361" s="1">
        <v>2423941.0</v>
      </c>
      <c r="O361" s="1">
        <v>255410.1</v>
      </c>
    </row>
    <row r="362" hidden="1">
      <c r="H362" s="16"/>
    </row>
    <row r="363" hidden="1">
      <c r="H363" s="16"/>
    </row>
    <row r="364" hidden="1">
      <c r="A364" s="1" t="s">
        <v>147</v>
      </c>
      <c r="B364" s="1" t="s">
        <v>146</v>
      </c>
      <c r="C364" s="1">
        <v>100000.0</v>
      </c>
      <c r="D364" s="1">
        <v>0.0</v>
      </c>
      <c r="E364" s="1">
        <f t="shared" ref="E364:E373" si="23">I364/10</f>
        <v>310113.2</v>
      </c>
      <c r="F364" s="1" t="s">
        <v>132</v>
      </c>
      <c r="G364" s="1" t="s">
        <v>126</v>
      </c>
      <c r="H364" s="15"/>
      <c r="I364" s="1">
        <v>3101132.0</v>
      </c>
      <c r="J364" s="1">
        <v>1.0</v>
      </c>
      <c r="K364" s="1">
        <v>3101132.0</v>
      </c>
      <c r="L364" s="1">
        <v>3101132.0</v>
      </c>
      <c r="M364" s="1">
        <v>3101132.0</v>
      </c>
      <c r="N364" s="1">
        <v>3101132.0</v>
      </c>
      <c r="O364" s="1">
        <v>0.0</v>
      </c>
    </row>
    <row r="365" hidden="1">
      <c r="A365" s="1" t="s">
        <v>147</v>
      </c>
      <c r="B365" s="1" t="s">
        <v>146</v>
      </c>
      <c r="C365" s="1">
        <v>100000.0</v>
      </c>
      <c r="D365" s="1">
        <v>0.0</v>
      </c>
      <c r="E365" s="1">
        <f t="shared" si="23"/>
        <v>172531</v>
      </c>
      <c r="F365" s="1" t="s">
        <v>134</v>
      </c>
      <c r="G365" s="1" t="s">
        <v>126</v>
      </c>
      <c r="H365" s="15"/>
      <c r="I365" s="1">
        <v>1725310.0</v>
      </c>
      <c r="J365" s="1">
        <v>40.0</v>
      </c>
      <c r="K365" s="1">
        <v>43132.8</v>
      </c>
      <c r="L365" s="1">
        <v>48869.5</v>
      </c>
      <c r="M365" s="1">
        <v>5330.0</v>
      </c>
      <c r="N365" s="1">
        <v>84839.0</v>
      </c>
      <c r="O365" s="1">
        <v>34473.2</v>
      </c>
    </row>
    <row r="366" hidden="1">
      <c r="A366" s="1" t="s">
        <v>147</v>
      </c>
      <c r="B366" s="1" t="s">
        <v>146</v>
      </c>
      <c r="C366" s="1">
        <v>100000.0</v>
      </c>
      <c r="D366" s="1">
        <v>0.0</v>
      </c>
      <c r="E366" s="1">
        <f t="shared" si="23"/>
        <v>107026.9</v>
      </c>
      <c r="F366" s="1" t="s">
        <v>133</v>
      </c>
      <c r="G366" s="1" t="s">
        <v>126</v>
      </c>
      <c r="H366" s="15"/>
      <c r="I366" s="1">
        <v>1070269.0</v>
      </c>
      <c r="J366" s="1">
        <v>30.0</v>
      </c>
      <c r="K366" s="1">
        <v>35675.6</v>
      </c>
      <c r="L366" s="1">
        <v>4375.0</v>
      </c>
      <c r="M366" s="1">
        <v>3260.0</v>
      </c>
      <c r="N366" s="1">
        <v>855979.0</v>
      </c>
      <c r="O366" s="1">
        <v>155242.7</v>
      </c>
    </row>
    <row r="367" hidden="1">
      <c r="A367" s="1" t="s">
        <v>147</v>
      </c>
      <c r="B367" s="1" t="s">
        <v>146</v>
      </c>
      <c r="C367" s="1">
        <v>100000.0</v>
      </c>
      <c r="D367" s="1">
        <v>0.0</v>
      </c>
      <c r="E367" s="1">
        <f t="shared" si="23"/>
        <v>19551.9</v>
      </c>
      <c r="F367" s="1" t="s">
        <v>135</v>
      </c>
      <c r="G367" s="1" t="s">
        <v>126</v>
      </c>
      <c r="H367" s="15"/>
      <c r="I367" s="1">
        <v>195519.0</v>
      </c>
      <c r="J367" s="1">
        <v>30.0</v>
      </c>
      <c r="K367" s="1">
        <v>6517.3</v>
      </c>
      <c r="L367" s="1">
        <v>4395.0</v>
      </c>
      <c r="M367" s="1">
        <v>3120.0</v>
      </c>
      <c r="N367" s="1">
        <v>22160.0</v>
      </c>
      <c r="O367" s="1">
        <v>4470.8</v>
      </c>
    </row>
    <row r="368" hidden="1">
      <c r="A368" s="1" t="s">
        <v>147</v>
      </c>
      <c r="B368" s="1" t="s">
        <v>146</v>
      </c>
      <c r="C368" s="1">
        <v>100000.0</v>
      </c>
      <c r="D368" s="1">
        <v>0.0</v>
      </c>
      <c r="E368" s="1">
        <f t="shared" si="23"/>
        <v>135</v>
      </c>
      <c r="F368" s="1" t="s">
        <v>136</v>
      </c>
      <c r="G368" s="1" t="s">
        <v>126</v>
      </c>
      <c r="H368" s="15"/>
      <c r="I368" s="1">
        <v>1350.0</v>
      </c>
      <c r="J368" s="1">
        <v>1.0</v>
      </c>
      <c r="K368" s="1">
        <v>1350.0</v>
      </c>
      <c r="L368" s="1">
        <v>1350.0</v>
      </c>
      <c r="M368" s="1">
        <v>1350.0</v>
      </c>
      <c r="N368" s="1">
        <v>1350.0</v>
      </c>
      <c r="O368" s="1">
        <v>0.0</v>
      </c>
    </row>
    <row r="369" hidden="1">
      <c r="A369" s="1" t="s">
        <v>147</v>
      </c>
      <c r="B369" s="1" t="s">
        <v>146</v>
      </c>
      <c r="C369" s="1">
        <v>100000.0</v>
      </c>
      <c r="D369" s="1">
        <v>0.0</v>
      </c>
      <c r="E369" s="1">
        <f t="shared" si="23"/>
        <v>2100104.2</v>
      </c>
      <c r="F369" s="1" t="s">
        <v>149</v>
      </c>
      <c r="G369" s="1" t="s">
        <v>138</v>
      </c>
      <c r="H369" s="15"/>
      <c r="I369" s="1">
        <v>2.1001042E7</v>
      </c>
      <c r="J369" s="1">
        <v>40.0</v>
      </c>
      <c r="K369" s="1">
        <v>525026.1</v>
      </c>
      <c r="L369" s="1">
        <v>720233.0</v>
      </c>
      <c r="M369" s="1">
        <v>184894.0</v>
      </c>
      <c r="N369" s="1">
        <v>1074869.0</v>
      </c>
      <c r="O369" s="1">
        <v>322501.8</v>
      </c>
    </row>
    <row r="370" hidden="1">
      <c r="A370" s="1" t="s">
        <v>147</v>
      </c>
      <c r="B370" s="1" t="s">
        <v>146</v>
      </c>
      <c r="C370" s="1">
        <v>100000.0</v>
      </c>
      <c r="D370" s="1">
        <v>0.0</v>
      </c>
      <c r="E370" s="1">
        <f t="shared" si="23"/>
        <v>1593760</v>
      </c>
      <c r="F370" s="1" t="s">
        <v>148</v>
      </c>
      <c r="G370" s="1" t="s">
        <v>138</v>
      </c>
      <c r="H370" s="15"/>
      <c r="I370" s="1">
        <v>1.59376E7</v>
      </c>
      <c r="J370" s="1">
        <v>10.0</v>
      </c>
      <c r="K370" s="1">
        <v>1593760.0</v>
      </c>
      <c r="L370" s="1">
        <v>1592320.0</v>
      </c>
      <c r="M370" s="1">
        <v>1582768.0</v>
      </c>
      <c r="N370" s="1">
        <v>1609264.0</v>
      </c>
      <c r="O370" s="1">
        <v>7372.1</v>
      </c>
    </row>
    <row r="371" hidden="1">
      <c r="A371" s="1" t="s">
        <v>147</v>
      </c>
      <c r="B371" s="1" t="s">
        <v>146</v>
      </c>
      <c r="C371" s="1">
        <v>100000.0</v>
      </c>
      <c r="D371" s="1">
        <v>0.0</v>
      </c>
      <c r="E371" s="1">
        <f t="shared" si="23"/>
        <v>1066472.1</v>
      </c>
      <c r="F371" s="1" t="s">
        <v>150</v>
      </c>
      <c r="G371" s="1" t="s">
        <v>138</v>
      </c>
      <c r="H371" s="15"/>
      <c r="I371" s="1">
        <v>1.0664721E7</v>
      </c>
      <c r="J371" s="1">
        <v>40.0</v>
      </c>
      <c r="K371" s="1">
        <v>266618.0</v>
      </c>
      <c r="L371" s="1">
        <v>248750.0</v>
      </c>
      <c r="M371" s="1">
        <v>41183.0</v>
      </c>
      <c r="N371" s="1">
        <v>529626.0</v>
      </c>
      <c r="O371" s="1">
        <v>227593.3</v>
      </c>
    </row>
    <row r="372" hidden="1">
      <c r="A372" s="1" t="s">
        <v>147</v>
      </c>
      <c r="B372" s="1" t="s">
        <v>146</v>
      </c>
      <c r="C372" s="1">
        <v>100000.0</v>
      </c>
      <c r="D372" s="1">
        <v>0.0</v>
      </c>
      <c r="E372" s="1">
        <f t="shared" si="23"/>
        <v>56213.8</v>
      </c>
      <c r="F372" s="1" t="s">
        <v>142</v>
      </c>
      <c r="G372" s="1" t="s">
        <v>141</v>
      </c>
      <c r="H372" s="15"/>
      <c r="I372" s="1">
        <v>562138.0</v>
      </c>
      <c r="J372" s="1">
        <v>20.0</v>
      </c>
      <c r="K372" s="1">
        <v>28106.9</v>
      </c>
      <c r="L372" s="1">
        <v>29008.0</v>
      </c>
      <c r="M372" s="1">
        <v>16672.0</v>
      </c>
      <c r="N372" s="1">
        <v>32576.0</v>
      </c>
      <c r="O372" s="1">
        <v>4704.4</v>
      </c>
    </row>
    <row r="373" hidden="1">
      <c r="A373" s="1" t="s">
        <v>147</v>
      </c>
      <c r="B373" s="1" t="s">
        <v>146</v>
      </c>
      <c r="C373" s="1">
        <v>100000.0</v>
      </c>
      <c r="D373" s="1">
        <v>0.0</v>
      </c>
      <c r="E373" s="1">
        <f t="shared" si="23"/>
        <v>34575.7</v>
      </c>
      <c r="F373" s="1" t="s">
        <v>140</v>
      </c>
      <c r="G373" s="1" t="s">
        <v>141</v>
      </c>
      <c r="H373" s="15"/>
      <c r="I373" s="1">
        <v>345757.0</v>
      </c>
      <c r="J373" s="1">
        <v>20.0</v>
      </c>
      <c r="K373" s="1">
        <v>17287.9</v>
      </c>
      <c r="L373" s="1">
        <v>17152.0</v>
      </c>
      <c r="M373" s="1">
        <v>17056.0</v>
      </c>
      <c r="N373" s="1">
        <v>18592.0</v>
      </c>
      <c r="O373" s="1">
        <v>345.4</v>
      </c>
    </row>
    <row r="374">
      <c r="A374" s="1" t="s">
        <v>122</v>
      </c>
      <c r="B374" s="1" t="s">
        <v>31</v>
      </c>
      <c r="C374" s="1">
        <v>1000000.0</v>
      </c>
      <c r="D374" s="1">
        <v>3.0</v>
      </c>
      <c r="E374" s="1">
        <v>6.33584996E7</v>
      </c>
      <c r="F374" s="1" t="s">
        <v>123</v>
      </c>
      <c r="G374" s="1" t="s">
        <v>124</v>
      </c>
      <c r="H374" s="15"/>
      <c r="I374" s="1">
        <v>6.33584996E8</v>
      </c>
      <c r="J374" s="1">
        <v>10.0</v>
      </c>
      <c r="K374" s="1">
        <v>6.33584996E7</v>
      </c>
      <c r="L374" s="1">
        <v>6.95056445E7</v>
      </c>
      <c r="M374" s="1">
        <v>4.870194E7</v>
      </c>
      <c r="N374" s="1">
        <v>7.4120533E7</v>
      </c>
      <c r="O374" s="1">
        <v>1.12769498E7</v>
      </c>
    </row>
    <row r="375" hidden="1">
      <c r="A375" s="1" t="s">
        <v>122</v>
      </c>
      <c r="B375" s="1" t="s">
        <v>31</v>
      </c>
      <c r="C375" s="1">
        <v>1000000.0</v>
      </c>
      <c r="D375" s="1">
        <v>3.0</v>
      </c>
      <c r="E375" s="1">
        <f t="shared" ref="E375:E380" si="24">I375/10</f>
        <v>1369534845</v>
      </c>
      <c r="F375" s="1" t="s">
        <v>125</v>
      </c>
      <c r="G375" s="1" t="s">
        <v>126</v>
      </c>
      <c r="H375" s="15"/>
      <c r="I375" s="1">
        <v>1.3695348445E10</v>
      </c>
      <c r="J375" s="1">
        <v>8.0</v>
      </c>
      <c r="K375" s="1">
        <v>1.7119185556E9</v>
      </c>
      <c r="L375" s="1">
        <v>1.6959459375E9</v>
      </c>
      <c r="M375" s="1">
        <v>1.45347391E9</v>
      </c>
      <c r="N375" s="1">
        <v>2.021307392E9</v>
      </c>
      <c r="O375" s="1">
        <v>2.010650563E8</v>
      </c>
    </row>
    <row r="376" hidden="1">
      <c r="A376" s="1" t="s">
        <v>122</v>
      </c>
      <c r="B376" s="1" t="s">
        <v>31</v>
      </c>
      <c r="C376" s="1">
        <v>1000000.0</v>
      </c>
      <c r="D376" s="1">
        <v>3.0</v>
      </c>
      <c r="E376" s="1">
        <f t="shared" si="24"/>
        <v>57978584.1</v>
      </c>
      <c r="F376" s="1" t="s">
        <v>127</v>
      </c>
      <c r="G376" s="1" t="s">
        <v>126</v>
      </c>
      <c r="H376" s="15"/>
      <c r="I376" s="1">
        <v>5.79785841E8</v>
      </c>
      <c r="J376" s="1">
        <v>2150.0</v>
      </c>
      <c r="K376" s="1">
        <v>269667.8</v>
      </c>
      <c r="L376" s="1">
        <v>35049.5</v>
      </c>
      <c r="M376" s="1">
        <v>900.0</v>
      </c>
      <c r="N376" s="1">
        <v>7749347.0</v>
      </c>
      <c r="O376" s="1">
        <v>603728.4</v>
      </c>
    </row>
    <row r="377" hidden="1">
      <c r="A377" s="1" t="s">
        <v>122</v>
      </c>
      <c r="B377" s="1" t="s">
        <v>31</v>
      </c>
      <c r="C377" s="1">
        <v>1000000.0</v>
      </c>
      <c r="D377" s="1">
        <v>3.0</v>
      </c>
      <c r="E377" s="1">
        <f t="shared" si="24"/>
        <v>1091296.2</v>
      </c>
      <c r="F377" s="1" t="s">
        <v>131</v>
      </c>
      <c r="G377" s="1" t="s">
        <v>126</v>
      </c>
      <c r="H377" s="15"/>
      <c r="I377" s="1">
        <v>1.0912962E7</v>
      </c>
      <c r="J377" s="1">
        <v>2210.0</v>
      </c>
      <c r="K377" s="1">
        <v>4938.0</v>
      </c>
      <c r="L377" s="1">
        <v>4490.0</v>
      </c>
      <c r="M377" s="1">
        <v>3850.0</v>
      </c>
      <c r="N377" s="1">
        <v>93788.0</v>
      </c>
      <c r="O377" s="1">
        <v>3083.9</v>
      </c>
    </row>
    <row r="378" hidden="1">
      <c r="A378" s="1" t="s">
        <v>122</v>
      </c>
      <c r="B378" s="1" t="s">
        <v>31</v>
      </c>
      <c r="C378" s="1">
        <v>1000000.0</v>
      </c>
      <c r="D378" s="1">
        <v>3.0</v>
      </c>
      <c r="E378" s="1">
        <f t="shared" si="24"/>
        <v>898671.2</v>
      </c>
      <c r="F378" s="1" t="s">
        <v>134</v>
      </c>
      <c r="G378" s="1" t="s">
        <v>126</v>
      </c>
      <c r="H378" s="15"/>
      <c r="I378" s="1">
        <v>8986712.0</v>
      </c>
      <c r="J378" s="1">
        <v>40.0</v>
      </c>
      <c r="K378" s="1">
        <v>224667.8</v>
      </c>
      <c r="L378" s="1">
        <v>237507.0</v>
      </c>
      <c r="M378" s="1">
        <v>142869.0</v>
      </c>
      <c r="N378" s="1">
        <v>408725.0</v>
      </c>
      <c r="O378" s="1">
        <v>67711.6</v>
      </c>
    </row>
    <row r="379" hidden="1">
      <c r="A379" s="1" t="s">
        <v>122</v>
      </c>
      <c r="B379" s="1" t="s">
        <v>31</v>
      </c>
      <c r="C379" s="1">
        <v>1000000.0</v>
      </c>
      <c r="D379" s="1">
        <v>3.0</v>
      </c>
      <c r="E379" s="1">
        <f t="shared" si="24"/>
        <v>812799.1</v>
      </c>
      <c r="F379" s="1" t="s">
        <v>128</v>
      </c>
      <c r="G379" s="1" t="s">
        <v>126</v>
      </c>
      <c r="H379" s="15"/>
      <c r="I379" s="1">
        <v>8127991.0</v>
      </c>
      <c r="J379" s="1">
        <v>1.0</v>
      </c>
      <c r="K379" s="1">
        <v>8127991.0</v>
      </c>
      <c r="L379" s="1">
        <v>8127991.0</v>
      </c>
      <c r="M379" s="1">
        <v>8127991.0</v>
      </c>
      <c r="N379" s="1">
        <v>8127991.0</v>
      </c>
      <c r="O379" s="1">
        <v>0.0</v>
      </c>
    </row>
    <row r="380" hidden="1">
      <c r="A380" s="1" t="s">
        <v>122</v>
      </c>
      <c r="B380" s="1" t="s">
        <v>31</v>
      </c>
      <c r="C380" s="1">
        <v>1000000.0</v>
      </c>
      <c r="D380" s="1">
        <v>3.0</v>
      </c>
      <c r="E380" s="1">
        <f t="shared" si="24"/>
        <v>569585.1</v>
      </c>
      <c r="F380" s="1" t="s">
        <v>132</v>
      </c>
      <c r="G380" s="1" t="s">
        <v>126</v>
      </c>
      <c r="H380" s="15"/>
      <c r="I380" s="1">
        <v>5695851.0</v>
      </c>
      <c r="J380" s="1">
        <v>1.0</v>
      </c>
      <c r="K380" s="1">
        <v>5695851.0</v>
      </c>
      <c r="L380" s="1">
        <v>5695851.0</v>
      </c>
      <c r="M380" s="1">
        <v>5695851.0</v>
      </c>
      <c r="N380" s="1">
        <v>5695851.0</v>
      </c>
      <c r="O380" s="1">
        <v>0.0</v>
      </c>
    </row>
    <row r="381" hidden="1">
      <c r="H381" s="16"/>
    </row>
    <row r="382" hidden="1">
      <c r="H382" s="16"/>
    </row>
    <row r="383" hidden="1">
      <c r="A383" s="1" t="s">
        <v>122</v>
      </c>
      <c r="B383" s="1" t="s">
        <v>31</v>
      </c>
      <c r="C383" s="1">
        <v>1000000.0</v>
      </c>
      <c r="D383" s="1">
        <v>3.0</v>
      </c>
      <c r="E383" s="1">
        <f t="shared" ref="E383:E397" si="25">I383/10</f>
        <v>536397.7</v>
      </c>
      <c r="F383" s="1" t="s">
        <v>129</v>
      </c>
      <c r="G383" s="1" t="s">
        <v>126</v>
      </c>
      <c r="H383" s="15"/>
      <c r="I383" s="1">
        <v>5363977.0</v>
      </c>
      <c r="J383" s="1">
        <v>30.0</v>
      </c>
      <c r="K383" s="1">
        <v>178799.2</v>
      </c>
      <c r="L383" s="1">
        <v>2604.5</v>
      </c>
      <c r="M383" s="1">
        <v>600.0</v>
      </c>
      <c r="N383" s="1">
        <v>885839.0</v>
      </c>
      <c r="O383" s="1">
        <v>274475.1</v>
      </c>
    </row>
    <row r="384" hidden="1">
      <c r="A384" s="1" t="s">
        <v>122</v>
      </c>
      <c r="B384" s="1" t="s">
        <v>31</v>
      </c>
      <c r="C384" s="1">
        <v>1000000.0</v>
      </c>
      <c r="D384" s="1">
        <v>3.0</v>
      </c>
      <c r="E384" s="1">
        <f t="shared" si="25"/>
        <v>390826.6</v>
      </c>
      <c r="F384" s="1" t="s">
        <v>130</v>
      </c>
      <c r="G384" s="1" t="s">
        <v>126</v>
      </c>
      <c r="H384" s="15"/>
      <c r="I384" s="1">
        <v>3908266.0</v>
      </c>
      <c r="J384" s="1">
        <v>10.0</v>
      </c>
      <c r="K384" s="1">
        <v>390826.6</v>
      </c>
      <c r="L384" s="1">
        <v>331916.5</v>
      </c>
      <c r="M384" s="1">
        <v>235058.0</v>
      </c>
      <c r="N384" s="1">
        <v>600413.0</v>
      </c>
      <c r="O384" s="1">
        <v>136102.9</v>
      </c>
    </row>
    <row r="385" hidden="1">
      <c r="A385" s="1" t="s">
        <v>122</v>
      </c>
      <c r="B385" s="1" t="s">
        <v>31</v>
      </c>
      <c r="C385" s="1">
        <v>1000000.0</v>
      </c>
      <c r="D385" s="1">
        <v>3.0</v>
      </c>
      <c r="E385" s="1">
        <f t="shared" si="25"/>
        <v>80867.8</v>
      </c>
      <c r="F385" s="1" t="s">
        <v>135</v>
      </c>
      <c r="G385" s="1" t="s">
        <v>126</v>
      </c>
      <c r="H385" s="15"/>
      <c r="I385" s="1">
        <v>808678.0</v>
      </c>
      <c r="J385" s="1">
        <v>30.0</v>
      </c>
      <c r="K385" s="1">
        <v>26955.9</v>
      </c>
      <c r="L385" s="1">
        <v>5059.5</v>
      </c>
      <c r="M385" s="1">
        <v>3500.0</v>
      </c>
      <c r="N385" s="1">
        <v>399885.0</v>
      </c>
      <c r="O385" s="1">
        <v>71733.5</v>
      </c>
    </row>
    <row r="386" hidden="1">
      <c r="A386" s="1" t="s">
        <v>122</v>
      </c>
      <c r="B386" s="1" t="s">
        <v>31</v>
      </c>
      <c r="C386" s="1">
        <v>1000000.0</v>
      </c>
      <c r="D386" s="1">
        <v>3.0</v>
      </c>
      <c r="E386" s="1">
        <f t="shared" si="25"/>
        <v>70747.8</v>
      </c>
      <c r="F386" s="1" t="s">
        <v>133</v>
      </c>
      <c r="G386" s="1" t="s">
        <v>126</v>
      </c>
      <c r="H386" s="15"/>
      <c r="I386" s="1">
        <v>707478.0</v>
      </c>
      <c r="J386" s="1">
        <v>30.0</v>
      </c>
      <c r="K386" s="1">
        <v>23582.6</v>
      </c>
      <c r="L386" s="1">
        <v>4155.0</v>
      </c>
      <c r="M386" s="1">
        <v>3090.0</v>
      </c>
      <c r="N386" s="1">
        <v>455944.0</v>
      </c>
      <c r="O386" s="1">
        <v>82165.3</v>
      </c>
    </row>
    <row r="387" hidden="1">
      <c r="A387" s="1" t="s">
        <v>122</v>
      </c>
      <c r="B387" s="1" t="s">
        <v>31</v>
      </c>
      <c r="C387" s="1">
        <v>1000000.0</v>
      </c>
      <c r="D387" s="1">
        <v>3.0</v>
      </c>
      <c r="E387" s="1">
        <f t="shared" si="25"/>
        <v>136</v>
      </c>
      <c r="F387" s="1" t="s">
        <v>136</v>
      </c>
      <c r="G387" s="1" t="s">
        <v>126</v>
      </c>
      <c r="H387" s="15"/>
      <c r="I387" s="1">
        <v>1360.0</v>
      </c>
      <c r="J387" s="1">
        <v>1.0</v>
      </c>
      <c r="K387" s="1">
        <v>1360.0</v>
      </c>
      <c r="L387" s="1">
        <v>1360.0</v>
      </c>
      <c r="M387" s="1">
        <v>1360.0</v>
      </c>
      <c r="N387" s="1">
        <v>1360.0</v>
      </c>
      <c r="O387" s="1">
        <v>0.0</v>
      </c>
    </row>
    <row r="388" hidden="1">
      <c r="A388" s="1" t="s">
        <v>122</v>
      </c>
      <c r="B388" s="1" t="s">
        <v>31</v>
      </c>
      <c r="C388" s="1">
        <v>1000000.0</v>
      </c>
      <c r="D388" s="1">
        <v>3.0</v>
      </c>
      <c r="E388" s="1">
        <f t="shared" si="25"/>
        <v>6092056</v>
      </c>
      <c r="F388" s="1" t="s">
        <v>137</v>
      </c>
      <c r="G388" s="1" t="s">
        <v>138</v>
      </c>
      <c r="H388" s="15"/>
      <c r="I388" s="1">
        <v>6.092056E7</v>
      </c>
      <c r="J388" s="1">
        <v>2100.0</v>
      </c>
      <c r="K388" s="1">
        <v>29009.8</v>
      </c>
      <c r="L388" s="1">
        <v>28767.0</v>
      </c>
      <c r="M388" s="1">
        <v>17952.0</v>
      </c>
      <c r="N388" s="1">
        <v>56768.0</v>
      </c>
      <c r="O388" s="1">
        <v>7065.1</v>
      </c>
    </row>
    <row r="389" hidden="1">
      <c r="A389" s="1" t="s">
        <v>122</v>
      </c>
      <c r="B389" s="1" t="s">
        <v>31</v>
      </c>
      <c r="C389" s="1">
        <v>1000000.0</v>
      </c>
      <c r="D389" s="1">
        <v>3.0</v>
      </c>
      <c r="E389" s="1">
        <f t="shared" si="25"/>
        <v>5898365.6</v>
      </c>
      <c r="F389" s="1" t="s">
        <v>139</v>
      </c>
      <c r="G389" s="1" t="s">
        <v>138</v>
      </c>
      <c r="H389" s="15"/>
      <c r="I389" s="1">
        <v>5.8983656E7</v>
      </c>
      <c r="J389" s="1">
        <v>110.0</v>
      </c>
      <c r="K389" s="1">
        <v>536215.1</v>
      </c>
      <c r="L389" s="1">
        <v>92815.0</v>
      </c>
      <c r="M389" s="1">
        <v>30080.0</v>
      </c>
      <c r="N389" s="1">
        <v>3381820.0</v>
      </c>
      <c r="O389" s="1">
        <v>866342.2</v>
      </c>
    </row>
    <row r="390" hidden="1">
      <c r="A390" s="1" t="s">
        <v>122</v>
      </c>
      <c r="B390" s="1" t="s">
        <v>31</v>
      </c>
      <c r="C390" s="1">
        <v>1000000.0</v>
      </c>
      <c r="D390" s="1">
        <v>3.0</v>
      </c>
      <c r="E390" s="1">
        <f t="shared" si="25"/>
        <v>354159.8</v>
      </c>
      <c r="F390" s="1" t="s">
        <v>140</v>
      </c>
      <c r="G390" s="1" t="s">
        <v>141</v>
      </c>
      <c r="H390" s="15"/>
      <c r="I390" s="1">
        <v>3541598.0</v>
      </c>
      <c r="J390" s="1">
        <v>20.0</v>
      </c>
      <c r="K390" s="1">
        <v>177079.9</v>
      </c>
      <c r="L390" s="1">
        <v>164606.5</v>
      </c>
      <c r="M390" s="1">
        <v>162975.0</v>
      </c>
      <c r="N390" s="1">
        <v>415260.0</v>
      </c>
      <c r="O390" s="1">
        <v>56069.1</v>
      </c>
    </row>
    <row r="391" hidden="1">
      <c r="A391" s="1" t="s">
        <v>122</v>
      </c>
      <c r="B391" s="1" t="s">
        <v>31</v>
      </c>
      <c r="C391" s="1">
        <v>1000000.0</v>
      </c>
      <c r="D391" s="1">
        <v>3.0</v>
      </c>
      <c r="E391" s="1">
        <f t="shared" si="25"/>
        <v>312867.1</v>
      </c>
      <c r="F391" s="1" t="s">
        <v>142</v>
      </c>
      <c r="G391" s="1" t="s">
        <v>141</v>
      </c>
      <c r="H391" s="15"/>
      <c r="I391" s="1">
        <v>3128671.0</v>
      </c>
      <c r="J391" s="1">
        <v>20.0</v>
      </c>
      <c r="K391" s="1">
        <v>156433.6</v>
      </c>
      <c r="L391" s="1">
        <v>155502.5</v>
      </c>
      <c r="M391" s="1">
        <v>154334.0</v>
      </c>
      <c r="N391" s="1">
        <v>163678.0</v>
      </c>
      <c r="O391" s="1">
        <v>2429.0</v>
      </c>
    </row>
    <row r="392">
      <c r="A392" s="1" t="s">
        <v>122</v>
      </c>
      <c r="B392" s="1" t="s">
        <v>143</v>
      </c>
      <c r="C392" s="1">
        <v>1000000.0</v>
      </c>
      <c r="D392" s="1">
        <v>3.0</v>
      </c>
      <c r="E392" s="1">
        <f t="shared" si="25"/>
        <v>63540764.1</v>
      </c>
      <c r="F392" s="1" t="s">
        <v>123</v>
      </c>
      <c r="G392" s="1" t="s">
        <v>124</v>
      </c>
      <c r="H392" s="15"/>
      <c r="I392" s="1">
        <v>6.35407641E8</v>
      </c>
      <c r="J392" s="1">
        <v>10.0</v>
      </c>
      <c r="K392" s="1">
        <v>6.35407641E7</v>
      </c>
      <c r="L392" s="1">
        <v>6.2171779E7</v>
      </c>
      <c r="M392" s="1">
        <v>4.5829826E7</v>
      </c>
      <c r="N392" s="1">
        <v>7.9084334E7</v>
      </c>
      <c r="O392" s="1">
        <v>1.10397971E7</v>
      </c>
    </row>
    <row r="393" hidden="1">
      <c r="A393" s="1" t="s">
        <v>122</v>
      </c>
      <c r="B393" s="1" t="s">
        <v>143</v>
      </c>
      <c r="C393" s="1">
        <v>1000000.0</v>
      </c>
      <c r="D393" s="1">
        <v>3.0</v>
      </c>
      <c r="E393" s="1">
        <f t="shared" si="25"/>
        <v>1271048491</v>
      </c>
      <c r="F393" s="1" t="s">
        <v>125</v>
      </c>
      <c r="G393" s="1" t="s">
        <v>126</v>
      </c>
      <c r="H393" s="15"/>
      <c r="I393" s="1">
        <v>1.2710484912E10</v>
      </c>
      <c r="J393" s="1">
        <v>8.0</v>
      </c>
      <c r="K393" s="1">
        <v>1.588810614E9</v>
      </c>
      <c r="L393" s="1">
        <v>1.5763810115E9</v>
      </c>
      <c r="M393" s="1">
        <v>1.32957254E9</v>
      </c>
      <c r="N393" s="1">
        <v>1.886772815E9</v>
      </c>
      <c r="O393" s="1">
        <v>1.995701654E8</v>
      </c>
    </row>
    <row r="394" hidden="1">
      <c r="A394" s="1" t="s">
        <v>122</v>
      </c>
      <c r="B394" s="1" t="s">
        <v>143</v>
      </c>
      <c r="C394" s="1">
        <v>1000000.0</v>
      </c>
      <c r="D394" s="1">
        <v>3.0</v>
      </c>
      <c r="E394" s="1">
        <f t="shared" si="25"/>
        <v>57342377.9</v>
      </c>
      <c r="F394" s="1" t="s">
        <v>127</v>
      </c>
      <c r="G394" s="1" t="s">
        <v>126</v>
      </c>
      <c r="H394" s="15"/>
      <c r="I394" s="1">
        <v>5.73423779E8</v>
      </c>
      <c r="J394" s="1">
        <v>2150.0</v>
      </c>
      <c r="K394" s="1">
        <v>266708.7</v>
      </c>
      <c r="L394" s="1">
        <v>31130.0</v>
      </c>
      <c r="M394" s="1">
        <v>890.0</v>
      </c>
      <c r="N394" s="1">
        <v>7124263.0</v>
      </c>
      <c r="O394" s="1">
        <v>596860.1</v>
      </c>
    </row>
    <row r="395" hidden="1">
      <c r="A395" s="1" t="s">
        <v>122</v>
      </c>
      <c r="B395" s="1" t="s">
        <v>143</v>
      </c>
      <c r="C395" s="1">
        <v>1000000.0</v>
      </c>
      <c r="D395" s="1">
        <v>3.0</v>
      </c>
      <c r="E395" s="1">
        <f t="shared" si="25"/>
        <v>1228713.1</v>
      </c>
      <c r="F395" s="1" t="s">
        <v>130</v>
      </c>
      <c r="G395" s="1" t="s">
        <v>126</v>
      </c>
      <c r="H395" s="15"/>
      <c r="I395" s="1">
        <v>1.2287131E7</v>
      </c>
      <c r="J395" s="1">
        <v>10.0</v>
      </c>
      <c r="K395" s="1">
        <v>1228713.1</v>
      </c>
      <c r="L395" s="1">
        <v>765046.0</v>
      </c>
      <c r="M395" s="1">
        <v>246417.0</v>
      </c>
      <c r="N395" s="1">
        <v>3398319.0</v>
      </c>
      <c r="O395" s="1">
        <v>1132980.7</v>
      </c>
    </row>
    <row r="396" hidden="1">
      <c r="A396" s="1" t="s">
        <v>122</v>
      </c>
      <c r="B396" s="1" t="s">
        <v>143</v>
      </c>
      <c r="C396" s="1">
        <v>1000000.0</v>
      </c>
      <c r="D396" s="1">
        <v>3.0</v>
      </c>
      <c r="E396" s="1">
        <f t="shared" si="25"/>
        <v>1018097.6</v>
      </c>
      <c r="F396" s="1" t="s">
        <v>131</v>
      </c>
      <c r="G396" s="1" t="s">
        <v>126</v>
      </c>
      <c r="H396" s="15"/>
      <c r="I396" s="1">
        <v>1.0180976E7</v>
      </c>
      <c r="J396" s="1">
        <v>2210.0</v>
      </c>
      <c r="K396" s="1">
        <v>4606.8</v>
      </c>
      <c r="L396" s="1">
        <v>4230.0</v>
      </c>
      <c r="M396" s="1">
        <v>3890.0</v>
      </c>
      <c r="N396" s="1">
        <v>83399.0</v>
      </c>
      <c r="O396" s="1">
        <v>2645.5</v>
      </c>
    </row>
    <row r="397" hidden="1">
      <c r="A397" s="1" t="s">
        <v>122</v>
      </c>
      <c r="B397" s="1" t="s">
        <v>143</v>
      </c>
      <c r="C397" s="1">
        <v>1000000.0</v>
      </c>
      <c r="D397" s="1">
        <v>3.0</v>
      </c>
      <c r="E397" s="1">
        <f t="shared" si="25"/>
        <v>882968.2</v>
      </c>
      <c r="F397" s="1" t="s">
        <v>134</v>
      </c>
      <c r="G397" s="1" t="s">
        <v>126</v>
      </c>
      <c r="H397" s="15"/>
      <c r="I397" s="1">
        <v>8829682.0</v>
      </c>
      <c r="J397" s="1">
        <v>40.0</v>
      </c>
      <c r="K397" s="1">
        <v>220742.1</v>
      </c>
      <c r="L397" s="1">
        <v>227217.0</v>
      </c>
      <c r="M397" s="1">
        <v>139688.0</v>
      </c>
      <c r="N397" s="1">
        <v>693122.0</v>
      </c>
      <c r="O397" s="1">
        <v>98024.4</v>
      </c>
    </row>
    <row r="398" hidden="1">
      <c r="H398" s="16"/>
    </row>
    <row r="399" hidden="1">
      <c r="A399" s="1" t="s">
        <v>122</v>
      </c>
      <c r="B399" s="1" t="s">
        <v>143</v>
      </c>
      <c r="C399" s="1">
        <v>1000000.0</v>
      </c>
      <c r="D399" s="1">
        <v>3.0</v>
      </c>
      <c r="E399" s="1">
        <f>I399/10</f>
        <v>803536.3</v>
      </c>
      <c r="F399" s="1" t="s">
        <v>128</v>
      </c>
      <c r="G399" s="1" t="s">
        <v>126</v>
      </c>
      <c r="H399" s="15"/>
      <c r="I399" s="1">
        <v>8035363.0</v>
      </c>
      <c r="J399" s="1">
        <v>1.0</v>
      </c>
      <c r="K399" s="1">
        <v>8035363.0</v>
      </c>
      <c r="L399" s="1">
        <v>8035363.0</v>
      </c>
      <c r="M399" s="1">
        <v>8035363.0</v>
      </c>
      <c r="N399" s="1">
        <v>8035363.0</v>
      </c>
      <c r="O399" s="1">
        <v>0.0</v>
      </c>
    </row>
    <row r="400" hidden="1">
      <c r="H400" s="16"/>
    </row>
    <row r="401" hidden="1">
      <c r="A401" s="1" t="s">
        <v>122</v>
      </c>
      <c r="B401" s="1" t="s">
        <v>143</v>
      </c>
      <c r="C401" s="1">
        <v>1000000.0</v>
      </c>
      <c r="D401" s="1">
        <v>3.0</v>
      </c>
      <c r="E401" s="1">
        <f t="shared" ref="E401:E415" si="26">I401/10</f>
        <v>673769.7</v>
      </c>
      <c r="F401" s="1" t="s">
        <v>129</v>
      </c>
      <c r="G401" s="1" t="s">
        <v>126</v>
      </c>
      <c r="H401" s="15"/>
      <c r="I401" s="1">
        <v>6737697.0</v>
      </c>
      <c r="J401" s="1">
        <v>30.0</v>
      </c>
      <c r="K401" s="1">
        <v>224589.9</v>
      </c>
      <c r="L401" s="1">
        <v>2490.0</v>
      </c>
      <c r="M401" s="1">
        <v>630.0</v>
      </c>
      <c r="N401" s="1">
        <v>1370884.0</v>
      </c>
      <c r="O401" s="1">
        <v>364016.4</v>
      </c>
    </row>
    <row r="402" hidden="1">
      <c r="A402" s="1" t="s">
        <v>122</v>
      </c>
      <c r="B402" s="1" t="s">
        <v>143</v>
      </c>
      <c r="C402" s="1">
        <v>1000000.0</v>
      </c>
      <c r="D402" s="1">
        <v>3.0</v>
      </c>
      <c r="E402" s="1">
        <f t="shared" si="26"/>
        <v>435707.7</v>
      </c>
      <c r="F402" s="1" t="s">
        <v>132</v>
      </c>
      <c r="G402" s="1" t="s">
        <v>126</v>
      </c>
      <c r="H402" s="15"/>
      <c r="I402" s="1">
        <v>4357077.0</v>
      </c>
      <c r="J402" s="1">
        <v>1.0</v>
      </c>
      <c r="K402" s="1">
        <v>4357077.0</v>
      </c>
      <c r="L402" s="1">
        <v>4357077.0</v>
      </c>
      <c r="M402" s="1">
        <v>4357077.0</v>
      </c>
      <c r="N402" s="1">
        <v>4357077.0</v>
      </c>
      <c r="O402" s="1">
        <v>0.0</v>
      </c>
    </row>
    <row r="403" hidden="1">
      <c r="A403" s="1" t="s">
        <v>122</v>
      </c>
      <c r="B403" s="1" t="s">
        <v>143</v>
      </c>
      <c r="C403" s="1">
        <v>1000000.0</v>
      </c>
      <c r="D403" s="1">
        <v>3.0</v>
      </c>
      <c r="E403" s="1">
        <f t="shared" si="26"/>
        <v>105357.7</v>
      </c>
      <c r="F403" s="1" t="s">
        <v>133</v>
      </c>
      <c r="G403" s="1" t="s">
        <v>126</v>
      </c>
      <c r="H403" s="15"/>
      <c r="I403" s="1">
        <v>1053577.0</v>
      </c>
      <c r="J403" s="1">
        <v>30.0</v>
      </c>
      <c r="K403" s="1">
        <v>35119.2</v>
      </c>
      <c r="L403" s="1">
        <v>3635.0</v>
      </c>
      <c r="M403" s="1">
        <v>3030.0</v>
      </c>
      <c r="N403" s="1">
        <v>817930.0</v>
      </c>
      <c r="O403" s="1">
        <v>148083.3</v>
      </c>
    </row>
    <row r="404" hidden="1">
      <c r="A404" s="1" t="s">
        <v>122</v>
      </c>
      <c r="B404" s="1" t="s">
        <v>143</v>
      </c>
      <c r="C404" s="1">
        <v>1000000.0</v>
      </c>
      <c r="D404" s="1">
        <v>3.0</v>
      </c>
      <c r="E404" s="1">
        <f t="shared" si="26"/>
        <v>38074.9</v>
      </c>
      <c r="F404" s="1" t="s">
        <v>135</v>
      </c>
      <c r="G404" s="1" t="s">
        <v>126</v>
      </c>
      <c r="H404" s="15"/>
      <c r="I404" s="1">
        <v>380749.0</v>
      </c>
      <c r="J404" s="1">
        <v>30.0</v>
      </c>
      <c r="K404" s="1">
        <v>12691.6</v>
      </c>
      <c r="L404" s="1">
        <v>4220.0</v>
      </c>
      <c r="M404" s="1">
        <v>3340.0</v>
      </c>
      <c r="N404" s="1">
        <v>33000.0</v>
      </c>
      <c r="O404" s="1">
        <v>11776.9</v>
      </c>
    </row>
    <row r="405" hidden="1">
      <c r="A405" s="1" t="s">
        <v>122</v>
      </c>
      <c r="B405" s="1" t="s">
        <v>143</v>
      </c>
      <c r="C405" s="1">
        <v>1000000.0</v>
      </c>
      <c r="D405" s="1">
        <v>3.0</v>
      </c>
      <c r="E405" s="1">
        <f t="shared" si="26"/>
        <v>159</v>
      </c>
      <c r="F405" s="1" t="s">
        <v>136</v>
      </c>
      <c r="G405" s="1" t="s">
        <v>126</v>
      </c>
      <c r="H405" s="15"/>
      <c r="I405" s="1">
        <v>1590.0</v>
      </c>
      <c r="J405" s="1">
        <v>1.0</v>
      </c>
      <c r="K405" s="1">
        <v>1590.0</v>
      </c>
      <c r="L405" s="1">
        <v>1590.0</v>
      </c>
      <c r="M405" s="1">
        <v>1590.0</v>
      </c>
      <c r="N405" s="1">
        <v>1590.0</v>
      </c>
      <c r="O405" s="1">
        <v>0.0</v>
      </c>
    </row>
    <row r="406" hidden="1">
      <c r="A406" s="1" t="s">
        <v>122</v>
      </c>
      <c r="B406" s="1" t="s">
        <v>143</v>
      </c>
      <c r="C406" s="1">
        <v>1000000.0</v>
      </c>
      <c r="D406" s="1">
        <v>3.0</v>
      </c>
      <c r="E406" s="1">
        <f t="shared" si="26"/>
        <v>5671398.6</v>
      </c>
      <c r="F406" s="1" t="s">
        <v>139</v>
      </c>
      <c r="G406" s="1" t="s">
        <v>138</v>
      </c>
      <c r="H406" s="15"/>
      <c r="I406" s="1">
        <v>5.6713986E7</v>
      </c>
      <c r="J406" s="1">
        <v>110.0</v>
      </c>
      <c r="K406" s="1">
        <v>515581.7</v>
      </c>
      <c r="L406" s="1">
        <v>91231.0</v>
      </c>
      <c r="M406" s="1">
        <v>29792.0</v>
      </c>
      <c r="N406" s="1">
        <v>3220610.0</v>
      </c>
      <c r="O406" s="1">
        <v>828692.2</v>
      </c>
    </row>
    <row r="407" hidden="1">
      <c r="A407" s="1" t="s">
        <v>122</v>
      </c>
      <c r="B407" s="1" t="s">
        <v>143</v>
      </c>
      <c r="C407" s="1">
        <v>1000000.0</v>
      </c>
      <c r="D407" s="1">
        <v>3.0</v>
      </c>
      <c r="E407" s="1">
        <f t="shared" si="26"/>
        <v>5569480.3</v>
      </c>
      <c r="F407" s="1" t="s">
        <v>137</v>
      </c>
      <c r="G407" s="1" t="s">
        <v>138</v>
      </c>
      <c r="H407" s="15"/>
      <c r="I407" s="1">
        <v>5.5694803E7</v>
      </c>
      <c r="J407" s="1">
        <v>2100.0</v>
      </c>
      <c r="K407" s="1">
        <v>26521.3</v>
      </c>
      <c r="L407" s="1">
        <v>24448.0</v>
      </c>
      <c r="M407" s="1">
        <v>17856.0</v>
      </c>
      <c r="N407" s="1">
        <v>55295.0</v>
      </c>
      <c r="O407" s="1">
        <v>6661.6</v>
      </c>
    </row>
    <row r="408" hidden="1">
      <c r="A408" s="1" t="s">
        <v>122</v>
      </c>
      <c r="B408" s="1" t="s">
        <v>143</v>
      </c>
      <c r="C408" s="1">
        <v>1000000.0</v>
      </c>
      <c r="D408" s="1">
        <v>3.0</v>
      </c>
      <c r="E408" s="1">
        <f t="shared" si="26"/>
        <v>375983.9</v>
      </c>
      <c r="F408" s="1" t="s">
        <v>140</v>
      </c>
      <c r="G408" s="1" t="s">
        <v>141</v>
      </c>
      <c r="H408" s="15"/>
      <c r="I408" s="1">
        <v>3759839.0</v>
      </c>
      <c r="J408" s="1">
        <v>20.0</v>
      </c>
      <c r="K408" s="1">
        <v>187992.0</v>
      </c>
      <c r="L408" s="1">
        <v>164638.5</v>
      </c>
      <c r="M408" s="1">
        <v>162815.0</v>
      </c>
      <c r="N408" s="1">
        <v>492892.0</v>
      </c>
      <c r="O408" s="1">
        <v>78774.9</v>
      </c>
    </row>
    <row r="409" hidden="1">
      <c r="A409" s="1" t="s">
        <v>122</v>
      </c>
      <c r="B409" s="1" t="s">
        <v>143</v>
      </c>
      <c r="C409" s="1">
        <v>1000000.0</v>
      </c>
      <c r="D409" s="1">
        <v>3.0</v>
      </c>
      <c r="E409" s="1">
        <f t="shared" si="26"/>
        <v>312048.2</v>
      </c>
      <c r="F409" s="1" t="s">
        <v>142</v>
      </c>
      <c r="G409" s="1" t="s">
        <v>141</v>
      </c>
      <c r="H409" s="15"/>
      <c r="I409" s="1">
        <v>3120482.0</v>
      </c>
      <c r="J409" s="1">
        <v>20.0</v>
      </c>
      <c r="K409" s="1">
        <v>156024.1</v>
      </c>
      <c r="L409" s="1">
        <v>155358.5</v>
      </c>
      <c r="M409" s="1">
        <v>154270.0</v>
      </c>
      <c r="N409" s="1">
        <v>159998.0</v>
      </c>
      <c r="O409" s="1">
        <v>1640.2</v>
      </c>
    </row>
    <row r="410">
      <c r="A410" s="1" t="s">
        <v>122</v>
      </c>
      <c r="B410" s="1" t="s">
        <v>144</v>
      </c>
      <c r="C410" s="1">
        <v>1000000.0</v>
      </c>
      <c r="D410" s="1">
        <v>3.0</v>
      </c>
      <c r="E410" s="1">
        <f t="shared" si="26"/>
        <v>55686467</v>
      </c>
      <c r="F410" s="1" t="s">
        <v>123</v>
      </c>
      <c r="G410" s="1" t="s">
        <v>124</v>
      </c>
      <c r="H410" s="15"/>
      <c r="I410" s="1">
        <v>5.5686467E8</v>
      </c>
      <c r="J410" s="1">
        <v>10.0</v>
      </c>
      <c r="K410" s="1">
        <v>5.5686467E7</v>
      </c>
      <c r="L410" s="1">
        <v>5.67247995E7</v>
      </c>
      <c r="M410" s="1">
        <v>3.8263917E7</v>
      </c>
      <c r="N410" s="1">
        <v>6.7927449E7</v>
      </c>
      <c r="O410" s="1">
        <v>9943702.7</v>
      </c>
    </row>
    <row r="411" hidden="1">
      <c r="A411" s="1" t="s">
        <v>122</v>
      </c>
      <c r="B411" s="1" t="s">
        <v>144</v>
      </c>
      <c r="C411" s="1">
        <v>1000000.0</v>
      </c>
      <c r="D411" s="1">
        <v>3.0</v>
      </c>
      <c r="E411" s="1">
        <f t="shared" si="26"/>
        <v>1319815617</v>
      </c>
      <c r="F411" s="1" t="s">
        <v>125</v>
      </c>
      <c r="G411" s="1" t="s">
        <v>126</v>
      </c>
      <c r="H411" s="15"/>
      <c r="I411" s="1">
        <v>1.3198156166E10</v>
      </c>
      <c r="J411" s="1">
        <v>8.0</v>
      </c>
      <c r="K411" s="1">
        <v>1.6497695208E9</v>
      </c>
      <c r="L411" s="1">
        <v>1.6232395055E9</v>
      </c>
      <c r="M411" s="1">
        <v>1.394488155E9</v>
      </c>
      <c r="N411" s="1">
        <v>1.960316466E9</v>
      </c>
      <c r="O411" s="1">
        <v>1.966373249E8</v>
      </c>
    </row>
    <row r="412" hidden="1">
      <c r="A412" s="1" t="s">
        <v>122</v>
      </c>
      <c r="B412" s="1" t="s">
        <v>144</v>
      </c>
      <c r="C412" s="1">
        <v>1000000.0</v>
      </c>
      <c r="D412" s="1">
        <v>3.0</v>
      </c>
      <c r="E412" s="1">
        <f t="shared" si="26"/>
        <v>49025947.7</v>
      </c>
      <c r="F412" s="1" t="s">
        <v>127</v>
      </c>
      <c r="G412" s="1" t="s">
        <v>126</v>
      </c>
      <c r="H412" s="15"/>
      <c r="I412" s="1">
        <v>4.90259477E8</v>
      </c>
      <c r="J412" s="1">
        <v>2150.0</v>
      </c>
      <c r="K412" s="1">
        <v>228027.7</v>
      </c>
      <c r="L412" s="1">
        <v>31615.0</v>
      </c>
      <c r="M412" s="1">
        <v>920.0</v>
      </c>
      <c r="N412" s="1">
        <v>2561190.0</v>
      </c>
      <c r="O412" s="1">
        <v>439791.2</v>
      </c>
    </row>
    <row r="413" hidden="1">
      <c r="A413" s="1" t="s">
        <v>122</v>
      </c>
      <c r="B413" s="1" t="s">
        <v>144</v>
      </c>
      <c r="C413" s="1">
        <v>1000000.0</v>
      </c>
      <c r="D413" s="1">
        <v>3.0</v>
      </c>
      <c r="E413" s="1">
        <f t="shared" si="26"/>
        <v>2349716.6</v>
      </c>
      <c r="F413" s="1" t="s">
        <v>128</v>
      </c>
      <c r="G413" s="1" t="s">
        <v>126</v>
      </c>
      <c r="H413" s="15"/>
      <c r="I413" s="1">
        <v>2.3497166E7</v>
      </c>
      <c r="J413" s="1">
        <v>1.0</v>
      </c>
      <c r="K413" s="1">
        <v>2.3497166E7</v>
      </c>
      <c r="L413" s="1">
        <v>2.3497166E7</v>
      </c>
      <c r="M413" s="1">
        <v>2.3497166E7</v>
      </c>
      <c r="N413" s="1">
        <v>2.3497166E7</v>
      </c>
      <c r="O413" s="1">
        <v>0.0</v>
      </c>
    </row>
    <row r="414" hidden="1">
      <c r="A414" s="1" t="s">
        <v>122</v>
      </c>
      <c r="B414" s="1" t="s">
        <v>144</v>
      </c>
      <c r="C414" s="1">
        <v>1000000.0</v>
      </c>
      <c r="D414" s="1">
        <v>3.0</v>
      </c>
      <c r="E414" s="1">
        <f t="shared" si="26"/>
        <v>1200898.7</v>
      </c>
      <c r="F414" s="1" t="s">
        <v>131</v>
      </c>
      <c r="G414" s="1" t="s">
        <v>126</v>
      </c>
      <c r="H414" s="15"/>
      <c r="I414" s="1">
        <v>1.2008987E7</v>
      </c>
      <c r="J414" s="1">
        <v>2210.0</v>
      </c>
      <c r="K414" s="1">
        <v>5433.9</v>
      </c>
      <c r="L414" s="1">
        <v>4690.0</v>
      </c>
      <c r="M414" s="1">
        <v>4220.0</v>
      </c>
      <c r="N414" s="1">
        <v>191317.0</v>
      </c>
      <c r="O414" s="1">
        <v>6021.2</v>
      </c>
    </row>
    <row r="415" hidden="1">
      <c r="A415" s="1" t="s">
        <v>122</v>
      </c>
      <c r="B415" s="1" t="s">
        <v>144</v>
      </c>
      <c r="C415" s="1">
        <v>1000000.0</v>
      </c>
      <c r="D415" s="1">
        <v>3.0</v>
      </c>
      <c r="E415" s="1">
        <f t="shared" si="26"/>
        <v>1189061.7</v>
      </c>
      <c r="F415" s="1" t="s">
        <v>134</v>
      </c>
      <c r="G415" s="1" t="s">
        <v>126</v>
      </c>
      <c r="H415" s="15"/>
      <c r="I415" s="1">
        <v>1.1890617E7</v>
      </c>
      <c r="J415" s="1">
        <v>40.0</v>
      </c>
      <c r="K415" s="1">
        <v>297265.4</v>
      </c>
      <c r="L415" s="1">
        <v>257802.5</v>
      </c>
      <c r="M415" s="1">
        <v>147448.0</v>
      </c>
      <c r="N415" s="1">
        <v>761850.0</v>
      </c>
      <c r="O415" s="1">
        <v>144242.5</v>
      </c>
    </row>
    <row r="416" hidden="1">
      <c r="H416" s="16"/>
    </row>
    <row r="417" hidden="1">
      <c r="A417" s="1" t="s">
        <v>122</v>
      </c>
      <c r="B417" s="1" t="s">
        <v>144</v>
      </c>
      <c r="C417" s="1">
        <v>1000000.0</v>
      </c>
      <c r="D417" s="1">
        <v>3.0</v>
      </c>
      <c r="E417" s="1">
        <f>I417/10</f>
        <v>841710.9</v>
      </c>
      <c r="F417" s="1" t="s">
        <v>130</v>
      </c>
      <c r="G417" s="1" t="s">
        <v>126</v>
      </c>
      <c r="H417" s="15"/>
      <c r="I417" s="1">
        <v>8417109.0</v>
      </c>
      <c r="J417" s="1">
        <v>10.0</v>
      </c>
      <c r="K417" s="1">
        <v>841710.9</v>
      </c>
      <c r="L417" s="1">
        <v>778450.5</v>
      </c>
      <c r="M417" s="1">
        <v>366486.0</v>
      </c>
      <c r="N417" s="1">
        <v>1986016.0</v>
      </c>
      <c r="O417" s="1">
        <v>506767.6</v>
      </c>
    </row>
    <row r="418" hidden="1">
      <c r="H418" s="16"/>
    </row>
    <row r="419" hidden="1">
      <c r="A419" s="1" t="s">
        <v>122</v>
      </c>
      <c r="B419" s="1" t="s">
        <v>144</v>
      </c>
      <c r="C419" s="1">
        <v>1000000.0</v>
      </c>
      <c r="D419" s="1">
        <v>3.0</v>
      </c>
      <c r="E419" s="1">
        <f t="shared" ref="E419:E433" si="27">I419/10</f>
        <v>693052.7</v>
      </c>
      <c r="F419" s="1" t="s">
        <v>129</v>
      </c>
      <c r="G419" s="1" t="s">
        <v>126</v>
      </c>
      <c r="H419" s="15"/>
      <c r="I419" s="1">
        <v>6930527.0</v>
      </c>
      <c r="J419" s="1">
        <v>30.0</v>
      </c>
      <c r="K419" s="1">
        <v>231017.6</v>
      </c>
      <c r="L419" s="1">
        <v>3310.0</v>
      </c>
      <c r="M419" s="1">
        <v>600.0</v>
      </c>
      <c r="N419" s="1">
        <v>1027818.0</v>
      </c>
      <c r="O419" s="1">
        <v>344273.9</v>
      </c>
    </row>
    <row r="420" hidden="1">
      <c r="A420" s="1" t="s">
        <v>122</v>
      </c>
      <c r="B420" s="1" t="s">
        <v>144</v>
      </c>
      <c r="C420" s="1">
        <v>1000000.0</v>
      </c>
      <c r="D420" s="1">
        <v>3.0</v>
      </c>
      <c r="E420" s="1">
        <f t="shared" si="27"/>
        <v>407707</v>
      </c>
      <c r="F420" s="1" t="s">
        <v>132</v>
      </c>
      <c r="G420" s="1" t="s">
        <v>126</v>
      </c>
      <c r="H420" s="15"/>
      <c r="I420" s="1">
        <v>4077070.0</v>
      </c>
      <c r="J420" s="1">
        <v>1.0</v>
      </c>
      <c r="K420" s="1">
        <v>4077070.0</v>
      </c>
      <c r="L420" s="1">
        <v>4077070.0</v>
      </c>
      <c r="M420" s="1">
        <v>4077070.0</v>
      </c>
      <c r="N420" s="1">
        <v>4077070.0</v>
      </c>
      <c r="O420" s="1">
        <v>0.0</v>
      </c>
    </row>
    <row r="421" hidden="1">
      <c r="A421" s="1" t="s">
        <v>122</v>
      </c>
      <c r="B421" s="1" t="s">
        <v>144</v>
      </c>
      <c r="C421" s="1">
        <v>1000000.0</v>
      </c>
      <c r="D421" s="1">
        <v>3.0</v>
      </c>
      <c r="E421" s="1">
        <f t="shared" si="27"/>
        <v>179476.9</v>
      </c>
      <c r="F421" s="1" t="s">
        <v>133</v>
      </c>
      <c r="G421" s="1" t="s">
        <v>126</v>
      </c>
      <c r="H421" s="15"/>
      <c r="I421" s="1">
        <v>1794769.0</v>
      </c>
      <c r="J421" s="1">
        <v>30.0</v>
      </c>
      <c r="K421" s="1">
        <v>59825.6</v>
      </c>
      <c r="L421" s="1">
        <v>4840.0</v>
      </c>
      <c r="M421" s="1">
        <v>3500.0</v>
      </c>
      <c r="N421" s="1">
        <v>1440653.0</v>
      </c>
      <c r="O421" s="1">
        <v>261180.0</v>
      </c>
    </row>
    <row r="422" hidden="1">
      <c r="A422" s="1" t="s">
        <v>122</v>
      </c>
      <c r="B422" s="1" t="s">
        <v>144</v>
      </c>
      <c r="C422" s="1">
        <v>1000000.0</v>
      </c>
      <c r="D422" s="1">
        <v>3.0</v>
      </c>
      <c r="E422" s="1">
        <f t="shared" si="27"/>
        <v>108680.7</v>
      </c>
      <c r="F422" s="1" t="s">
        <v>135</v>
      </c>
      <c r="G422" s="1" t="s">
        <v>126</v>
      </c>
      <c r="H422" s="15"/>
      <c r="I422" s="1">
        <v>1086807.0</v>
      </c>
      <c r="J422" s="1">
        <v>30.0</v>
      </c>
      <c r="K422" s="1">
        <v>36226.9</v>
      </c>
      <c r="L422" s="1">
        <v>6460.0</v>
      </c>
      <c r="M422" s="1">
        <v>3910.0</v>
      </c>
      <c r="N422" s="1">
        <v>491575.0</v>
      </c>
      <c r="O422" s="1">
        <v>88807.4</v>
      </c>
    </row>
    <row r="423" hidden="1">
      <c r="A423" s="1" t="s">
        <v>122</v>
      </c>
      <c r="B423" s="1" t="s">
        <v>144</v>
      </c>
      <c r="C423" s="1">
        <v>1000000.0</v>
      </c>
      <c r="D423" s="1">
        <v>3.0</v>
      </c>
      <c r="E423" s="1">
        <f t="shared" si="27"/>
        <v>197</v>
      </c>
      <c r="F423" s="1" t="s">
        <v>136</v>
      </c>
      <c r="G423" s="1" t="s">
        <v>126</v>
      </c>
      <c r="H423" s="15"/>
      <c r="I423" s="1">
        <v>1970.0</v>
      </c>
      <c r="J423" s="1">
        <v>1.0</v>
      </c>
      <c r="K423" s="1">
        <v>1970.0</v>
      </c>
      <c r="L423" s="1">
        <v>1970.0</v>
      </c>
      <c r="M423" s="1">
        <v>1970.0</v>
      </c>
      <c r="N423" s="1">
        <v>1970.0</v>
      </c>
      <c r="O423" s="1">
        <v>0.0</v>
      </c>
    </row>
    <row r="424" hidden="1">
      <c r="A424" s="1" t="s">
        <v>122</v>
      </c>
      <c r="B424" s="1" t="s">
        <v>144</v>
      </c>
      <c r="C424" s="1">
        <v>1000000.0</v>
      </c>
      <c r="D424" s="1">
        <v>3.0</v>
      </c>
      <c r="E424" s="1">
        <f t="shared" si="27"/>
        <v>5625595</v>
      </c>
      <c r="F424" s="1" t="s">
        <v>137</v>
      </c>
      <c r="G424" s="1" t="s">
        <v>138</v>
      </c>
      <c r="H424" s="15"/>
      <c r="I424" s="1">
        <v>5.625595E7</v>
      </c>
      <c r="J424" s="1">
        <v>2100.0</v>
      </c>
      <c r="K424" s="1">
        <v>26788.5</v>
      </c>
      <c r="L424" s="1">
        <v>25888.0</v>
      </c>
      <c r="M424" s="1">
        <v>17759.0</v>
      </c>
      <c r="N424" s="1">
        <v>161406.0</v>
      </c>
      <c r="O424" s="1">
        <v>6884.0</v>
      </c>
    </row>
    <row r="425" hidden="1">
      <c r="A425" s="1" t="s">
        <v>122</v>
      </c>
      <c r="B425" s="1" t="s">
        <v>144</v>
      </c>
      <c r="C425" s="1">
        <v>1000000.0</v>
      </c>
      <c r="D425" s="1">
        <v>3.0</v>
      </c>
      <c r="E425" s="1">
        <f t="shared" si="27"/>
        <v>1218888.2</v>
      </c>
      <c r="F425" s="1" t="s">
        <v>139</v>
      </c>
      <c r="G425" s="1" t="s">
        <v>138</v>
      </c>
      <c r="H425" s="15"/>
      <c r="I425" s="1">
        <v>1.2188882E7</v>
      </c>
      <c r="J425" s="1">
        <v>110.0</v>
      </c>
      <c r="K425" s="1">
        <v>110808.0</v>
      </c>
      <c r="L425" s="1">
        <v>47168.0</v>
      </c>
      <c r="M425" s="1">
        <v>20320.0</v>
      </c>
      <c r="N425" s="1">
        <v>578937.0</v>
      </c>
      <c r="O425" s="1">
        <v>142373.4</v>
      </c>
    </row>
    <row r="426" hidden="1">
      <c r="A426" s="1" t="s">
        <v>122</v>
      </c>
      <c r="B426" s="1" t="s">
        <v>144</v>
      </c>
      <c r="C426" s="1">
        <v>1000000.0</v>
      </c>
      <c r="D426" s="1">
        <v>3.0</v>
      </c>
      <c r="E426" s="1">
        <f t="shared" si="27"/>
        <v>436807.5</v>
      </c>
      <c r="F426" s="1" t="s">
        <v>142</v>
      </c>
      <c r="G426" s="1" t="s">
        <v>141</v>
      </c>
      <c r="H426" s="15"/>
      <c r="I426" s="1">
        <v>4368075.0</v>
      </c>
      <c r="J426" s="1">
        <v>20.0</v>
      </c>
      <c r="K426" s="1">
        <v>218403.8</v>
      </c>
      <c r="L426" s="1">
        <v>173470.0</v>
      </c>
      <c r="M426" s="1">
        <v>154142.0</v>
      </c>
      <c r="N426" s="1">
        <v>311100.0</v>
      </c>
      <c r="O426" s="1">
        <v>70054.4</v>
      </c>
    </row>
    <row r="427" hidden="1">
      <c r="A427" s="1" t="s">
        <v>122</v>
      </c>
      <c r="B427" s="1" t="s">
        <v>144</v>
      </c>
      <c r="C427" s="1">
        <v>1000000.0</v>
      </c>
      <c r="D427" s="1">
        <v>3.0</v>
      </c>
      <c r="E427" s="1">
        <f t="shared" si="27"/>
        <v>382705.8</v>
      </c>
      <c r="F427" s="1" t="s">
        <v>140</v>
      </c>
      <c r="G427" s="1" t="s">
        <v>141</v>
      </c>
      <c r="H427" s="15"/>
      <c r="I427" s="1">
        <v>3827058.0</v>
      </c>
      <c r="J427" s="1">
        <v>20.0</v>
      </c>
      <c r="K427" s="1">
        <v>191352.9</v>
      </c>
      <c r="L427" s="1">
        <v>166558.0</v>
      </c>
      <c r="M427" s="1">
        <v>162815.0</v>
      </c>
      <c r="N427" s="1">
        <v>568921.0</v>
      </c>
      <c r="O427" s="1">
        <v>89538.7</v>
      </c>
    </row>
    <row r="428">
      <c r="A428" s="1" t="s">
        <v>122</v>
      </c>
      <c r="B428" s="1" t="s">
        <v>145</v>
      </c>
      <c r="C428" s="1">
        <v>1000000.0</v>
      </c>
      <c r="D428" s="1">
        <v>3.0</v>
      </c>
      <c r="E428" s="1">
        <f t="shared" si="27"/>
        <v>15344137.5</v>
      </c>
      <c r="F428" s="1" t="s">
        <v>123</v>
      </c>
      <c r="G428" s="1" t="s">
        <v>124</v>
      </c>
      <c r="H428" s="15"/>
      <c r="I428" s="1">
        <v>1.53441375E8</v>
      </c>
      <c r="J428" s="1">
        <v>10.0</v>
      </c>
      <c r="K428" s="1">
        <v>1.53441375E7</v>
      </c>
      <c r="L428" s="1">
        <v>1.48375905E7</v>
      </c>
      <c r="M428" s="1">
        <v>1.4529674E7</v>
      </c>
      <c r="N428" s="1">
        <v>1.9151109E7</v>
      </c>
      <c r="O428" s="1">
        <v>1383186.4</v>
      </c>
    </row>
    <row r="429" hidden="1">
      <c r="A429" s="1" t="s">
        <v>122</v>
      </c>
      <c r="B429" s="1" t="s">
        <v>145</v>
      </c>
      <c r="C429" s="1">
        <v>1000000.0</v>
      </c>
      <c r="D429" s="1">
        <v>3.0</v>
      </c>
      <c r="E429" s="1">
        <f t="shared" si="27"/>
        <v>1281365445</v>
      </c>
      <c r="F429" s="1" t="s">
        <v>125</v>
      </c>
      <c r="G429" s="1" t="s">
        <v>126</v>
      </c>
      <c r="H429" s="15"/>
      <c r="I429" s="1">
        <v>1.281365445E10</v>
      </c>
      <c r="J429" s="1">
        <v>8.0</v>
      </c>
      <c r="K429" s="1">
        <v>1.6017068063E9</v>
      </c>
      <c r="L429" s="1">
        <v>1.5710014295E9</v>
      </c>
      <c r="M429" s="1">
        <v>1.370431235E9</v>
      </c>
      <c r="N429" s="1">
        <v>1.891589725E9</v>
      </c>
      <c r="O429" s="1">
        <v>1.821526331E8</v>
      </c>
    </row>
    <row r="430" hidden="1">
      <c r="A430" s="1" t="s">
        <v>122</v>
      </c>
      <c r="B430" s="1" t="s">
        <v>145</v>
      </c>
      <c r="C430" s="1">
        <v>1000000.0</v>
      </c>
      <c r="D430" s="1">
        <v>3.0</v>
      </c>
      <c r="E430" s="1">
        <f t="shared" si="27"/>
        <v>9651426.2</v>
      </c>
      <c r="F430" s="1" t="s">
        <v>127</v>
      </c>
      <c r="G430" s="1" t="s">
        <v>126</v>
      </c>
      <c r="H430" s="15"/>
      <c r="I430" s="1">
        <v>9.6514262E7</v>
      </c>
      <c r="J430" s="1">
        <v>2150.0</v>
      </c>
      <c r="K430" s="1">
        <v>44890.4</v>
      </c>
      <c r="L430" s="1">
        <v>36469.5</v>
      </c>
      <c r="M430" s="1">
        <v>890.0</v>
      </c>
      <c r="N430" s="1">
        <v>1996016.0</v>
      </c>
      <c r="O430" s="1">
        <v>133187.6</v>
      </c>
    </row>
    <row r="431" hidden="1">
      <c r="A431" s="1" t="s">
        <v>122</v>
      </c>
      <c r="B431" s="1" t="s">
        <v>145</v>
      </c>
      <c r="C431" s="1">
        <v>1000000.0</v>
      </c>
      <c r="D431" s="1">
        <v>3.0</v>
      </c>
      <c r="E431" s="1">
        <f t="shared" si="27"/>
        <v>1088051.8</v>
      </c>
      <c r="F431" s="1" t="s">
        <v>131</v>
      </c>
      <c r="G431" s="1" t="s">
        <v>126</v>
      </c>
      <c r="H431" s="15"/>
      <c r="I431" s="1">
        <v>1.0880518E7</v>
      </c>
      <c r="J431" s="1">
        <v>2210.0</v>
      </c>
      <c r="K431" s="1">
        <v>4923.3</v>
      </c>
      <c r="L431" s="1">
        <v>4540.0</v>
      </c>
      <c r="M431" s="1">
        <v>4110.0</v>
      </c>
      <c r="N431" s="1">
        <v>100549.0</v>
      </c>
      <c r="O431" s="1">
        <v>3179.8</v>
      </c>
    </row>
    <row r="432" hidden="1">
      <c r="A432" s="1" t="s">
        <v>122</v>
      </c>
      <c r="B432" s="1" t="s">
        <v>145</v>
      </c>
      <c r="C432" s="1">
        <v>1000000.0</v>
      </c>
      <c r="D432" s="1">
        <v>3.0</v>
      </c>
      <c r="E432" s="1">
        <f t="shared" si="27"/>
        <v>1006792.8</v>
      </c>
      <c r="F432" s="1" t="s">
        <v>128</v>
      </c>
      <c r="G432" s="1" t="s">
        <v>126</v>
      </c>
      <c r="H432" s="15"/>
      <c r="I432" s="1">
        <v>1.0067928E7</v>
      </c>
      <c r="J432" s="1">
        <v>1.0</v>
      </c>
      <c r="K432" s="1">
        <v>1.0067928E7</v>
      </c>
      <c r="L432" s="1">
        <v>1.0067928E7</v>
      </c>
      <c r="M432" s="1">
        <v>1.0067928E7</v>
      </c>
      <c r="N432" s="1">
        <v>1.0067928E7</v>
      </c>
      <c r="O432" s="1">
        <v>0.0</v>
      </c>
    </row>
    <row r="433" hidden="1">
      <c r="A433" s="1" t="s">
        <v>122</v>
      </c>
      <c r="B433" s="1" t="s">
        <v>145</v>
      </c>
      <c r="C433" s="1">
        <v>1000000.0</v>
      </c>
      <c r="D433" s="1">
        <v>3.0</v>
      </c>
      <c r="E433" s="1">
        <f t="shared" si="27"/>
        <v>943644.6</v>
      </c>
      <c r="F433" s="1" t="s">
        <v>134</v>
      </c>
      <c r="G433" s="1" t="s">
        <v>126</v>
      </c>
      <c r="H433" s="15"/>
      <c r="I433" s="1">
        <v>9436446.0</v>
      </c>
      <c r="J433" s="1">
        <v>40.0</v>
      </c>
      <c r="K433" s="1">
        <v>235911.2</v>
      </c>
      <c r="L433" s="1">
        <v>215327.5</v>
      </c>
      <c r="M433" s="1">
        <v>141808.0</v>
      </c>
      <c r="N433" s="1">
        <v>718392.0</v>
      </c>
      <c r="O433" s="1">
        <v>105420.8</v>
      </c>
    </row>
    <row r="434" hidden="1">
      <c r="H434" s="16"/>
    </row>
    <row r="435" hidden="1">
      <c r="A435" s="1" t="s">
        <v>122</v>
      </c>
      <c r="B435" s="1" t="s">
        <v>145</v>
      </c>
      <c r="C435" s="1">
        <v>1000000.0</v>
      </c>
      <c r="D435" s="1">
        <v>3.0</v>
      </c>
      <c r="E435" s="1">
        <f>I435/10</f>
        <v>519145.8</v>
      </c>
      <c r="F435" s="1" t="s">
        <v>130</v>
      </c>
      <c r="G435" s="1" t="s">
        <v>126</v>
      </c>
      <c r="H435" s="15"/>
      <c r="I435" s="1">
        <v>5191458.0</v>
      </c>
      <c r="J435" s="1">
        <v>10.0</v>
      </c>
      <c r="K435" s="1">
        <v>519145.8</v>
      </c>
      <c r="L435" s="1">
        <v>494964.0</v>
      </c>
      <c r="M435" s="1">
        <v>318196.0</v>
      </c>
      <c r="N435" s="1">
        <v>793710.0</v>
      </c>
      <c r="O435" s="1">
        <v>157721.7</v>
      </c>
    </row>
    <row r="436" hidden="1">
      <c r="H436" s="16"/>
    </row>
    <row r="437" hidden="1">
      <c r="A437" s="1" t="s">
        <v>122</v>
      </c>
      <c r="B437" s="1" t="s">
        <v>145</v>
      </c>
      <c r="C437" s="1">
        <v>1000000.0</v>
      </c>
      <c r="D437" s="1">
        <v>3.0</v>
      </c>
      <c r="E437" s="1">
        <f t="shared" ref="E437:E451" si="28">I437/10</f>
        <v>508713.7</v>
      </c>
      <c r="F437" s="1" t="s">
        <v>129</v>
      </c>
      <c r="G437" s="1" t="s">
        <v>126</v>
      </c>
      <c r="H437" s="15"/>
      <c r="I437" s="1">
        <v>5087137.0</v>
      </c>
      <c r="J437" s="1">
        <v>30.0</v>
      </c>
      <c r="K437" s="1">
        <v>169571.2</v>
      </c>
      <c r="L437" s="1">
        <v>2840.0</v>
      </c>
      <c r="M437" s="1">
        <v>610.0</v>
      </c>
      <c r="N437" s="1">
        <v>750151.0</v>
      </c>
      <c r="O437" s="1">
        <v>252644.0</v>
      </c>
    </row>
    <row r="438" hidden="1">
      <c r="A438" s="1" t="s">
        <v>122</v>
      </c>
      <c r="B438" s="1" t="s">
        <v>145</v>
      </c>
      <c r="C438" s="1">
        <v>1000000.0</v>
      </c>
      <c r="D438" s="1">
        <v>3.0</v>
      </c>
      <c r="E438" s="1">
        <f t="shared" si="28"/>
        <v>300434.4</v>
      </c>
      <c r="F438" s="1" t="s">
        <v>132</v>
      </c>
      <c r="G438" s="1" t="s">
        <v>126</v>
      </c>
      <c r="H438" s="15"/>
      <c r="I438" s="1">
        <v>3004344.0</v>
      </c>
      <c r="J438" s="1">
        <v>1.0</v>
      </c>
      <c r="K438" s="1">
        <v>3004344.0</v>
      </c>
      <c r="L438" s="1">
        <v>3004344.0</v>
      </c>
      <c r="M438" s="1">
        <v>3004344.0</v>
      </c>
      <c r="N438" s="1">
        <v>3004344.0</v>
      </c>
      <c r="O438" s="1">
        <v>0.0</v>
      </c>
    </row>
    <row r="439" hidden="1">
      <c r="A439" s="1" t="s">
        <v>122</v>
      </c>
      <c r="B439" s="1" t="s">
        <v>145</v>
      </c>
      <c r="C439" s="1">
        <v>1000000.0</v>
      </c>
      <c r="D439" s="1">
        <v>3.0</v>
      </c>
      <c r="E439" s="1">
        <f t="shared" si="28"/>
        <v>120609.5</v>
      </c>
      <c r="F439" s="1" t="s">
        <v>133</v>
      </c>
      <c r="G439" s="1" t="s">
        <v>126</v>
      </c>
      <c r="H439" s="15"/>
      <c r="I439" s="1">
        <v>1206095.0</v>
      </c>
      <c r="J439" s="1">
        <v>30.0</v>
      </c>
      <c r="K439" s="1">
        <v>40203.2</v>
      </c>
      <c r="L439" s="1">
        <v>4390.0</v>
      </c>
      <c r="M439" s="1">
        <v>3280.0</v>
      </c>
      <c r="N439" s="1">
        <v>512023.0</v>
      </c>
      <c r="O439" s="1">
        <v>120803.2</v>
      </c>
    </row>
    <row r="440" hidden="1">
      <c r="A440" s="1" t="s">
        <v>122</v>
      </c>
      <c r="B440" s="1" t="s">
        <v>145</v>
      </c>
      <c r="C440" s="1">
        <v>1000000.0</v>
      </c>
      <c r="D440" s="1">
        <v>3.0</v>
      </c>
      <c r="E440" s="1">
        <f t="shared" si="28"/>
        <v>32245.8</v>
      </c>
      <c r="F440" s="1" t="s">
        <v>135</v>
      </c>
      <c r="G440" s="1" t="s">
        <v>126</v>
      </c>
      <c r="H440" s="15"/>
      <c r="I440" s="1">
        <v>322458.0</v>
      </c>
      <c r="J440" s="1">
        <v>30.0</v>
      </c>
      <c r="K440" s="1">
        <v>10748.6</v>
      </c>
      <c r="L440" s="1">
        <v>4480.0</v>
      </c>
      <c r="M440" s="1">
        <v>3590.0</v>
      </c>
      <c r="N440" s="1">
        <v>31849.0</v>
      </c>
      <c r="O440" s="1">
        <v>10148.8</v>
      </c>
    </row>
    <row r="441" hidden="1">
      <c r="A441" s="1" t="s">
        <v>122</v>
      </c>
      <c r="B441" s="1" t="s">
        <v>145</v>
      </c>
      <c r="C441" s="1">
        <v>1000000.0</v>
      </c>
      <c r="D441" s="1">
        <v>3.0</v>
      </c>
      <c r="E441" s="1">
        <f t="shared" si="28"/>
        <v>151</v>
      </c>
      <c r="F441" s="1" t="s">
        <v>136</v>
      </c>
      <c r="G441" s="1" t="s">
        <v>126</v>
      </c>
      <c r="H441" s="15"/>
      <c r="I441" s="1">
        <v>1510.0</v>
      </c>
      <c r="J441" s="1">
        <v>1.0</v>
      </c>
      <c r="K441" s="1">
        <v>1510.0</v>
      </c>
      <c r="L441" s="1">
        <v>1510.0</v>
      </c>
      <c r="M441" s="1">
        <v>1510.0</v>
      </c>
      <c r="N441" s="1">
        <v>1510.0</v>
      </c>
      <c r="O441" s="1">
        <v>0.0</v>
      </c>
    </row>
    <row r="442" hidden="1">
      <c r="A442" s="1" t="s">
        <v>122</v>
      </c>
      <c r="B442" s="1" t="s">
        <v>145</v>
      </c>
      <c r="C442" s="1">
        <v>1000000.0</v>
      </c>
      <c r="D442" s="1">
        <v>3.0</v>
      </c>
      <c r="E442" s="1">
        <f t="shared" si="28"/>
        <v>6963549.1</v>
      </c>
      <c r="F442" s="1" t="s">
        <v>137</v>
      </c>
      <c r="G442" s="1" t="s">
        <v>138</v>
      </c>
      <c r="H442" s="15"/>
      <c r="I442" s="1">
        <v>6.9635491E7</v>
      </c>
      <c r="J442" s="1">
        <v>2100.0</v>
      </c>
      <c r="K442" s="1">
        <v>33159.8</v>
      </c>
      <c r="L442" s="1">
        <v>33791.0</v>
      </c>
      <c r="M442" s="1">
        <v>23423.0</v>
      </c>
      <c r="N442" s="1">
        <v>58463.0</v>
      </c>
      <c r="O442" s="1">
        <v>6940.2</v>
      </c>
    </row>
    <row r="443" hidden="1">
      <c r="A443" s="1" t="s">
        <v>122</v>
      </c>
      <c r="B443" s="1" t="s">
        <v>145</v>
      </c>
      <c r="C443" s="1">
        <v>1000000.0</v>
      </c>
      <c r="D443" s="1">
        <v>3.0</v>
      </c>
      <c r="E443" s="1">
        <f t="shared" si="28"/>
        <v>1995911.9</v>
      </c>
      <c r="F443" s="1" t="s">
        <v>139</v>
      </c>
      <c r="G443" s="1" t="s">
        <v>138</v>
      </c>
      <c r="H443" s="15"/>
      <c r="I443" s="1">
        <v>1.9959119E7</v>
      </c>
      <c r="J443" s="1">
        <v>110.0</v>
      </c>
      <c r="K443" s="1">
        <v>181446.5</v>
      </c>
      <c r="L443" s="1">
        <v>63103.0</v>
      </c>
      <c r="M443" s="1">
        <v>32639.0</v>
      </c>
      <c r="N443" s="1">
        <v>823860.0</v>
      </c>
      <c r="O443" s="1">
        <v>239442.5</v>
      </c>
    </row>
    <row r="444" hidden="1">
      <c r="A444" s="1" t="s">
        <v>122</v>
      </c>
      <c r="B444" s="1" t="s">
        <v>145</v>
      </c>
      <c r="C444" s="1">
        <v>1000000.0</v>
      </c>
      <c r="D444" s="1">
        <v>3.0</v>
      </c>
      <c r="E444" s="1">
        <f t="shared" si="28"/>
        <v>398039.2</v>
      </c>
      <c r="F444" s="1" t="s">
        <v>142</v>
      </c>
      <c r="G444" s="1" t="s">
        <v>141</v>
      </c>
      <c r="H444" s="15"/>
      <c r="I444" s="1">
        <v>3980392.0</v>
      </c>
      <c r="J444" s="1">
        <v>20.0</v>
      </c>
      <c r="K444" s="1">
        <v>199019.6</v>
      </c>
      <c r="L444" s="1">
        <v>184765.5</v>
      </c>
      <c r="M444" s="1">
        <v>154173.0</v>
      </c>
      <c r="N444" s="1">
        <v>270364.0</v>
      </c>
      <c r="O444" s="1">
        <v>44227.6</v>
      </c>
    </row>
    <row r="445" hidden="1">
      <c r="A445" s="1" t="s">
        <v>122</v>
      </c>
      <c r="B445" s="1" t="s">
        <v>145</v>
      </c>
      <c r="C445" s="1">
        <v>1000000.0</v>
      </c>
      <c r="D445" s="1">
        <v>3.0</v>
      </c>
      <c r="E445" s="1">
        <f t="shared" si="28"/>
        <v>327934.6</v>
      </c>
      <c r="F445" s="1" t="s">
        <v>140</v>
      </c>
      <c r="G445" s="1" t="s">
        <v>141</v>
      </c>
      <c r="H445" s="15"/>
      <c r="I445" s="1">
        <v>3279346.0</v>
      </c>
      <c r="J445" s="1">
        <v>20.0</v>
      </c>
      <c r="K445" s="1">
        <v>163967.3</v>
      </c>
      <c r="L445" s="1">
        <v>163422.0</v>
      </c>
      <c r="M445" s="1">
        <v>163230.0</v>
      </c>
      <c r="N445" s="1">
        <v>171485.0</v>
      </c>
      <c r="O445" s="1">
        <v>1909.5</v>
      </c>
    </row>
    <row r="446">
      <c r="A446" s="1" t="s">
        <v>122</v>
      </c>
      <c r="B446" s="1" t="s">
        <v>146</v>
      </c>
      <c r="C446" s="1">
        <v>1000000.0</v>
      </c>
      <c r="D446" s="1">
        <v>3.0</v>
      </c>
      <c r="E446" s="1">
        <f t="shared" si="28"/>
        <v>17999976.5</v>
      </c>
      <c r="F446" s="1" t="s">
        <v>123</v>
      </c>
      <c r="G446" s="1" t="s">
        <v>124</v>
      </c>
      <c r="H446" s="15"/>
      <c r="I446" s="1">
        <v>1.79999765E8</v>
      </c>
      <c r="J446" s="1">
        <v>10.0</v>
      </c>
      <c r="K446" s="1">
        <v>1.79999765E7</v>
      </c>
      <c r="L446" s="1">
        <v>1.78572545E7</v>
      </c>
      <c r="M446" s="1">
        <v>1.7458439E7</v>
      </c>
      <c r="N446" s="1">
        <v>1.8522926E7</v>
      </c>
      <c r="O446" s="1">
        <v>364650.6</v>
      </c>
    </row>
    <row r="447" hidden="1">
      <c r="A447" s="1" t="s">
        <v>122</v>
      </c>
      <c r="B447" s="1" t="s">
        <v>146</v>
      </c>
      <c r="C447" s="1">
        <v>1000000.0</v>
      </c>
      <c r="D447" s="1">
        <v>3.0</v>
      </c>
      <c r="E447" s="1">
        <f t="shared" si="28"/>
        <v>1309636697</v>
      </c>
      <c r="F447" s="1" t="s">
        <v>125</v>
      </c>
      <c r="G447" s="1" t="s">
        <v>126</v>
      </c>
      <c r="H447" s="15"/>
      <c r="I447" s="1">
        <v>1.3096366968E10</v>
      </c>
      <c r="J447" s="1">
        <v>8.0</v>
      </c>
      <c r="K447" s="1">
        <v>1.637045871E9</v>
      </c>
      <c r="L447" s="1">
        <v>1.6141597365E9</v>
      </c>
      <c r="M447" s="1">
        <v>1.350812894E9</v>
      </c>
      <c r="N447" s="1">
        <v>1.969938122E9</v>
      </c>
      <c r="O447" s="1">
        <v>2.171538853E8</v>
      </c>
    </row>
    <row r="448" hidden="1">
      <c r="A448" s="1" t="s">
        <v>122</v>
      </c>
      <c r="B448" s="1" t="s">
        <v>146</v>
      </c>
      <c r="C448" s="1">
        <v>1000000.0</v>
      </c>
      <c r="D448" s="1">
        <v>3.0</v>
      </c>
      <c r="E448" s="1">
        <f t="shared" si="28"/>
        <v>12772609.9</v>
      </c>
      <c r="F448" s="1" t="s">
        <v>127</v>
      </c>
      <c r="G448" s="1" t="s">
        <v>126</v>
      </c>
      <c r="H448" s="15"/>
      <c r="I448" s="1">
        <v>1.27726099E8</v>
      </c>
      <c r="J448" s="1">
        <v>2150.0</v>
      </c>
      <c r="K448" s="1">
        <v>59407.5</v>
      </c>
      <c r="L448" s="1">
        <v>38135.0</v>
      </c>
      <c r="M448" s="1">
        <v>890.0</v>
      </c>
      <c r="N448" s="1">
        <v>4838412.0</v>
      </c>
      <c r="O448" s="1">
        <v>318852.4</v>
      </c>
    </row>
    <row r="449" hidden="1">
      <c r="A449" s="1" t="s">
        <v>122</v>
      </c>
      <c r="B449" s="1" t="s">
        <v>146</v>
      </c>
      <c r="C449" s="1">
        <v>1000000.0</v>
      </c>
      <c r="D449" s="1">
        <v>3.0</v>
      </c>
      <c r="E449" s="1">
        <f t="shared" si="28"/>
        <v>1089476</v>
      </c>
      <c r="F449" s="1" t="s">
        <v>131</v>
      </c>
      <c r="G449" s="1" t="s">
        <v>126</v>
      </c>
      <c r="H449" s="15"/>
      <c r="I449" s="1">
        <v>1.089476E7</v>
      </c>
      <c r="J449" s="1">
        <v>2210.0</v>
      </c>
      <c r="K449" s="1">
        <v>4929.8</v>
      </c>
      <c r="L449" s="1">
        <v>4560.0</v>
      </c>
      <c r="M449" s="1">
        <v>4250.0</v>
      </c>
      <c r="N449" s="1">
        <v>95028.0</v>
      </c>
      <c r="O449" s="1">
        <v>2885.8</v>
      </c>
    </row>
    <row r="450" hidden="1">
      <c r="A450" s="1" t="s">
        <v>122</v>
      </c>
      <c r="B450" s="1" t="s">
        <v>146</v>
      </c>
      <c r="C450" s="1">
        <v>1000000.0</v>
      </c>
      <c r="D450" s="1">
        <v>3.0</v>
      </c>
      <c r="E450" s="1">
        <f t="shared" si="28"/>
        <v>906585.8</v>
      </c>
      <c r="F450" s="1" t="s">
        <v>134</v>
      </c>
      <c r="G450" s="1" t="s">
        <v>126</v>
      </c>
      <c r="H450" s="15"/>
      <c r="I450" s="1">
        <v>9065858.0</v>
      </c>
      <c r="J450" s="1">
        <v>40.0</v>
      </c>
      <c r="K450" s="1">
        <v>226646.5</v>
      </c>
      <c r="L450" s="1">
        <v>246572.0</v>
      </c>
      <c r="M450" s="1">
        <v>139928.0</v>
      </c>
      <c r="N450" s="1">
        <v>605453.0</v>
      </c>
      <c r="O450" s="1">
        <v>89152.5</v>
      </c>
    </row>
    <row r="451" hidden="1">
      <c r="A451" s="1" t="s">
        <v>122</v>
      </c>
      <c r="B451" s="1" t="s">
        <v>146</v>
      </c>
      <c r="C451" s="1">
        <v>1000000.0</v>
      </c>
      <c r="D451" s="1">
        <v>3.0</v>
      </c>
      <c r="E451" s="1">
        <f t="shared" si="28"/>
        <v>736154.1</v>
      </c>
      <c r="F451" s="1" t="s">
        <v>128</v>
      </c>
      <c r="G451" s="1" t="s">
        <v>126</v>
      </c>
      <c r="H451" s="15"/>
      <c r="I451" s="1">
        <v>7361541.0</v>
      </c>
      <c r="J451" s="1">
        <v>1.0</v>
      </c>
      <c r="K451" s="1">
        <v>7361541.0</v>
      </c>
      <c r="L451" s="1">
        <v>7361541.0</v>
      </c>
      <c r="M451" s="1">
        <v>7361541.0</v>
      </c>
      <c r="N451" s="1">
        <v>7361541.0</v>
      </c>
      <c r="O451" s="1">
        <v>0.0</v>
      </c>
    </row>
    <row r="452" hidden="1">
      <c r="H452" s="16"/>
    </row>
    <row r="453" hidden="1">
      <c r="A453" s="1" t="s">
        <v>122</v>
      </c>
      <c r="B453" s="1" t="s">
        <v>146</v>
      </c>
      <c r="C453" s="1">
        <v>1000000.0</v>
      </c>
      <c r="D453" s="1">
        <v>3.0</v>
      </c>
      <c r="E453" s="1">
        <f>I453/10</f>
        <v>478691.2</v>
      </c>
      <c r="F453" s="1" t="s">
        <v>129</v>
      </c>
      <c r="G453" s="1" t="s">
        <v>126</v>
      </c>
      <c r="H453" s="15"/>
      <c r="I453" s="1">
        <v>4786912.0</v>
      </c>
      <c r="J453" s="1">
        <v>30.0</v>
      </c>
      <c r="K453" s="1">
        <v>159563.7</v>
      </c>
      <c r="L453" s="1">
        <v>2680.0</v>
      </c>
      <c r="M453" s="1">
        <v>580.0</v>
      </c>
      <c r="N453" s="1">
        <v>629993.0</v>
      </c>
      <c r="O453" s="1">
        <v>233930.9</v>
      </c>
    </row>
    <row r="454" hidden="1">
      <c r="H454" s="16"/>
    </row>
    <row r="455" hidden="1">
      <c r="A455" s="1" t="s">
        <v>122</v>
      </c>
      <c r="B455" s="1" t="s">
        <v>146</v>
      </c>
      <c r="C455" s="1">
        <v>1000000.0</v>
      </c>
      <c r="D455" s="1">
        <v>3.0</v>
      </c>
      <c r="E455" s="1">
        <f t="shared" ref="E455:E463" si="29">I455/10</f>
        <v>446448.6</v>
      </c>
      <c r="F455" s="1" t="s">
        <v>132</v>
      </c>
      <c r="G455" s="1" t="s">
        <v>126</v>
      </c>
      <c r="H455" s="15"/>
      <c r="I455" s="1">
        <v>4464486.0</v>
      </c>
      <c r="J455" s="1">
        <v>1.0</v>
      </c>
      <c r="K455" s="1">
        <v>4464486.0</v>
      </c>
      <c r="L455" s="1">
        <v>4464486.0</v>
      </c>
      <c r="M455" s="1">
        <v>4464486.0</v>
      </c>
      <c r="N455" s="1">
        <v>4464486.0</v>
      </c>
      <c r="O455" s="1">
        <v>0.0</v>
      </c>
    </row>
    <row r="456" hidden="1">
      <c r="A456" s="1" t="s">
        <v>122</v>
      </c>
      <c r="B456" s="1" t="s">
        <v>146</v>
      </c>
      <c r="C456" s="1">
        <v>1000000.0</v>
      </c>
      <c r="D456" s="1">
        <v>3.0</v>
      </c>
      <c r="E456" s="1">
        <f t="shared" si="29"/>
        <v>438896.8</v>
      </c>
      <c r="F456" s="1" t="s">
        <v>130</v>
      </c>
      <c r="G456" s="1" t="s">
        <v>126</v>
      </c>
      <c r="H456" s="15"/>
      <c r="I456" s="1">
        <v>4388968.0</v>
      </c>
      <c r="J456" s="1">
        <v>10.0</v>
      </c>
      <c r="K456" s="1">
        <v>438896.8</v>
      </c>
      <c r="L456" s="1">
        <v>410260.0</v>
      </c>
      <c r="M456" s="1">
        <v>293307.0</v>
      </c>
      <c r="N456" s="1">
        <v>731302.0</v>
      </c>
      <c r="O456" s="1">
        <v>133839.5</v>
      </c>
    </row>
    <row r="457" hidden="1">
      <c r="A457" s="1" t="s">
        <v>122</v>
      </c>
      <c r="B457" s="1" t="s">
        <v>146</v>
      </c>
      <c r="C457" s="1">
        <v>1000000.0</v>
      </c>
      <c r="D457" s="1">
        <v>3.0</v>
      </c>
      <c r="E457" s="1">
        <f t="shared" si="29"/>
        <v>79990.1</v>
      </c>
      <c r="F457" s="1" t="s">
        <v>133</v>
      </c>
      <c r="G457" s="1" t="s">
        <v>126</v>
      </c>
      <c r="H457" s="15"/>
      <c r="I457" s="1">
        <v>799901.0</v>
      </c>
      <c r="J457" s="1">
        <v>30.0</v>
      </c>
      <c r="K457" s="1">
        <v>26663.4</v>
      </c>
      <c r="L457" s="1">
        <v>4294.5</v>
      </c>
      <c r="M457" s="1">
        <v>3120.0</v>
      </c>
      <c r="N457" s="1">
        <v>551263.0</v>
      </c>
      <c r="O457" s="1">
        <v>99498.5</v>
      </c>
    </row>
    <row r="458" hidden="1">
      <c r="A458" s="1" t="s">
        <v>122</v>
      </c>
      <c r="B458" s="1" t="s">
        <v>146</v>
      </c>
      <c r="C458" s="1">
        <v>1000000.0</v>
      </c>
      <c r="D458" s="1">
        <v>3.0</v>
      </c>
      <c r="E458" s="1">
        <f t="shared" si="29"/>
        <v>33745.8</v>
      </c>
      <c r="F458" s="1" t="s">
        <v>135</v>
      </c>
      <c r="G458" s="1" t="s">
        <v>126</v>
      </c>
      <c r="H458" s="15"/>
      <c r="I458" s="1">
        <v>337458.0</v>
      </c>
      <c r="J458" s="1">
        <v>30.0</v>
      </c>
      <c r="K458" s="1">
        <v>11248.6</v>
      </c>
      <c r="L458" s="1">
        <v>4129.5</v>
      </c>
      <c r="M458" s="1">
        <v>3640.0</v>
      </c>
      <c r="N458" s="1">
        <v>38230.0</v>
      </c>
      <c r="O458" s="1">
        <v>11231.1</v>
      </c>
    </row>
    <row r="459" hidden="1">
      <c r="A459" s="1" t="s">
        <v>122</v>
      </c>
      <c r="B459" s="1" t="s">
        <v>146</v>
      </c>
      <c r="C459" s="1">
        <v>1000000.0</v>
      </c>
      <c r="D459" s="1">
        <v>3.0</v>
      </c>
      <c r="E459" s="1">
        <f t="shared" si="29"/>
        <v>180</v>
      </c>
      <c r="F459" s="1" t="s">
        <v>136</v>
      </c>
      <c r="G459" s="1" t="s">
        <v>126</v>
      </c>
      <c r="H459" s="15"/>
      <c r="I459" s="1">
        <v>1800.0</v>
      </c>
      <c r="J459" s="1">
        <v>1.0</v>
      </c>
      <c r="K459" s="1">
        <v>1800.0</v>
      </c>
      <c r="L459" s="1">
        <v>1800.0</v>
      </c>
      <c r="M459" s="1">
        <v>1800.0</v>
      </c>
      <c r="N459" s="1">
        <v>1800.0</v>
      </c>
      <c r="O459" s="1">
        <v>0.0</v>
      </c>
    </row>
    <row r="460" hidden="1">
      <c r="A460" s="1" t="s">
        <v>122</v>
      </c>
      <c r="B460" s="1" t="s">
        <v>146</v>
      </c>
      <c r="C460" s="1">
        <v>1000000.0</v>
      </c>
      <c r="D460" s="1">
        <v>3.0</v>
      </c>
      <c r="E460" s="1">
        <f t="shared" si="29"/>
        <v>7316448.9</v>
      </c>
      <c r="F460" s="1" t="s">
        <v>137</v>
      </c>
      <c r="G460" s="1" t="s">
        <v>138</v>
      </c>
      <c r="H460" s="15"/>
      <c r="I460" s="1">
        <v>7.3164489E7</v>
      </c>
      <c r="J460" s="1">
        <v>2100.0</v>
      </c>
      <c r="K460" s="1">
        <v>34840.2</v>
      </c>
      <c r="L460" s="1">
        <v>35599.5</v>
      </c>
      <c r="M460" s="1">
        <v>16799.0</v>
      </c>
      <c r="N460" s="1">
        <v>63327.0</v>
      </c>
      <c r="O460" s="1">
        <v>8707.2</v>
      </c>
    </row>
    <row r="461" hidden="1">
      <c r="A461" s="1" t="s">
        <v>122</v>
      </c>
      <c r="B461" s="1" t="s">
        <v>146</v>
      </c>
      <c r="C461" s="1">
        <v>1000000.0</v>
      </c>
      <c r="D461" s="1">
        <v>3.0</v>
      </c>
      <c r="E461" s="1">
        <f t="shared" si="29"/>
        <v>4711969.2</v>
      </c>
      <c r="F461" s="1" t="s">
        <v>139</v>
      </c>
      <c r="G461" s="1" t="s">
        <v>138</v>
      </c>
      <c r="H461" s="15"/>
      <c r="I461" s="1">
        <v>4.7119692E7</v>
      </c>
      <c r="J461" s="1">
        <v>110.0</v>
      </c>
      <c r="K461" s="1">
        <v>428360.8</v>
      </c>
      <c r="L461" s="1">
        <v>84095.0</v>
      </c>
      <c r="M461" s="1">
        <v>39359.0</v>
      </c>
      <c r="N461" s="1">
        <v>2309471.0</v>
      </c>
      <c r="O461" s="1">
        <v>686712.9</v>
      </c>
    </row>
    <row r="462" hidden="1">
      <c r="A462" s="1" t="s">
        <v>122</v>
      </c>
      <c r="B462" s="1" t="s">
        <v>146</v>
      </c>
      <c r="C462" s="1">
        <v>1000000.0</v>
      </c>
      <c r="D462" s="1">
        <v>3.0</v>
      </c>
      <c r="E462" s="1">
        <f t="shared" si="29"/>
        <v>365332.2</v>
      </c>
      <c r="F462" s="1" t="s">
        <v>142</v>
      </c>
      <c r="G462" s="1" t="s">
        <v>141</v>
      </c>
      <c r="H462" s="15"/>
      <c r="I462" s="1">
        <v>3653322.0</v>
      </c>
      <c r="J462" s="1">
        <v>20.0</v>
      </c>
      <c r="K462" s="1">
        <v>182666.1</v>
      </c>
      <c r="L462" s="1">
        <v>186781.0</v>
      </c>
      <c r="M462" s="1">
        <v>154878.0</v>
      </c>
      <c r="N462" s="1">
        <v>272060.0</v>
      </c>
      <c r="O462" s="1">
        <v>30663.1</v>
      </c>
    </row>
    <row r="463" hidden="1">
      <c r="A463" s="1" t="s">
        <v>122</v>
      </c>
      <c r="B463" s="1" t="s">
        <v>146</v>
      </c>
      <c r="C463" s="1">
        <v>1000000.0</v>
      </c>
      <c r="D463" s="1">
        <v>3.0</v>
      </c>
      <c r="E463" s="1">
        <f t="shared" si="29"/>
        <v>340420.6</v>
      </c>
      <c r="F463" s="1" t="s">
        <v>140</v>
      </c>
      <c r="G463" s="1" t="s">
        <v>141</v>
      </c>
      <c r="H463" s="15"/>
      <c r="I463" s="1">
        <v>3404206.0</v>
      </c>
      <c r="J463" s="1">
        <v>20.0</v>
      </c>
      <c r="K463" s="1">
        <v>170210.3</v>
      </c>
      <c r="L463" s="1">
        <v>163422.0</v>
      </c>
      <c r="M463" s="1">
        <v>163261.0</v>
      </c>
      <c r="N463" s="1">
        <v>296251.0</v>
      </c>
      <c r="O463" s="1">
        <v>29672.3</v>
      </c>
    </row>
    <row r="464">
      <c r="A464" s="1" t="s">
        <v>147</v>
      </c>
      <c r="B464" s="1" t="s">
        <v>31</v>
      </c>
      <c r="C464" s="1">
        <v>1000000.0</v>
      </c>
      <c r="D464" s="1">
        <v>3.0</v>
      </c>
      <c r="E464" s="1">
        <v>2.49067689E7</v>
      </c>
      <c r="F464" s="1" t="s">
        <v>123</v>
      </c>
      <c r="G464" s="1" t="s">
        <v>124</v>
      </c>
      <c r="H464" s="15"/>
      <c r="I464" s="1">
        <v>2.49067689E8</v>
      </c>
      <c r="J464" s="1">
        <v>10.0</v>
      </c>
      <c r="K464" s="1">
        <v>2.49067689E7</v>
      </c>
      <c r="L464" s="1">
        <v>2.53847185E7</v>
      </c>
      <c r="M464" s="1">
        <v>1.988118E7</v>
      </c>
      <c r="N464" s="1">
        <v>3.1708996E7</v>
      </c>
      <c r="O464" s="1">
        <v>3633569.1</v>
      </c>
    </row>
    <row r="465" hidden="1">
      <c r="A465" s="1" t="s">
        <v>147</v>
      </c>
      <c r="B465" s="1" t="s">
        <v>31</v>
      </c>
      <c r="C465" s="1">
        <v>1000000.0</v>
      </c>
      <c r="D465" s="1">
        <v>3.0</v>
      </c>
      <c r="E465" s="1">
        <f t="shared" ref="E465:E469" si="30">I465/10</f>
        <v>1434752659</v>
      </c>
      <c r="F465" s="1" t="s">
        <v>125</v>
      </c>
      <c r="G465" s="1" t="s">
        <v>126</v>
      </c>
      <c r="H465" s="15"/>
      <c r="I465" s="1">
        <v>1.4347526587E10</v>
      </c>
      <c r="J465" s="1">
        <v>8.0</v>
      </c>
      <c r="K465" s="1">
        <v>1.7934408234E9</v>
      </c>
      <c r="L465" s="1">
        <v>1.778520201E9</v>
      </c>
      <c r="M465" s="1">
        <v>1.507504852E9</v>
      </c>
      <c r="N465" s="1">
        <v>2.110735971E9</v>
      </c>
      <c r="O465" s="1">
        <v>2.119087472E8</v>
      </c>
    </row>
    <row r="466" hidden="1">
      <c r="A466" s="1" t="s">
        <v>147</v>
      </c>
      <c r="B466" s="1" t="s">
        <v>31</v>
      </c>
      <c r="C466" s="1">
        <v>1000000.0</v>
      </c>
      <c r="D466" s="1">
        <v>3.0</v>
      </c>
      <c r="E466" s="1">
        <f t="shared" si="30"/>
        <v>20276469.9</v>
      </c>
      <c r="F466" s="1" t="s">
        <v>127</v>
      </c>
      <c r="G466" s="1" t="s">
        <v>126</v>
      </c>
      <c r="H466" s="15"/>
      <c r="I466" s="1">
        <v>2.02764699E8</v>
      </c>
      <c r="J466" s="1">
        <v>60.0</v>
      </c>
      <c r="K466" s="1">
        <v>3379411.7</v>
      </c>
      <c r="L466" s="1">
        <v>2390.0</v>
      </c>
      <c r="M466" s="1">
        <v>910.0</v>
      </c>
      <c r="N466" s="1">
        <v>2.2664476E7</v>
      </c>
      <c r="O466" s="1">
        <v>7547409.8</v>
      </c>
    </row>
    <row r="467" hidden="1">
      <c r="A467" s="1" t="s">
        <v>147</v>
      </c>
      <c r="B467" s="1" t="s">
        <v>31</v>
      </c>
      <c r="C467" s="1">
        <v>1000000.0</v>
      </c>
      <c r="D467" s="1">
        <v>3.0</v>
      </c>
      <c r="E467" s="1">
        <f t="shared" si="30"/>
        <v>1125832.3</v>
      </c>
      <c r="F467" s="1" t="s">
        <v>130</v>
      </c>
      <c r="G467" s="1" t="s">
        <v>126</v>
      </c>
      <c r="H467" s="15"/>
      <c r="I467" s="1">
        <v>1.1258323E7</v>
      </c>
      <c r="J467" s="1">
        <v>20.0</v>
      </c>
      <c r="K467" s="1">
        <v>562916.2</v>
      </c>
      <c r="L467" s="1">
        <v>518548.5</v>
      </c>
      <c r="M467" s="1">
        <v>245487.0</v>
      </c>
      <c r="N467" s="1">
        <v>1305125.0</v>
      </c>
      <c r="O467" s="1">
        <v>249109.6</v>
      </c>
    </row>
    <row r="468" hidden="1">
      <c r="A468" s="1" t="s">
        <v>147</v>
      </c>
      <c r="B468" s="1" t="s">
        <v>31</v>
      </c>
      <c r="C468" s="1">
        <v>1000000.0</v>
      </c>
      <c r="D468" s="1">
        <v>3.0</v>
      </c>
      <c r="E468" s="1">
        <f t="shared" si="30"/>
        <v>948013.6</v>
      </c>
      <c r="F468" s="1" t="s">
        <v>128</v>
      </c>
      <c r="G468" s="1" t="s">
        <v>126</v>
      </c>
      <c r="H468" s="15"/>
      <c r="I468" s="1">
        <v>9480136.0</v>
      </c>
      <c r="J468" s="1">
        <v>1.0</v>
      </c>
      <c r="K468" s="1">
        <v>9480136.0</v>
      </c>
      <c r="L468" s="1">
        <v>9480136.0</v>
      </c>
      <c r="M468" s="1">
        <v>9480136.0</v>
      </c>
      <c r="N468" s="1">
        <v>9480136.0</v>
      </c>
      <c r="O468" s="1">
        <v>0.0</v>
      </c>
    </row>
    <row r="469" hidden="1">
      <c r="A469" s="1" t="s">
        <v>147</v>
      </c>
      <c r="B469" s="1" t="s">
        <v>31</v>
      </c>
      <c r="C469" s="1">
        <v>1000000.0</v>
      </c>
      <c r="D469" s="1">
        <v>3.0</v>
      </c>
      <c r="E469" s="1">
        <f t="shared" si="30"/>
        <v>850295.6</v>
      </c>
      <c r="F469" s="1" t="s">
        <v>129</v>
      </c>
      <c r="G469" s="1" t="s">
        <v>126</v>
      </c>
      <c r="H469" s="15"/>
      <c r="I469" s="1">
        <v>8502956.0</v>
      </c>
      <c r="J469" s="1">
        <v>30.0</v>
      </c>
      <c r="K469" s="1">
        <v>283431.9</v>
      </c>
      <c r="L469" s="1">
        <v>324066.0</v>
      </c>
      <c r="M469" s="1">
        <v>1400.0</v>
      </c>
      <c r="N469" s="1">
        <v>616702.0</v>
      </c>
      <c r="O469" s="1">
        <v>223164.9</v>
      </c>
    </row>
    <row r="470" hidden="1">
      <c r="H470" s="16"/>
    </row>
    <row r="471" hidden="1">
      <c r="H471" s="16"/>
    </row>
    <row r="472" hidden="1">
      <c r="A472" s="1" t="s">
        <v>147</v>
      </c>
      <c r="B472" s="1" t="s">
        <v>31</v>
      </c>
      <c r="C472" s="1">
        <v>1000000.0</v>
      </c>
      <c r="D472" s="1">
        <v>3.0</v>
      </c>
      <c r="E472" s="1">
        <f t="shared" ref="E472:E477" si="31">I472/10</f>
        <v>645770.3</v>
      </c>
      <c r="F472" s="1" t="s">
        <v>134</v>
      </c>
      <c r="G472" s="1" t="s">
        <v>126</v>
      </c>
      <c r="H472" s="15"/>
      <c r="I472" s="1">
        <v>6457703.0</v>
      </c>
      <c r="J472" s="1">
        <v>40.0</v>
      </c>
      <c r="K472" s="1">
        <v>161442.6</v>
      </c>
      <c r="L472" s="1">
        <v>154553.0</v>
      </c>
      <c r="M472" s="1">
        <v>6220.0</v>
      </c>
      <c r="N472" s="1">
        <v>377345.0</v>
      </c>
      <c r="O472" s="1">
        <v>155719.1</v>
      </c>
    </row>
    <row r="473" hidden="1">
      <c r="A473" s="1" t="s">
        <v>147</v>
      </c>
      <c r="B473" s="1" t="s">
        <v>31</v>
      </c>
      <c r="C473" s="1">
        <v>1000000.0</v>
      </c>
      <c r="D473" s="1">
        <v>3.0</v>
      </c>
      <c r="E473" s="1">
        <f t="shared" si="31"/>
        <v>400178.9</v>
      </c>
      <c r="F473" s="1" t="s">
        <v>131</v>
      </c>
      <c r="G473" s="1" t="s">
        <v>126</v>
      </c>
      <c r="H473" s="15"/>
      <c r="I473" s="1">
        <v>4001789.0</v>
      </c>
      <c r="J473" s="1">
        <v>170.0</v>
      </c>
      <c r="K473" s="1">
        <v>23539.9</v>
      </c>
      <c r="L473" s="1">
        <v>5384.0</v>
      </c>
      <c r="M473" s="1">
        <v>4980.0</v>
      </c>
      <c r="N473" s="1">
        <v>2705767.0</v>
      </c>
      <c r="O473" s="1">
        <v>207515.1</v>
      </c>
    </row>
    <row r="474" hidden="1">
      <c r="A474" s="1" t="s">
        <v>147</v>
      </c>
      <c r="B474" s="1" t="s">
        <v>31</v>
      </c>
      <c r="C474" s="1">
        <v>1000000.0</v>
      </c>
      <c r="D474" s="1">
        <v>3.0</v>
      </c>
      <c r="E474" s="1">
        <f t="shared" si="31"/>
        <v>370189.5</v>
      </c>
      <c r="F474" s="1" t="s">
        <v>132</v>
      </c>
      <c r="G474" s="1" t="s">
        <v>126</v>
      </c>
      <c r="H474" s="15"/>
      <c r="I474" s="1">
        <v>3701895.0</v>
      </c>
      <c r="J474" s="1">
        <v>1.0</v>
      </c>
      <c r="K474" s="1">
        <v>3701895.0</v>
      </c>
      <c r="L474" s="1">
        <v>3701895.0</v>
      </c>
      <c r="M474" s="1">
        <v>3701895.0</v>
      </c>
      <c r="N474" s="1">
        <v>3701895.0</v>
      </c>
      <c r="O474" s="1">
        <v>0.0</v>
      </c>
    </row>
    <row r="475" hidden="1">
      <c r="A475" s="1" t="s">
        <v>147</v>
      </c>
      <c r="B475" s="1" t="s">
        <v>31</v>
      </c>
      <c r="C475" s="1">
        <v>1000000.0</v>
      </c>
      <c r="D475" s="1">
        <v>3.0</v>
      </c>
      <c r="E475" s="1">
        <f t="shared" si="31"/>
        <v>61129.3</v>
      </c>
      <c r="F475" s="1" t="s">
        <v>133</v>
      </c>
      <c r="G475" s="1" t="s">
        <v>126</v>
      </c>
      <c r="H475" s="15"/>
      <c r="I475" s="1">
        <v>611293.0</v>
      </c>
      <c r="J475" s="1">
        <v>30.0</v>
      </c>
      <c r="K475" s="1">
        <v>20376.4</v>
      </c>
      <c r="L475" s="1">
        <v>4045.0</v>
      </c>
      <c r="M475" s="1">
        <v>3390.0</v>
      </c>
      <c r="N475" s="1">
        <v>427045.0</v>
      </c>
      <c r="O475" s="1">
        <v>77098.5</v>
      </c>
    </row>
    <row r="476" hidden="1">
      <c r="A476" s="1" t="s">
        <v>147</v>
      </c>
      <c r="B476" s="1" t="s">
        <v>31</v>
      </c>
      <c r="C476" s="1">
        <v>1000000.0</v>
      </c>
      <c r="D476" s="1">
        <v>3.0</v>
      </c>
      <c r="E476" s="1">
        <f t="shared" si="31"/>
        <v>20335.8</v>
      </c>
      <c r="F476" s="1" t="s">
        <v>135</v>
      </c>
      <c r="G476" s="1" t="s">
        <v>126</v>
      </c>
      <c r="H476" s="15"/>
      <c r="I476" s="1">
        <v>203358.0</v>
      </c>
      <c r="J476" s="1">
        <v>30.0</v>
      </c>
      <c r="K476" s="1">
        <v>6778.6</v>
      </c>
      <c r="L476" s="1">
        <v>3640.0</v>
      </c>
      <c r="M476" s="1">
        <v>3110.0</v>
      </c>
      <c r="N476" s="1">
        <v>36370.0</v>
      </c>
      <c r="O476" s="1">
        <v>6714.5</v>
      </c>
    </row>
    <row r="477" hidden="1">
      <c r="A477" s="1" t="s">
        <v>147</v>
      </c>
      <c r="B477" s="1" t="s">
        <v>31</v>
      </c>
      <c r="C477" s="1">
        <v>1000000.0</v>
      </c>
      <c r="D477" s="1">
        <v>3.0</v>
      </c>
      <c r="E477" s="1">
        <f t="shared" si="31"/>
        <v>143</v>
      </c>
      <c r="F477" s="1" t="s">
        <v>136</v>
      </c>
      <c r="G477" s="1" t="s">
        <v>126</v>
      </c>
      <c r="H477" s="15"/>
      <c r="I477" s="1">
        <v>1430.0</v>
      </c>
      <c r="J477" s="1">
        <v>1.0</v>
      </c>
      <c r="K477" s="1">
        <v>1430.0</v>
      </c>
      <c r="L477" s="1">
        <v>1430.0</v>
      </c>
      <c r="M477" s="1">
        <v>1430.0</v>
      </c>
      <c r="N477" s="1">
        <v>1430.0</v>
      </c>
      <c r="O477" s="1">
        <v>0.0</v>
      </c>
    </row>
    <row r="478" hidden="1">
      <c r="A478" s="1" t="s">
        <v>147</v>
      </c>
      <c r="B478" s="1" t="s">
        <v>31</v>
      </c>
      <c r="C478" s="1">
        <v>1000000.0</v>
      </c>
      <c r="D478" s="1">
        <v>3.0</v>
      </c>
      <c r="E478" s="1">
        <v>1.33508297E7</v>
      </c>
      <c r="F478" s="1" t="s">
        <v>149</v>
      </c>
      <c r="G478" s="1" t="s">
        <v>138</v>
      </c>
      <c r="H478" s="15"/>
      <c r="I478" s="1">
        <v>1.33508297E8</v>
      </c>
      <c r="J478" s="1">
        <v>80.0</v>
      </c>
      <c r="K478" s="1">
        <v>1668853.7</v>
      </c>
      <c r="L478" s="1">
        <v>1831037.5</v>
      </c>
      <c r="M478" s="1">
        <v>386428.0</v>
      </c>
      <c r="N478" s="1">
        <v>3935065.0</v>
      </c>
      <c r="O478" s="1">
        <v>1205070.5</v>
      </c>
    </row>
    <row r="479" hidden="1">
      <c r="A479" s="1" t="s">
        <v>147</v>
      </c>
      <c r="B479" s="1" t="s">
        <v>31</v>
      </c>
      <c r="C479" s="1">
        <v>1000000.0</v>
      </c>
      <c r="D479" s="1">
        <v>3.0</v>
      </c>
      <c r="E479" s="1">
        <v>4247154.3</v>
      </c>
      <c r="F479" s="1" t="s">
        <v>148</v>
      </c>
      <c r="G479" s="1" t="s">
        <v>138</v>
      </c>
      <c r="H479" s="15"/>
      <c r="I479" s="1">
        <v>4.2471543E7</v>
      </c>
      <c r="J479" s="1">
        <v>10.0</v>
      </c>
      <c r="K479" s="1">
        <v>4247154.3</v>
      </c>
      <c r="L479" s="1">
        <v>4286293.5</v>
      </c>
      <c r="M479" s="1">
        <v>3520157.0</v>
      </c>
      <c r="N479" s="1">
        <v>5343594.0</v>
      </c>
      <c r="O479" s="1">
        <v>616621.2</v>
      </c>
    </row>
    <row r="480" hidden="1">
      <c r="A480" s="1" t="s">
        <v>147</v>
      </c>
      <c r="B480" s="1" t="s">
        <v>31</v>
      </c>
      <c r="C480" s="1">
        <v>1000000.0</v>
      </c>
      <c r="D480" s="1">
        <v>3.0</v>
      </c>
      <c r="E480" s="1">
        <v>2404484.5</v>
      </c>
      <c r="F480" s="1" t="s">
        <v>150</v>
      </c>
      <c r="G480" s="1" t="s">
        <v>138</v>
      </c>
      <c r="H480" s="15"/>
      <c r="I480" s="1">
        <v>2.4044845E7</v>
      </c>
      <c r="J480" s="1">
        <v>80.0</v>
      </c>
      <c r="K480" s="1">
        <v>300560.6</v>
      </c>
      <c r="L480" s="1">
        <v>196302.0</v>
      </c>
      <c r="M480" s="1">
        <v>34815.0</v>
      </c>
      <c r="N480" s="1">
        <v>1391186.0</v>
      </c>
      <c r="O480" s="1">
        <v>285439.6</v>
      </c>
    </row>
    <row r="481" hidden="1">
      <c r="A481" s="1" t="s">
        <v>147</v>
      </c>
      <c r="B481" s="1" t="s">
        <v>31</v>
      </c>
      <c r="C481" s="1">
        <v>1000000.0</v>
      </c>
      <c r="D481" s="1">
        <v>3.0</v>
      </c>
      <c r="E481" s="1">
        <f t="shared" ref="E481:E488" si="32">I481/10</f>
        <v>329014.5</v>
      </c>
      <c r="F481" s="1" t="s">
        <v>140</v>
      </c>
      <c r="G481" s="1" t="s">
        <v>141</v>
      </c>
      <c r="H481" s="15"/>
      <c r="I481" s="1">
        <v>3290145.0</v>
      </c>
      <c r="J481" s="1">
        <v>20.0</v>
      </c>
      <c r="K481" s="1">
        <v>164507.3</v>
      </c>
      <c r="L481" s="1">
        <v>153742.5</v>
      </c>
      <c r="M481" s="1">
        <v>153278.0</v>
      </c>
      <c r="N481" s="1">
        <v>341693.0</v>
      </c>
      <c r="O481" s="1">
        <v>41938.3</v>
      </c>
    </row>
    <row r="482" hidden="1">
      <c r="A482" s="1" t="s">
        <v>147</v>
      </c>
      <c r="B482" s="1" t="s">
        <v>31</v>
      </c>
      <c r="C482" s="1">
        <v>1000000.0</v>
      </c>
      <c r="D482" s="1">
        <v>3.0</v>
      </c>
      <c r="E482" s="1">
        <f t="shared" si="32"/>
        <v>324777.2</v>
      </c>
      <c r="F482" s="1" t="s">
        <v>142</v>
      </c>
      <c r="G482" s="1" t="s">
        <v>141</v>
      </c>
      <c r="H482" s="15"/>
      <c r="I482" s="1">
        <v>3247772.0</v>
      </c>
      <c r="J482" s="1">
        <v>20.0</v>
      </c>
      <c r="K482" s="1">
        <v>162388.6</v>
      </c>
      <c r="L482" s="1">
        <v>160430.5</v>
      </c>
      <c r="M482" s="1">
        <v>154526.0</v>
      </c>
      <c r="N482" s="1">
        <v>175390.0</v>
      </c>
      <c r="O482" s="1">
        <v>6566.9</v>
      </c>
    </row>
    <row r="483">
      <c r="A483" s="1" t="s">
        <v>147</v>
      </c>
      <c r="B483" s="1" t="s">
        <v>143</v>
      </c>
      <c r="C483" s="1">
        <v>1000000.0</v>
      </c>
      <c r="D483" s="1">
        <v>3.0</v>
      </c>
      <c r="E483" s="1">
        <f t="shared" si="32"/>
        <v>23936768.6</v>
      </c>
      <c r="F483" s="1" t="s">
        <v>123</v>
      </c>
      <c r="G483" s="1" t="s">
        <v>124</v>
      </c>
      <c r="H483" s="15"/>
      <c r="I483" s="1">
        <v>2.39367686E8</v>
      </c>
      <c r="J483" s="1">
        <v>10.0</v>
      </c>
      <c r="K483" s="1">
        <v>2.39367686E7</v>
      </c>
      <c r="L483" s="1">
        <v>2.46265425E7</v>
      </c>
      <c r="M483" s="1">
        <v>2.071644E7</v>
      </c>
      <c r="N483" s="1">
        <v>2.9817749E7</v>
      </c>
      <c r="O483" s="1">
        <v>2801972.5</v>
      </c>
    </row>
    <row r="484" hidden="1">
      <c r="A484" s="1" t="s">
        <v>147</v>
      </c>
      <c r="B484" s="1" t="s">
        <v>143</v>
      </c>
      <c r="C484" s="1">
        <v>1000000.0</v>
      </c>
      <c r="D484" s="1">
        <v>3.0</v>
      </c>
      <c r="E484" s="1">
        <f t="shared" si="32"/>
        <v>1381578874</v>
      </c>
      <c r="F484" s="1" t="s">
        <v>125</v>
      </c>
      <c r="G484" s="1" t="s">
        <v>126</v>
      </c>
      <c r="H484" s="15"/>
      <c r="I484" s="1">
        <v>1.3815788737E10</v>
      </c>
      <c r="J484" s="1">
        <v>8.0</v>
      </c>
      <c r="K484" s="1">
        <v>1.7269735921E9</v>
      </c>
      <c r="L484" s="1">
        <v>1.6983523305E9</v>
      </c>
      <c r="M484" s="1">
        <v>1.486057017E9</v>
      </c>
      <c r="N484" s="1">
        <v>2.025675704E9</v>
      </c>
      <c r="O484" s="1">
        <v>1.87137107E8</v>
      </c>
    </row>
    <row r="485" hidden="1">
      <c r="A485" s="1" t="s">
        <v>147</v>
      </c>
      <c r="B485" s="1" t="s">
        <v>143</v>
      </c>
      <c r="C485" s="1">
        <v>1000000.0</v>
      </c>
      <c r="D485" s="1">
        <v>3.0</v>
      </c>
      <c r="E485" s="1">
        <f t="shared" si="32"/>
        <v>19706300.6</v>
      </c>
      <c r="F485" s="1" t="s">
        <v>127</v>
      </c>
      <c r="G485" s="1" t="s">
        <v>126</v>
      </c>
      <c r="H485" s="15"/>
      <c r="I485" s="1">
        <v>1.97063006E8</v>
      </c>
      <c r="J485" s="1">
        <v>60.0</v>
      </c>
      <c r="K485" s="1">
        <v>3284383.4</v>
      </c>
      <c r="L485" s="1">
        <v>2370.0</v>
      </c>
      <c r="M485" s="1">
        <v>900.0</v>
      </c>
      <c r="N485" s="1">
        <v>2.2137632E7</v>
      </c>
      <c r="O485" s="1">
        <v>7298011.1</v>
      </c>
    </row>
    <row r="486" hidden="1">
      <c r="A486" s="1" t="s">
        <v>147</v>
      </c>
      <c r="B486" s="1" t="s">
        <v>143</v>
      </c>
      <c r="C486" s="1">
        <v>1000000.0</v>
      </c>
      <c r="D486" s="1">
        <v>3.0</v>
      </c>
      <c r="E486" s="1">
        <f t="shared" si="32"/>
        <v>1179347.7</v>
      </c>
      <c r="F486" s="1" t="s">
        <v>128</v>
      </c>
      <c r="G486" s="1" t="s">
        <v>126</v>
      </c>
      <c r="H486" s="15"/>
      <c r="I486" s="1">
        <v>1.1793477E7</v>
      </c>
      <c r="J486" s="1">
        <v>1.0</v>
      </c>
      <c r="K486" s="1">
        <v>1.1793477E7</v>
      </c>
      <c r="L486" s="1">
        <v>1.1793477E7</v>
      </c>
      <c r="M486" s="1">
        <v>1.1793477E7</v>
      </c>
      <c r="N486" s="1">
        <v>1.1793477E7</v>
      </c>
      <c r="O486" s="1">
        <v>0.0</v>
      </c>
    </row>
    <row r="487" hidden="1">
      <c r="A487" s="1" t="s">
        <v>147</v>
      </c>
      <c r="B487" s="1" t="s">
        <v>143</v>
      </c>
      <c r="C487" s="1">
        <v>1000000.0</v>
      </c>
      <c r="D487" s="1">
        <v>3.0</v>
      </c>
      <c r="E487" s="1">
        <f t="shared" si="32"/>
        <v>949512.5</v>
      </c>
      <c r="F487" s="1" t="s">
        <v>130</v>
      </c>
      <c r="G487" s="1" t="s">
        <v>126</v>
      </c>
      <c r="H487" s="15"/>
      <c r="I487" s="1">
        <v>9495125.0</v>
      </c>
      <c r="J487" s="1">
        <v>20.0</v>
      </c>
      <c r="K487" s="1">
        <v>474756.3</v>
      </c>
      <c r="L487" s="1">
        <v>423940.0</v>
      </c>
      <c r="M487" s="1">
        <v>217208.0</v>
      </c>
      <c r="N487" s="1">
        <v>1161736.0</v>
      </c>
      <c r="O487" s="1">
        <v>275926.8</v>
      </c>
    </row>
    <row r="488" hidden="1">
      <c r="A488" s="1" t="s">
        <v>147</v>
      </c>
      <c r="B488" s="1" t="s">
        <v>143</v>
      </c>
      <c r="C488" s="1">
        <v>1000000.0</v>
      </c>
      <c r="D488" s="1">
        <v>3.0</v>
      </c>
      <c r="E488" s="1">
        <f t="shared" si="32"/>
        <v>859437.6</v>
      </c>
      <c r="F488" s="1" t="s">
        <v>129</v>
      </c>
      <c r="G488" s="1" t="s">
        <v>126</v>
      </c>
      <c r="H488" s="15"/>
      <c r="I488" s="1">
        <v>8594376.0</v>
      </c>
      <c r="J488" s="1">
        <v>30.0</v>
      </c>
      <c r="K488" s="1">
        <v>286479.2</v>
      </c>
      <c r="L488" s="1">
        <v>289791.0</v>
      </c>
      <c r="M488" s="1">
        <v>1350.0</v>
      </c>
      <c r="N488" s="1">
        <v>841590.0</v>
      </c>
      <c r="O488" s="1">
        <v>245811.8</v>
      </c>
    </row>
    <row r="489" hidden="1">
      <c r="H489" s="16"/>
    </row>
    <row r="490" hidden="1">
      <c r="H490" s="16"/>
    </row>
    <row r="491" hidden="1">
      <c r="A491" s="1" t="s">
        <v>147</v>
      </c>
      <c r="B491" s="1" t="s">
        <v>143</v>
      </c>
      <c r="C491" s="1">
        <v>1000000.0</v>
      </c>
      <c r="D491" s="1">
        <v>3.0</v>
      </c>
      <c r="E491" s="1">
        <f t="shared" ref="E491:E505" si="33">I491/10</f>
        <v>587416.2</v>
      </c>
      <c r="F491" s="1" t="s">
        <v>134</v>
      </c>
      <c r="G491" s="1" t="s">
        <v>126</v>
      </c>
      <c r="H491" s="15"/>
      <c r="I491" s="1">
        <v>5874162.0</v>
      </c>
      <c r="J491" s="1">
        <v>40.0</v>
      </c>
      <c r="K491" s="1">
        <v>146854.1</v>
      </c>
      <c r="L491" s="1">
        <v>138433.5</v>
      </c>
      <c r="M491" s="1">
        <v>5550.0</v>
      </c>
      <c r="N491" s="1">
        <v>371226.0</v>
      </c>
      <c r="O491" s="1">
        <v>141895.3</v>
      </c>
    </row>
    <row r="492" hidden="1">
      <c r="A492" s="1" t="s">
        <v>147</v>
      </c>
      <c r="B492" s="1" t="s">
        <v>143</v>
      </c>
      <c r="C492" s="1">
        <v>1000000.0</v>
      </c>
      <c r="D492" s="1">
        <v>3.0</v>
      </c>
      <c r="E492" s="1">
        <f t="shared" si="33"/>
        <v>326943.4</v>
      </c>
      <c r="F492" s="1" t="s">
        <v>131</v>
      </c>
      <c r="G492" s="1" t="s">
        <v>126</v>
      </c>
      <c r="H492" s="15"/>
      <c r="I492" s="1">
        <v>3269434.0</v>
      </c>
      <c r="J492" s="1">
        <v>170.0</v>
      </c>
      <c r="K492" s="1">
        <v>19232.0</v>
      </c>
      <c r="L492" s="1">
        <v>4850.0</v>
      </c>
      <c r="M492" s="1">
        <v>4570.0</v>
      </c>
      <c r="N492" s="1">
        <v>2064035.0</v>
      </c>
      <c r="O492" s="1">
        <v>158445.6</v>
      </c>
    </row>
    <row r="493" hidden="1">
      <c r="A493" s="1" t="s">
        <v>147</v>
      </c>
      <c r="B493" s="1" t="s">
        <v>143</v>
      </c>
      <c r="C493" s="1">
        <v>1000000.0</v>
      </c>
      <c r="D493" s="1">
        <v>3.0</v>
      </c>
      <c r="E493" s="1">
        <f t="shared" si="33"/>
        <v>322281.1</v>
      </c>
      <c r="F493" s="1" t="s">
        <v>132</v>
      </c>
      <c r="G493" s="1" t="s">
        <v>126</v>
      </c>
      <c r="H493" s="15"/>
      <c r="I493" s="1">
        <v>3222811.0</v>
      </c>
      <c r="J493" s="1">
        <v>1.0</v>
      </c>
      <c r="K493" s="1">
        <v>3222811.0</v>
      </c>
      <c r="L493" s="1">
        <v>3222811.0</v>
      </c>
      <c r="M493" s="1">
        <v>3222811.0</v>
      </c>
      <c r="N493" s="1">
        <v>3222811.0</v>
      </c>
      <c r="O493" s="1">
        <v>0.0</v>
      </c>
    </row>
    <row r="494" hidden="1">
      <c r="A494" s="1" t="s">
        <v>147</v>
      </c>
      <c r="B494" s="1" t="s">
        <v>143</v>
      </c>
      <c r="C494" s="1">
        <v>1000000.0</v>
      </c>
      <c r="D494" s="1">
        <v>3.0</v>
      </c>
      <c r="E494" s="1">
        <f t="shared" si="33"/>
        <v>56371.2</v>
      </c>
      <c r="F494" s="1" t="s">
        <v>133</v>
      </c>
      <c r="G494" s="1" t="s">
        <v>126</v>
      </c>
      <c r="H494" s="15"/>
      <c r="I494" s="1">
        <v>563712.0</v>
      </c>
      <c r="J494" s="1">
        <v>30.0</v>
      </c>
      <c r="K494" s="1">
        <v>18790.4</v>
      </c>
      <c r="L494" s="1">
        <v>3570.0</v>
      </c>
      <c r="M494" s="1">
        <v>3130.0</v>
      </c>
      <c r="N494" s="1">
        <v>371455.0</v>
      </c>
      <c r="O494" s="1">
        <v>67028.2</v>
      </c>
    </row>
    <row r="495" hidden="1">
      <c r="A495" s="1" t="s">
        <v>147</v>
      </c>
      <c r="B495" s="1" t="s">
        <v>143</v>
      </c>
      <c r="C495" s="1">
        <v>1000000.0</v>
      </c>
      <c r="D495" s="1">
        <v>3.0</v>
      </c>
      <c r="E495" s="1">
        <f t="shared" si="33"/>
        <v>16086.5</v>
      </c>
      <c r="F495" s="1" t="s">
        <v>135</v>
      </c>
      <c r="G495" s="1" t="s">
        <v>126</v>
      </c>
      <c r="H495" s="15"/>
      <c r="I495" s="1">
        <v>160865.0</v>
      </c>
      <c r="J495" s="1">
        <v>30.0</v>
      </c>
      <c r="K495" s="1">
        <v>5362.2</v>
      </c>
      <c r="L495" s="1">
        <v>3565.0</v>
      </c>
      <c r="M495" s="1">
        <v>2750.0</v>
      </c>
      <c r="N495" s="1">
        <v>12350.0</v>
      </c>
      <c r="O495" s="1">
        <v>3123.0</v>
      </c>
    </row>
    <row r="496" hidden="1">
      <c r="A496" s="1" t="s">
        <v>147</v>
      </c>
      <c r="B496" s="1" t="s">
        <v>143</v>
      </c>
      <c r="C496" s="1">
        <v>1000000.0</v>
      </c>
      <c r="D496" s="1">
        <v>3.0</v>
      </c>
      <c r="E496" s="1">
        <f t="shared" si="33"/>
        <v>140</v>
      </c>
      <c r="F496" s="1" t="s">
        <v>136</v>
      </c>
      <c r="G496" s="1" t="s">
        <v>126</v>
      </c>
      <c r="H496" s="15"/>
      <c r="I496" s="1">
        <v>1400.0</v>
      </c>
      <c r="J496" s="1">
        <v>1.0</v>
      </c>
      <c r="K496" s="1">
        <v>1400.0</v>
      </c>
      <c r="L496" s="1">
        <v>1400.0</v>
      </c>
      <c r="M496" s="1">
        <v>1400.0</v>
      </c>
      <c r="N496" s="1">
        <v>1400.0</v>
      </c>
      <c r="O496" s="1">
        <v>0.0</v>
      </c>
    </row>
    <row r="497" hidden="1">
      <c r="A497" s="1" t="s">
        <v>147</v>
      </c>
      <c r="B497" s="1" t="s">
        <v>143</v>
      </c>
      <c r="C497" s="1">
        <v>1000000.0</v>
      </c>
      <c r="D497" s="1">
        <v>3.0</v>
      </c>
      <c r="E497" s="1">
        <f t="shared" si="33"/>
        <v>12672045.5</v>
      </c>
      <c r="F497" s="1" t="s">
        <v>149</v>
      </c>
      <c r="G497" s="1" t="s">
        <v>138</v>
      </c>
      <c r="H497" s="15"/>
      <c r="I497" s="1">
        <v>1.26720455E8</v>
      </c>
      <c r="J497" s="1">
        <v>80.0</v>
      </c>
      <c r="K497" s="1">
        <v>1584005.7</v>
      </c>
      <c r="L497" s="1">
        <v>1884621.0</v>
      </c>
      <c r="M497" s="1">
        <v>432347.0</v>
      </c>
      <c r="N497" s="1">
        <v>3477917.0</v>
      </c>
      <c r="O497" s="1">
        <v>1111484.1</v>
      </c>
    </row>
    <row r="498" hidden="1">
      <c r="A498" s="1" t="s">
        <v>147</v>
      </c>
      <c r="B498" s="1" t="s">
        <v>143</v>
      </c>
      <c r="C498" s="1">
        <v>1000000.0</v>
      </c>
      <c r="D498" s="1">
        <v>3.0</v>
      </c>
      <c r="E498" s="1">
        <f t="shared" si="33"/>
        <v>4334251</v>
      </c>
      <c r="F498" s="1" t="s">
        <v>148</v>
      </c>
      <c r="G498" s="1" t="s">
        <v>138</v>
      </c>
      <c r="H498" s="15"/>
      <c r="I498" s="1">
        <v>4.334251E7</v>
      </c>
      <c r="J498" s="1">
        <v>10.0</v>
      </c>
      <c r="K498" s="1">
        <v>4334251.0</v>
      </c>
      <c r="L498" s="1">
        <v>4111159.0</v>
      </c>
      <c r="M498" s="1">
        <v>3895481.0</v>
      </c>
      <c r="N498" s="1">
        <v>5484458.0</v>
      </c>
      <c r="O498" s="1">
        <v>556536.1</v>
      </c>
    </row>
    <row r="499" hidden="1">
      <c r="A499" s="1" t="s">
        <v>147</v>
      </c>
      <c r="B499" s="1" t="s">
        <v>143</v>
      </c>
      <c r="C499" s="1">
        <v>1000000.0</v>
      </c>
      <c r="D499" s="1">
        <v>3.0</v>
      </c>
      <c r="E499" s="1">
        <f t="shared" si="33"/>
        <v>2427774.2</v>
      </c>
      <c r="F499" s="1" t="s">
        <v>150</v>
      </c>
      <c r="G499" s="1" t="s">
        <v>138</v>
      </c>
      <c r="H499" s="15"/>
      <c r="I499" s="1">
        <v>2.4277742E7</v>
      </c>
      <c r="J499" s="1">
        <v>80.0</v>
      </c>
      <c r="K499" s="1">
        <v>303471.8</v>
      </c>
      <c r="L499" s="1">
        <v>350140.5</v>
      </c>
      <c r="M499" s="1">
        <v>41152.0</v>
      </c>
      <c r="N499" s="1">
        <v>1225875.0</v>
      </c>
      <c r="O499" s="1">
        <v>271358.4</v>
      </c>
    </row>
    <row r="500" hidden="1">
      <c r="A500" s="1" t="s">
        <v>147</v>
      </c>
      <c r="B500" s="1" t="s">
        <v>143</v>
      </c>
      <c r="C500" s="1">
        <v>1000000.0</v>
      </c>
      <c r="D500" s="1">
        <v>3.0</v>
      </c>
      <c r="E500" s="1">
        <f t="shared" si="33"/>
        <v>399544.8</v>
      </c>
      <c r="F500" s="1" t="s">
        <v>142</v>
      </c>
      <c r="G500" s="1" t="s">
        <v>141</v>
      </c>
      <c r="H500" s="15"/>
      <c r="I500" s="1">
        <v>3995448.0</v>
      </c>
      <c r="J500" s="1">
        <v>20.0</v>
      </c>
      <c r="K500" s="1">
        <v>199772.4</v>
      </c>
      <c r="L500" s="1">
        <v>187566.0</v>
      </c>
      <c r="M500" s="1">
        <v>156447.0</v>
      </c>
      <c r="N500" s="1">
        <v>282557.0</v>
      </c>
      <c r="O500" s="1">
        <v>30922.4</v>
      </c>
    </row>
    <row r="501" hidden="1">
      <c r="A501" s="1" t="s">
        <v>147</v>
      </c>
      <c r="B501" s="1" t="s">
        <v>143</v>
      </c>
      <c r="C501" s="1">
        <v>1000000.0</v>
      </c>
      <c r="D501" s="1">
        <v>3.0</v>
      </c>
      <c r="E501" s="1">
        <f t="shared" si="33"/>
        <v>307993.4</v>
      </c>
      <c r="F501" s="1" t="s">
        <v>140</v>
      </c>
      <c r="G501" s="1" t="s">
        <v>141</v>
      </c>
      <c r="H501" s="15"/>
      <c r="I501" s="1">
        <v>3079934.0</v>
      </c>
      <c r="J501" s="1">
        <v>20.0</v>
      </c>
      <c r="K501" s="1">
        <v>153996.7</v>
      </c>
      <c r="L501" s="1">
        <v>153774.0</v>
      </c>
      <c r="M501" s="1">
        <v>153310.0</v>
      </c>
      <c r="N501" s="1">
        <v>155614.0</v>
      </c>
      <c r="O501" s="1">
        <v>661.4</v>
      </c>
    </row>
    <row r="502">
      <c r="A502" s="1" t="s">
        <v>147</v>
      </c>
      <c r="B502" s="1" t="s">
        <v>144</v>
      </c>
      <c r="C502" s="1">
        <v>1000000.0</v>
      </c>
      <c r="D502" s="1">
        <v>3.0</v>
      </c>
      <c r="E502" s="1">
        <f t="shared" si="33"/>
        <v>24269181.7</v>
      </c>
      <c r="F502" s="1" t="s">
        <v>123</v>
      </c>
      <c r="G502" s="1" t="s">
        <v>124</v>
      </c>
      <c r="H502" s="15"/>
      <c r="I502" s="1">
        <v>2.42691817E8</v>
      </c>
      <c r="J502" s="1">
        <v>10.0</v>
      </c>
      <c r="K502" s="1">
        <v>2.42691817E7</v>
      </c>
      <c r="L502" s="1">
        <v>2.3676649E7</v>
      </c>
      <c r="M502" s="1">
        <v>2.2163032E7</v>
      </c>
      <c r="N502" s="1">
        <v>3.0516982E7</v>
      </c>
      <c r="O502" s="1">
        <v>2409903.7</v>
      </c>
    </row>
    <row r="503" hidden="1">
      <c r="A503" s="1" t="s">
        <v>147</v>
      </c>
      <c r="B503" s="1" t="s">
        <v>144</v>
      </c>
      <c r="C503" s="1">
        <v>1000000.0</v>
      </c>
      <c r="D503" s="1">
        <v>3.0</v>
      </c>
      <c r="E503" s="1">
        <f t="shared" si="33"/>
        <v>1328787254</v>
      </c>
      <c r="F503" s="1" t="s">
        <v>125</v>
      </c>
      <c r="G503" s="1" t="s">
        <v>126</v>
      </c>
      <c r="H503" s="15"/>
      <c r="I503" s="1">
        <v>1.3287872538E10</v>
      </c>
      <c r="J503" s="1">
        <v>8.0</v>
      </c>
      <c r="K503" s="1">
        <v>1.6609840673E9</v>
      </c>
      <c r="L503" s="1">
        <v>1.6448668295E9</v>
      </c>
      <c r="M503" s="1">
        <v>1.392195363E9</v>
      </c>
      <c r="N503" s="1">
        <v>1.938761188E9</v>
      </c>
      <c r="O503" s="1">
        <v>1.879773148E8</v>
      </c>
    </row>
    <row r="504" hidden="1">
      <c r="A504" s="1" t="s">
        <v>147</v>
      </c>
      <c r="B504" s="1" t="s">
        <v>144</v>
      </c>
      <c r="C504" s="1">
        <v>1000000.0</v>
      </c>
      <c r="D504" s="1">
        <v>3.0</v>
      </c>
      <c r="E504" s="1">
        <f t="shared" si="33"/>
        <v>19776081</v>
      </c>
      <c r="F504" s="1" t="s">
        <v>127</v>
      </c>
      <c r="G504" s="1" t="s">
        <v>126</v>
      </c>
      <c r="H504" s="15"/>
      <c r="I504" s="1">
        <v>1.9776081E8</v>
      </c>
      <c r="J504" s="1">
        <v>60.0</v>
      </c>
      <c r="K504" s="1">
        <v>3296013.5</v>
      </c>
      <c r="L504" s="1">
        <v>2590.0</v>
      </c>
      <c r="M504" s="1">
        <v>920.0</v>
      </c>
      <c r="N504" s="1">
        <v>2.1047336E7</v>
      </c>
      <c r="O504" s="1">
        <v>7295689.8</v>
      </c>
    </row>
    <row r="505" hidden="1">
      <c r="A505" s="1" t="s">
        <v>147</v>
      </c>
      <c r="B505" s="1" t="s">
        <v>144</v>
      </c>
      <c r="C505" s="1">
        <v>1000000.0</v>
      </c>
      <c r="D505" s="1">
        <v>3.0</v>
      </c>
      <c r="E505" s="1">
        <f t="shared" si="33"/>
        <v>862443.7</v>
      </c>
      <c r="F505" s="1" t="s">
        <v>129</v>
      </c>
      <c r="G505" s="1" t="s">
        <v>126</v>
      </c>
      <c r="H505" s="15"/>
      <c r="I505" s="1">
        <v>8624437.0</v>
      </c>
      <c r="J505" s="1">
        <v>30.0</v>
      </c>
      <c r="K505" s="1">
        <v>287481.2</v>
      </c>
      <c r="L505" s="1">
        <v>309771.0</v>
      </c>
      <c r="M505" s="1">
        <v>1340.0</v>
      </c>
      <c r="N505" s="1">
        <v>992228.0</v>
      </c>
      <c r="O505" s="1">
        <v>245659.1</v>
      </c>
    </row>
    <row r="506" hidden="1">
      <c r="H506" s="16"/>
    </row>
    <row r="507" hidden="1">
      <c r="A507" s="1" t="s">
        <v>147</v>
      </c>
      <c r="B507" s="1" t="s">
        <v>144</v>
      </c>
      <c r="C507" s="1">
        <v>1000000.0</v>
      </c>
      <c r="D507" s="1">
        <v>3.0</v>
      </c>
      <c r="E507" s="1">
        <f>I507/10</f>
        <v>853215.7</v>
      </c>
      <c r="F507" s="1" t="s">
        <v>130</v>
      </c>
      <c r="G507" s="1" t="s">
        <v>126</v>
      </c>
      <c r="H507" s="15"/>
      <c r="I507" s="1">
        <v>8532157.0</v>
      </c>
      <c r="J507" s="1">
        <v>20.0</v>
      </c>
      <c r="K507" s="1">
        <v>426607.9</v>
      </c>
      <c r="L507" s="1">
        <v>377135.5</v>
      </c>
      <c r="M507" s="1">
        <v>226897.0</v>
      </c>
      <c r="N507" s="1">
        <v>826160.0</v>
      </c>
      <c r="O507" s="1">
        <v>168079.5</v>
      </c>
    </row>
    <row r="508" hidden="1">
      <c r="H508" s="16"/>
    </row>
    <row r="509" hidden="1">
      <c r="A509" s="1" t="s">
        <v>147</v>
      </c>
      <c r="B509" s="1" t="s">
        <v>144</v>
      </c>
      <c r="C509" s="1">
        <v>1000000.0</v>
      </c>
      <c r="D509" s="1">
        <v>3.0</v>
      </c>
      <c r="E509" s="1">
        <f t="shared" ref="E509:E523" si="34">I509/10</f>
        <v>757944.8</v>
      </c>
      <c r="F509" s="1" t="s">
        <v>128</v>
      </c>
      <c r="G509" s="1" t="s">
        <v>126</v>
      </c>
      <c r="H509" s="15"/>
      <c r="I509" s="1">
        <v>7579448.0</v>
      </c>
      <c r="J509" s="1">
        <v>1.0</v>
      </c>
      <c r="K509" s="1">
        <v>7579448.0</v>
      </c>
      <c r="L509" s="1">
        <v>7579448.0</v>
      </c>
      <c r="M509" s="1">
        <v>7579448.0</v>
      </c>
      <c r="N509" s="1">
        <v>7579448.0</v>
      </c>
      <c r="O509" s="1">
        <v>0.0</v>
      </c>
    </row>
    <row r="510" hidden="1">
      <c r="A510" s="1" t="s">
        <v>147</v>
      </c>
      <c r="B510" s="1" t="s">
        <v>144</v>
      </c>
      <c r="C510" s="1">
        <v>1000000.0</v>
      </c>
      <c r="D510" s="1">
        <v>3.0</v>
      </c>
      <c r="E510" s="1">
        <f t="shared" si="34"/>
        <v>711679.2</v>
      </c>
      <c r="F510" s="1" t="s">
        <v>134</v>
      </c>
      <c r="G510" s="1" t="s">
        <v>126</v>
      </c>
      <c r="H510" s="15"/>
      <c r="I510" s="1">
        <v>7116792.0</v>
      </c>
      <c r="J510" s="1">
        <v>40.0</v>
      </c>
      <c r="K510" s="1">
        <v>177919.8</v>
      </c>
      <c r="L510" s="1">
        <v>176318.0</v>
      </c>
      <c r="M510" s="1">
        <v>5400.0</v>
      </c>
      <c r="N510" s="1">
        <v>401645.0</v>
      </c>
      <c r="O510" s="1">
        <v>171224.8</v>
      </c>
    </row>
    <row r="511" hidden="1">
      <c r="A511" s="1" t="s">
        <v>147</v>
      </c>
      <c r="B511" s="1" t="s">
        <v>144</v>
      </c>
      <c r="C511" s="1">
        <v>1000000.0</v>
      </c>
      <c r="D511" s="1">
        <v>3.0</v>
      </c>
      <c r="E511" s="1">
        <f t="shared" si="34"/>
        <v>642208.2</v>
      </c>
      <c r="F511" s="1" t="s">
        <v>131</v>
      </c>
      <c r="G511" s="1" t="s">
        <v>126</v>
      </c>
      <c r="H511" s="15"/>
      <c r="I511" s="1">
        <v>6422082.0</v>
      </c>
      <c r="J511" s="1">
        <v>170.0</v>
      </c>
      <c r="K511" s="1">
        <v>37777.0</v>
      </c>
      <c r="L511" s="1">
        <v>5380.0</v>
      </c>
      <c r="M511" s="1">
        <v>5010.0</v>
      </c>
      <c r="N511" s="1">
        <v>5061659.0</v>
      </c>
      <c r="O511" s="1">
        <v>387974.6</v>
      </c>
    </row>
    <row r="512" hidden="1">
      <c r="A512" s="1" t="s">
        <v>147</v>
      </c>
      <c r="B512" s="1" t="s">
        <v>144</v>
      </c>
      <c r="C512" s="1">
        <v>1000000.0</v>
      </c>
      <c r="D512" s="1">
        <v>3.0</v>
      </c>
      <c r="E512" s="1">
        <f t="shared" si="34"/>
        <v>377211.4</v>
      </c>
      <c r="F512" s="1" t="s">
        <v>132</v>
      </c>
      <c r="G512" s="1" t="s">
        <v>126</v>
      </c>
      <c r="H512" s="15"/>
      <c r="I512" s="1">
        <v>3772114.0</v>
      </c>
      <c r="J512" s="1">
        <v>1.0</v>
      </c>
      <c r="K512" s="1">
        <v>3772114.0</v>
      </c>
      <c r="L512" s="1">
        <v>3772114.0</v>
      </c>
      <c r="M512" s="1">
        <v>3772114.0</v>
      </c>
      <c r="N512" s="1">
        <v>3772114.0</v>
      </c>
      <c r="O512" s="1">
        <v>0.0</v>
      </c>
    </row>
    <row r="513" hidden="1">
      <c r="A513" s="1" t="s">
        <v>147</v>
      </c>
      <c r="B513" s="1" t="s">
        <v>144</v>
      </c>
      <c r="C513" s="1">
        <v>1000000.0</v>
      </c>
      <c r="D513" s="1">
        <v>3.0</v>
      </c>
      <c r="E513" s="1">
        <f t="shared" si="34"/>
        <v>60615.3</v>
      </c>
      <c r="F513" s="1" t="s">
        <v>133</v>
      </c>
      <c r="G513" s="1" t="s">
        <v>126</v>
      </c>
      <c r="H513" s="15"/>
      <c r="I513" s="1">
        <v>606153.0</v>
      </c>
      <c r="J513" s="1">
        <v>30.0</v>
      </c>
      <c r="K513" s="1">
        <v>20205.1</v>
      </c>
      <c r="L513" s="1">
        <v>4390.0</v>
      </c>
      <c r="M513" s="1">
        <v>3360.0</v>
      </c>
      <c r="N513" s="1">
        <v>406835.0</v>
      </c>
      <c r="O513" s="1">
        <v>73401.3</v>
      </c>
    </row>
    <row r="514" hidden="1">
      <c r="A514" s="1" t="s">
        <v>147</v>
      </c>
      <c r="B514" s="1" t="s">
        <v>144</v>
      </c>
      <c r="C514" s="1">
        <v>1000000.0</v>
      </c>
      <c r="D514" s="1">
        <v>3.0</v>
      </c>
      <c r="E514" s="1">
        <f t="shared" si="34"/>
        <v>19604.8</v>
      </c>
      <c r="F514" s="1" t="s">
        <v>135</v>
      </c>
      <c r="G514" s="1" t="s">
        <v>126</v>
      </c>
      <c r="H514" s="15"/>
      <c r="I514" s="1">
        <v>196048.0</v>
      </c>
      <c r="J514" s="1">
        <v>30.0</v>
      </c>
      <c r="K514" s="1">
        <v>6534.9</v>
      </c>
      <c r="L514" s="1">
        <v>3530.0</v>
      </c>
      <c r="M514" s="1">
        <v>2930.0</v>
      </c>
      <c r="N514" s="1">
        <v>24599.0</v>
      </c>
      <c r="O514" s="1">
        <v>5362.8</v>
      </c>
    </row>
    <row r="515" hidden="1">
      <c r="A515" s="1" t="s">
        <v>147</v>
      </c>
      <c r="B515" s="1" t="s">
        <v>144</v>
      </c>
      <c r="C515" s="1">
        <v>1000000.0</v>
      </c>
      <c r="D515" s="1">
        <v>3.0</v>
      </c>
      <c r="E515" s="1">
        <f t="shared" si="34"/>
        <v>140</v>
      </c>
      <c r="F515" s="1" t="s">
        <v>136</v>
      </c>
      <c r="G515" s="1" t="s">
        <v>126</v>
      </c>
      <c r="H515" s="15"/>
      <c r="I515" s="1">
        <v>1400.0</v>
      </c>
      <c r="J515" s="1">
        <v>1.0</v>
      </c>
      <c r="K515" s="1">
        <v>1400.0</v>
      </c>
      <c r="L515" s="1">
        <v>1400.0</v>
      </c>
      <c r="M515" s="1">
        <v>1400.0</v>
      </c>
      <c r="N515" s="1">
        <v>1400.0</v>
      </c>
      <c r="O515" s="1">
        <v>0.0</v>
      </c>
    </row>
    <row r="516" hidden="1">
      <c r="A516" s="1" t="s">
        <v>147</v>
      </c>
      <c r="B516" s="1" t="s">
        <v>144</v>
      </c>
      <c r="C516" s="1">
        <v>1000000.0</v>
      </c>
      <c r="D516" s="1">
        <v>3.0</v>
      </c>
      <c r="E516" s="1">
        <f t="shared" si="34"/>
        <v>12054984.5</v>
      </c>
      <c r="F516" s="1" t="s">
        <v>149</v>
      </c>
      <c r="G516" s="1" t="s">
        <v>138</v>
      </c>
      <c r="H516" s="15"/>
      <c r="I516" s="1">
        <v>1.20549845E8</v>
      </c>
      <c r="J516" s="1">
        <v>80.0</v>
      </c>
      <c r="K516" s="1">
        <v>1506873.1</v>
      </c>
      <c r="L516" s="1">
        <v>1531504.0</v>
      </c>
      <c r="M516" s="1">
        <v>333276.0</v>
      </c>
      <c r="N516" s="1">
        <v>4772429.0</v>
      </c>
      <c r="O516" s="1">
        <v>1206074.2</v>
      </c>
    </row>
    <row r="517" hidden="1">
      <c r="A517" s="1" t="s">
        <v>147</v>
      </c>
      <c r="B517" s="1" t="s">
        <v>144</v>
      </c>
      <c r="C517" s="1">
        <v>1000000.0</v>
      </c>
      <c r="D517" s="1">
        <v>3.0</v>
      </c>
      <c r="E517" s="1">
        <f t="shared" si="34"/>
        <v>4585422.8</v>
      </c>
      <c r="F517" s="1" t="s">
        <v>148</v>
      </c>
      <c r="G517" s="1" t="s">
        <v>138</v>
      </c>
      <c r="H517" s="15"/>
      <c r="I517" s="1">
        <v>4.5854228E7</v>
      </c>
      <c r="J517" s="1">
        <v>10.0</v>
      </c>
      <c r="K517" s="1">
        <v>4585422.8</v>
      </c>
      <c r="L517" s="1">
        <v>4709341.5</v>
      </c>
      <c r="M517" s="1">
        <v>3686169.0</v>
      </c>
      <c r="N517" s="1">
        <v>5977696.0</v>
      </c>
      <c r="O517" s="1">
        <v>787274.2</v>
      </c>
    </row>
    <row r="518" hidden="1">
      <c r="A518" s="1" t="s">
        <v>147</v>
      </c>
      <c r="B518" s="1" t="s">
        <v>144</v>
      </c>
      <c r="C518" s="1">
        <v>1000000.0</v>
      </c>
      <c r="D518" s="1">
        <v>3.0</v>
      </c>
      <c r="E518" s="1">
        <f t="shared" si="34"/>
        <v>2418534.1</v>
      </c>
      <c r="F518" s="1" t="s">
        <v>150</v>
      </c>
      <c r="G518" s="1" t="s">
        <v>138</v>
      </c>
      <c r="H518" s="15"/>
      <c r="I518" s="1">
        <v>2.4185341E7</v>
      </c>
      <c r="J518" s="1">
        <v>80.0</v>
      </c>
      <c r="K518" s="1">
        <v>302316.8</v>
      </c>
      <c r="L518" s="1">
        <v>266909.5</v>
      </c>
      <c r="M518" s="1">
        <v>31360.0</v>
      </c>
      <c r="N518" s="1">
        <v>2781187.0</v>
      </c>
      <c r="O518" s="1">
        <v>421065.5</v>
      </c>
    </row>
    <row r="519" hidden="1">
      <c r="A519" s="1" t="s">
        <v>147</v>
      </c>
      <c r="B519" s="1" t="s">
        <v>144</v>
      </c>
      <c r="C519" s="1">
        <v>1000000.0</v>
      </c>
      <c r="D519" s="1">
        <v>3.0</v>
      </c>
      <c r="E519" s="1">
        <f t="shared" si="34"/>
        <v>341986.8</v>
      </c>
      <c r="F519" s="1" t="s">
        <v>142</v>
      </c>
      <c r="G519" s="1" t="s">
        <v>141</v>
      </c>
      <c r="H519" s="15"/>
      <c r="I519" s="1">
        <v>3419868.0</v>
      </c>
      <c r="J519" s="1">
        <v>20.0</v>
      </c>
      <c r="K519" s="1">
        <v>170993.4</v>
      </c>
      <c r="L519" s="1">
        <v>171663.0</v>
      </c>
      <c r="M519" s="1">
        <v>157982.0</v>
      </c>
      <c r="N519" s="1">
        <v>176062.0</v>
      </c>
      <c r="O519" s="1">
        <v>4088.4</v>
      </c>
    </row>
    <row r="520" hidden="1">
      <c r="A520" s="1" t="s">
        <v>147</v>
      </c>
      <c r="B520" s="1" t="s">
        <v>144</v>
      </c>
      <c r="C520" s="1">
        <v>1000000.0</v>
      </c>
      <c r="D520" s="1">
        <v>3.0</v>
      </c>
      <c r="E520" s="1">
        <f t="shared" si="34"/>
        <v>316812.7</v>
      </c>
      <c r="F520" s="1" t="s">
        <v>140</v>
      </c>
      <c r="G520" s="1" t="s">
        <v>141</v>
      </c>
      <c r="H520" s="15"/>
      <c r="I520" s="1">
        <v>3168127.0</v>
      </c>
      <c r="J520" s="1">
        <v>20.0</v>
      </c>
      <c r="K520" s="1">
        <v>158406.4</v>
      </c>
      <c r="L520" s="1">
        <v>154142.5</v>
      </c>
      <c r="M520" s="1">
        <v>153598.0</v>
      </c>
      <c r="N520" s="1">
        <v>197598.0</v>
      </c>
      <c r="O520" s="1">
        <v>12633.9</v>
      </c>
    </row>
    <row r="521">
      <c r="A521" s="1" t="s">
        <v>147</v>
      </c>
      <c r="B521" s="1" t="s">
        <v>145</v>
      </c>
      <c r="C521" s="1">
        <v>1000000.0</v>
      </c>
      <c r="D521" s="1">
        <v>3.0</v>
      </c>
      <c r="E521" s="1">
        <f t="shared" si="34"/>
        <v>24984133.8</v>
      </c>
      <c r="F521" s="1" t="s">
        <v>123</v>
      </c>
      <c r="G521" s="1" t="s">
        <v>124</v>
      </c>
      <c r="H521" s="15"/>
      <c r="I521" s="1">
        <v>2.49841338E8</v>
      </c>
      <c r="J521" s="1">
        <v>10.0</v>
      </c>
      <c r="K521" s="1">
        <v>2.49841338E7</v>
      </c>
      <c r="L521" s="1">
        <v>2.44454095E7</v>
      </c>
      <c r="M521" s="1">
        <v>2.3237639E7</v>
      </c>
      <c r="N521" s="1">
        <v>2.9495923E7</v>
      </c>
      <c r="O521" s="1">
        <v>1857193.2</v>
      </c>
    </row>
    <row r="522" hidden="1">
      <c r="A522" s="1" t="s">
        <v>147</v>
      </c>
      <c r="B522" s="1" t="s">
        <v>145</v>
      </c>
      <c r="C522" s="1">
        <v>1000000.0</v>
      </c>
      <c r="D522" s="1">
        <v>3.0</v>
      </c>
      <c r="E522" s="1">
        <f t="shared" si="34"/>
        <v>1393862220</v>
      </c>
      <c r="F522" s="1" t="s">
        <v>125</v>
      </c>
      <c r="G522" s="1" t="s">
        <v>126</v>
      </c>
      <c r="H522" s="15"/>
      <c r="I522" s="1">
        <v>1.3938622197E10</v>
      </c>
      <c r="J522" s="1">
        <v>8.0</v>
      </c>
      <c r="K522" s="1">
        <v>1.7423277746E9</v>
      </c>
      <c r="L522" s="1">
        <v>1.7149274435E9</v>
      </c>
      <c r="M522" s="1">
        <v>1.480744239E9</v>
      </c>
      <c r="N522" s="1">
        <v>2.067612515E9</v>
      </c>
      <c r="O522" s="1">
        <v>2.096162655E8</v>
      </c>
    </row>
    <row r="523" hidden="1">
      <c r="A523" s="1" t="s">
        <v>147</v>
      </c>
      <c r="B523" s="1" t="s">
        <v>145</v>
      </c>
      <c r="C523" s="1">
        <v>1000000.0</v>
      </c>
      <c r="D523" s="1">
        <v>3.0</v>
      </c>
      <c r="E523" s="1">
        <f t="shared" si="34"/>
        <v>19733794.5</v>
      </c>
      <c r="F523" s="1" t="s">
        <v>127</v>
      </c>
      <c r="G523" s="1" t="s">
        <v>126</v>
      </c>
      <c r="H523" s="15"/>
      <c r="I523" s="1">
        <v>1.97337945E8</v>
      </c>
      <c r="J523" s="1">
        <v>60.0</v>
      </c>
      <c r="K523" s="1">
        <v>3288965.8</v>
      </c>
      <c r="L523" s="1">
        <v>3915.0</v>
      </c>
      <c r="M523" s="1">
        <v>920.0</v>
      </c>
      <c r="N523" s="1">
        <v>2.1170674E7</v>
      </c>
      <c r="O523" s="1">
        <v>7275525.5</v>
      </c>
    </row>
    <row r="524" hidden="1">
      <c r="H524" s="16"/>
    </row>
    <row r="525" hidden="1">
      <c r="A525" s="1" t="s">
        <v>147</v>
      </c>
      <c r="B525" s="1" t="s">
        <v>145</v>
      </c>
      <c r="C525" s="1">
        <v>1000000.0</v>
      </c>
      <c r="D525" s="1">
        <v>3.0</v>
      </c>
      <c r="E525" s="1">
        <f>I525/10</f>
        <v>1373193.4</v>
      </c>
      <c r="F525" s="1" t="s">
        <v>128</v>
      </c>
      <c r="G525" s="1" t="s">
        <v>126</v>
      </c>
      <c r="H525" s="15"/>
      <c r="I525" s="1">
        <v>1.3731934E7</v>
      </c>
      <c r="J525" s="1">
        <v>1.0</v>
      </c>
      <c r="K525" s="1">
        <v>1.3731934E7</v>
      </c>
      <c r="L525" s="1">
        <v>1.3731934E7</v>
      </c>
      <c r="M525" s="1">
        <v>1.3731934E7</v>
      </c>
      <c r="N525" s="1">
        <v>1.3731934E7</v>
      </c>
      <c r="O525" s="1">
        <v>0.0</v>
      </c>
    </row>
    <row r="526" hidden="1">
      <c r="H526" s="16"/>
    </row>
    <row r="527" hidden="1">
      <c r="A527" s="1" t="s">
        <v>147</v>
      </c>
      <c r="B527" s="1" t="s">
        <v>145</v>
      </c>
      <c r="C527" s="1">
        <v>1000000.0</v>
      </c>
      <c r="D527" s="1">
        <v>3.0</v>
      </c>
      <c r="E527" s="1">
        <f t="shared" ref="E527:E541" si="35">I527/10</f>
        <v>1253906.8</v>
      </c>
      <c r="F527" s="1" t="s">
        <v>129</v>
      </c>
      <c r="G527" s="1" t="s">
        <v>126</v>
      </c>
      <c r="H527" s="15"/>
      <c r="I527" s="1">
        <v>1.2539068E7</v>
      </c>
      <c r="J527" s="1">
        <v>30.0</v>
      </c>
      <c r="K527" s="1">
        <v>417968.9</v>
      </c>
      <c r="L527" s="1">
        <v>444350.0</v>
      </c>
      <c r="M527" s="1">
        <v>1590.0</v>
      </c>
      <c r="N527" s="1">
        <v>1181745.0</v>
      </c>
      <c r="O527" s="1">
        <v>369534.3</v>
      </c>
    </row>
    <row r="528" hidden="1">
      <c r="A528" s="1" t="s">
        <v>147</v>
      </c>
      <c r="B528" s="1" t="s">
        <v>145</v>
      </c>
      <c r="C528" s="1">
        <v>1000000.0</v>
      </c>
      <c r="D528" s="1">
        <v>3.0</v>
      </c>
      <c r="E528" s="1">
        <f t="shared" si="35"/>
        <v>970393.5</v>
      </c>
      <c r="F528" s="1" t="s">
        <v>130</v>
      </c>
      <c r="G528" s="1" t="s">
        <v>126</v>
      </c>
      <c r="H528" s="15"/>
      <c r="I528" s="1">
        <v>9703935.0</v>
      </c>
      <c r="J528" s="1">
        <v>20.0</v>
      </c>
      <c r="K528" s="1">
        <v>485196.8</v>
      </c>
      <c r="L528" s="1">
        <v>371651.0</v>
      </c>
      <c r="M528" s="1">
        <v>215897.0</v>
      </c>
      <c r="N528" s="1">
        <v>1043277.0</v>
      </c>
      <c r="O528" s="1">
        <v>271152.7</v>
      </c>
    </row>
    <row r="529" hidden="1">
      <c r="A529" s="1" t="s">
        <v>147</v>
      </c>
      <c r="B529" s="1" t="s">
        <v>145</v>
      </c>
      <c r="C529" s="1">
        <v>1000000.0</v>
      </c>
      <c r="D529" s="1">
        <v>3.0</v>
      </c>
      <c r="E529" s="1">
        <f t="shared" si="35"/>
        <v>968394.2</v>
      </c>
      <c r="F529" s="1" t="s">
        <v>134</v>
      </c>
      <c r="G529" s="1" t="s">
        <v>126</v>
      </c>
      <c r="H529" s="15"/>
      <c r="I529" s="1">
        <v>9683942.0</v>
      </c>
      <c r="J529" s="1">
        <v>40.0</v>
      </c>
      <c r="K529" s="1">
        <v>242098.6</v>
      </c>
      <c r="L529" s="1">
        <v>194512.5</v>
      </c>
      <c r="M529" s="1">
        <v>5700.0</v>
      </c>
      <c r="N529" s="1">
        <v>905949.0</v>
      </c>
      <c r="O529" s="1">
        <v>250069.9</v>
      </c>
    </row>
    <row r="530" hidden="1">
      <c r="A530" s="1" t="s">
        <v>147</v>
      </c>
      <c r="B530" s="1" t="s">
        <v>145</v>
      </c>
      <c r="C530" s="1">
        <v>1000000.0</v>
      </c>
      <c r="D530" s="1">
        <v>3.0</v>
      </c>
      <c r="E530" s="1">
        <f t="shared" si="35"/>
        <v>597675.8</v>
      </c>
      <c r="F530" s="1" t="s">
        <v>132</v>
      </c>
      <c r="G530" s="1" t="s">
        <v>126</v>
      </c>
      <c r="H530" s="15"/>
      <c r="I530" s="1">
        <v>5976758.0</v>
      </c>
      <c r="J530" s="1">
        <v>1.0</v>
      </c>
      <c r="K530" s="1">
        <v>5976758.0</v>
      </c>
      <c r="L530" s="1">
        <v>5976758.0</v>
      </c>
      <c r="M530" s="1">
        <v>5976758.0</v>
      </c>
      <c r="N530" s="1">
        <v>5976758.0</v>
      </c>
      <c r="O530" s="1">
        <v>0.0</v>
      </c>
    </row>
    <row r="531" hidden="1">
      <c r="A531" s="1" t="s">
        <v>147</v>
      </c>
      <c r="B531" s="1" t="s">
        <v>145</v>
      </c>
      <c r="C531" s="1">
        <v>1000000.0</v>
      </c>
      <c r="D531" s="1">
        <v>3.0</v>
      </c>
      <c r="E531" s="1">
        <f t="shared" si="35"/>
        <v>403825.1</v>
      </c>
      <c r="F531" s="1" t="s">
        <v>131</v>
      </c>
      <c r="G531" s="1" t="s">
        <v>126</v>
      </c>
      <c r="H531" s="15"/>
      <c r="I531" s="1">
        <v>4038251.0</v>
      </c>
      <c r="J531" s="1">
        <v>170.0</v>
      </c>
      <c r="K531" s="1">
        <v>23754.4</v>
      </c>
      <c r="L531" s="1">
        <v>5160.0</v>
      </c>
      <c r="M531" s="1">
        <v>4550.0</v>
      </c>
      <c r="N531" s="1">
        <v>2597169.0</v>
      </c>
      <c r="O531" s="1">
        <v>199184.0</v>
      </c>
    </row>
    <row r="532" hidden="1">
      <c r="A532" s="1" t="s">
        <v>147</v>
      </c>
      <c r="B532" s="1" t="s">
        <v>145</v>
      </c>
      <c r="C532" s="1">
        <v>1000000.0</v>
      </c>
      <c r="D532" s="1">
        <v>3.0</v>
      </c>
      <c r="E532" s="1">
        <f t="shared" si="35"/>
        <v>92294.8</v>
      </c>
      <c r="F532" s="1" t="s">
        <v>133</v>
      </c>
      <c r="G532" s="1" t="s">
        <v>126</v>
      </c>
      <c r="H532" s="15"/>
      <c r="I532" s="1">
        <v>922948.0</v>
      </c>
      <c r="J532" s="1">
        <v>30.0</v>
      </c>
      <c r="K532" s="1">
        <v>30764.9</v>
      </c>
      <c r="L532" s="1">
        <v>5075.0</v>
      </c>
      <c r="M532" s="1">
        <v>3170.0</v>
      </c>
      <c r="N532" s="1">
        <v>554034.0</v>
      </c>
      <c r="O532" s="1">
        <v>99844.7</v>
      </c>
    </row>
    <row r="533" hidden="1">
      <c r="A533" s="1" t="s">
        <v>147</v>
      </c>
      <c r="B533" s="1" t="s">
        <v>145</v>
      </c>
      <c r="C533" s="1">
        <v>1000000.0</v>
      </c>
      <c r="D533" s="1">
        <v>3.0</v>
      </c>
      <c r="E533" s="1">
        <f t="shared" si="35"/>
        <v>42888.5</v>
      </c>
      <c r="F533" s="1" t="s">
        <v>135</v>
      </c>
      <c r="G533" s="1" t="s">
        <v>126</v>
      </c>
      <c r="H533" s="15"/>
      <c r="I533" s="1">
        <v>428885.0</v>
      </c>
      <c r="J533" s="1">
        <v>30.0</v>
      </c>
      <c r="K533" s="1">
        <v>14296.2</v>
      </c>
      <c r="L533" s="1">
        <v>5590.0</v>
      </c>
      <c r="M533" s="1">
        <v>2920.0</v>
      </c>
      <c r="N533" s="1">
        <v>81019.0</v>
      </c>
      <c r="O533" s="1">
        <v>17804.3</v>
      </c>
    </row>
    <row r="534" hidden="1">
      <c r="A534" s="1" t="s">
        <v>147</v>
      </c>
      <c r="B534" s="1" t="s">
        <v>145</v>
      </c>
      <c r="C534" s="1">
        <v>1000000.0</v>
      </c>
      <c r="D534" s="1">
        <v>3.0</v>
      </c>
      <c r="E534" s="1">
        <f t="shared" si="35"/>
        <v>142</v>
      </c>
      <c r="F534" s="1" t="s">
        <v>136</v>
      </c>
      <c r="G534" s="1" t="s">
        <v>126</v>
      </c>
      <c r="H534" s="15"/>
      <c r="I534" s="1">
        <v>1420.0</v>
      </c>
      <c r="J534" s="1">
        <v>1.0</v>
      </c>
      <c r="K534" s="1">
        <v>1420.0</v>
      </c>
      <c r="L534" s="1">
        <v>1420.0</v>
      </c>
      <c r="M534" s="1">
        <v>1420.0</v>
      </c>
      <c r="N534" s="1">
        <v>1420.0</v>
      </c>
      <c r="O534" s="1">
        <v>0.0</v>
      </c>
    </row>
    <row r="535" hidden="1">
      <c r="A535" s="1" t="s">
        <v>147</v>
      </c>
      <c r="B535" s="1" t="s">
        <v>145</v>
      </c>
      <c r="C535" s="1">
        <v>1000000.0</v>
      </c>
      <c r="D535" s="1">
        <v>3.0</v>
      </c>
      <c r="E535" s="1">
        <f t="shared" si="35"/>
        <v>12881912.9</v>
      </c>
      <c r="F535" s="1" t="s">
        <v>149</v>
      </c>
      <c r="G535" s="1" t="s">
        <v>138</v>
      </c>
      <c r="H535" s="15"/>
      <c r="I535" s="1">
        <v>1.28819129E8</v>
      </c>
      <c r="J535" s="1">
        <v>80.0</v>
      </c>
      <c r="K535" s="1">
        <v>1610239.1</v>
      </c>
      <c r="L535" s="1">
        <v>1611711.0</v>
      </c>
      <c r="M535" s="1">
        <v>333532.0</v>
      </c>
      <c r="N535" s="1">
        <v>4703086.0</v>
      </c>
      <c r="O535" s="1">
        <v>1273995.0</v>
      </c>
    </row>
    <row r="536" hidden="1">
      <c r="A536" s="1" t="s">
        <v>147</v>
      </c>
      <c r="B536" s="1" t="s">
        <v>145</v>
      </c>
      <c r="C536" s="1">
        <v>1000000.0</v>
      </c>
      <c r="D536" s="1">
        <v>3.0</v>
      </c>
      <c r="E536" s="1">
        <f t="shared" si="35"/>
        <v>3859270.6</v>
      </c>
      <c r="F536" s="1" t="s">
        <v>148</v>
      </c>
      <c r="G536" s="1" t="s">
        <v>138</v>
      </c>
      <c r="H536" s="15"/>
      <c r="I536" s="1">
        <v>3.8592706E7</v>
      </c>
      <c r="J536" s="1">
        <v>10.0</v>
      </c>
      <c r="K536" s="1">
        <v>3859270.6</v>
      </c>
      <c r="L536" s="1">
        <v>3790455.5</v>
      </c>
      <c r="M536" s="1">
        <v>3718392.0</v>
      </c>
      <c r="N536" s="1">
        <v>4177300.0</v>
      </c>
      <c r="O536" s="1">
        <v>161706.2</v>
      </c>
    </row>
    <row r="537" hidden="1">
      <c r="A537" s="1" t="s">
        <v>147</v>
      </c>
      <c r="B537" s="1" t="s">
        <v>145</v>
      </c>
      <c r="C537" s="1">
        <v>1000000.0</v>
      </c>
      <c r="D537" s="1">
        <v>3.0</v>
      </c>
      <c r="E537" s="1">
        <f t="shared" si="35"/>
        <v>2194421.2</v>
      </c>
      <c r="F537" s="1" t="s">
        <v>150</v>
      </c>
      <c r="G537" s="1" t="s">
        <v>138</v>
      </c>
      <c r="H537" s="15"/>
      <c r="I537" s="1">
        <v>2.1944212E7</v>
      </c>
      <c r="J537" s="1">
        <v>80.0</v>
      </c>
      <c r="K537" s="1">
        <v>274302.7</v>
      </c>
      <c r="L537" s="1">
        <v>190302.5</v>
      </c>
      <c r="M537" s="1">
        <v>33119.0</v>
      </c>
      <c r="N537" s="1">
        <v>1807244.0</v>
      </c>
      <c r="O537" s="1">
        <v>307152.4</v>
      </c>
    </row>
    <row r="538" hidden="1">
      <c r="A538" s="1" t="s">
        <v>147</v>
      </c>
      <c r="B538" s="1" t="s">
        <v>145</v>
      </c>
      <c r="C538" s="1">
        <v>1000000.0</v>
      </c>
      <c r="D538" s="1">
        <v>3.0</v>
      </c>
      <c r="E538" s="1">
        <f t="shared" si="35"/>
        <v>533875.5</v>
      </c>
      <c r="F538" s="1" t="s">
        <v>142</v>
      </c>
      <c r="G538" s="1" t="s">
        <v>141</v>
      </c>
      <c r="H538" s="15"/>
      <c r="I538" s="1">
        <v>5338755.0</v>
      </c>
      <c r="J538" s="1">
        <v>20.0</v>
      </c>
      <c r="K538" s="1">
        <v>266937.8</v>
      </c>
      <c r="L538" s="1">
        <v>291677.0</v>
      </c>
      <c r="M538" s="1">
        <v>154526.0</v>
      </c>
      <c r="N538" s="1">
        <v>366108.0</v>
      </c>
      <c r="O538" s="1">
        <v>66740.9</v>
      </c>
    </row>
    <row r="539" hidden="1">
      <c r="A539" s="1" t="s">
        <v>147</v>
      </c>
      <c r="B539" s="1" t="s">
        <v>145</v>
      </c>
      <c r="C539" s="1">
        <v>1000000.0</v>
      </c>
      <c r="D539" s="1">
        <v>3.0</v>
      </c>
      <c r="E539" s="1">
        <f t="shared" si="35"/>
        <v>334786.7</v>
      </c>
      <c r="F539" s="1" t="s">
        <v>140</v>
      </c>
      <c r="G539" s="1" t="s">
        <v>141</v>
      </c>
      <c r="H539" s="15"/>
      <c r="I539" s="1">
        <v>3347867.0</v>
      </c>
      <c r="J539" s="1">
        <v>20.0</v>
      </c>
      <c r="K539" s="1">
        <v>167393.4</v>
      </c>
      <c r="L539" s="1">
        <v>154206.0</v>
      </c>
      <c r="M539" s="1">
        <v>153214.0</v>
      </c>
      <c r="N539" s="1">
        <v>369052.0</v>
      </c>
      <c r="O539" s="1">
        <v>47874.6</v>
      </c>
    </row>
    <row r="540">
      <c r="A540" s="1" t="s">
        <v>147</v>
      </c>
      <c r="B540" s="1" t="s">
        <v>146</v>
      </c>
      <c r="C540" s="1">
        <v>1000000.0</v>
      </c>
      <c r="D540" s="1">
        <v>3.0</v>
      </c>
      <c r="E540" s="1">
        <f t="shared" si="35"/>
        <v>24543700.4</v>
      </c>
      <c r="F540" s="1" t="s">
        <v>123</v>
      </c>
      <c r="G540" s="1" t="s">
        <v>124</v>
      </c>
      <c r="H540" s="15"/>
      <c r="I540" s="1">
        <v>2.45437004E8</v>
      </c>
      <c r="J540" s="1">
        <v>10.0</v>
      </c>
      <c r="K540" s="1">
        <v>2.45437004E7</v>
      </c>
      <c r="L540" s="1">
        <v>2.3840842E7</v>
      </c>
      <c r="M540" s="1">
        <v>2.2902433E7</v>
      </c>
      <c r="N540" s="1">
        <v>2.7523348E7</v>
      </c>
      <c r="O540" s="1">
        <v>1709830.8</v>
      </c>
    </row>
    <row r="541" hidden="1">
      <c r="A541" s="1" t="s">
        <v>147</v>
      </c>
      <c r="B541" s="1" t="s">
        <v>146</v>
      </c>
      <c r="C541" s="1">
        <v>1000000.0</v>
      </c>
      <c r="D541" s="1">
        <v>3.0</v>
      </c>
      <c r="E541" s="1">
        <f t="shared" si="35"/>
        <v>1372766959</v>
      </c>
      <c r="F541" s="1" t="s">
        <v>125</v>
      </c>
      <c r="G541" s="1" t="s">
        <v>126</v>
      </c>
      <c r="H541" s="15"/>
      <c r="I541" s="1">
        <v>1.3727669591E10</v>
      </c>
      <c r="J541" s="1">
        <v>8.0</v>
      </c>
      <c r="K541" s="1">
        <v>1.7159586989E9</v>
      </c>
      <c r="L541" s="1">
        <v>1.700310924E9</v>
      </c>
      <c r="M541" s="1">
        <v>1.436608567E9</v>
      </c>
      <c r="N541" s="1">
        <v>2.050622225E9</v>
      </c>
      <c r="O541" s="1">
        <v>2.210277206E8</v>
      </c>
    </row>
    <row r="542" hidden="1">
      <c r="H542" s="16"/>
    </row>
    <row r="543" hidden="1">
      <c r="A543" s="1" t="s">
        <v>147</v>
      </c>
      <c r="B543" s="1" t="s">
        <v>146</v>
      </c>
      <c r="C543" s="1">
        <v>1000000.0</v>
      </c>
      <c r="D543" s="1">
        <v>3.0</v>
      </c>
      <c r="E543" s="1">
        <f>I543/10</f>
        <v>20149668.7</v>
      </c>
      <c r="F543" s="1" t="s">
        <v>127</v>
      </c>
      <c r="G543" s="1" t="s">
        <v>126</v>
      </c>
      <c r="H543" s="15"/>
      <c r="I543" s="1">
        <v>2.01496687E8</v>
      </c>
      <c r="J543" s="1">
        <v>60.0</v>
      </c>
      <c r="K543" s="1">
        <v>3358278.1</v>
      </c>
      <c r="L543" s="1">
        <v>2845.0</v>
      </c>
      <c r="M543" s="1">
        <v>950.0</v>
      </c>
      <c r="N543" s="1">
        <v>2.1728918E7</v>
      </c>
      <c r="O543" s="1">
        <v>7443029.0</v>
      </c>
    </row>
    <row r="544" hidden="1">
      <c r="H544" s="16"/>
    </row>
    <row r="545" hidden="1">
      <c r="A545" s="1" t="s">
        <v>147</v>
      </c>
      <c r="B545" s="1" t="s">
        <v>146</v>
      </c>
      <c r="C545" s="1">
        <v>1000000.0</v>
      </c>
      <c r="D545" s="1">
        <v>3.0</v>
      </c>
      <c r="E545" s="1">
        <f t="shared" ref="E545:E558" si="36">I545/10</f>
        <v>915604.1</v>
      </c>
      <c r="F545" s="1" t="s">
        <v>129</v>
      </c>
      <c r="G545" s="1" t="s">
        <v>126</v>
      </c>
      <c r="H545" s="15"/>
      <c r="I545" s="1">
        <v>9156041.0</v>
      </c>
      <c r="J545" s="1">
        <v>30.0</v>
      </c>
      <c r="K545" s="1">
        <v>305201.4</v>
      </c>
      <c r="L545" s="1">
        <v>344401.0</v>
      </c>
      <c r="M545" s="1">
        <v>1360.0</v>
      </c>
      <c r="N545" s="1">
        <v>839010.0</v>
      </c>
      <c r="O545" s="1">
        <v>247569.9</v>
      </c>
    </row>
    <row r="546" hidden="1">
      <c r="A546" s="1" t="s">
        <v>147</v>
      </c>
      <c r="B546" s="1" t="s">
        <v>146</v>
      </c>
      <c r="C546" s="1">
        <v>1000000.0</v>
      </c>
      <c r="D546" s="1">
        <v>3.0</v>
      </c>
      <c r="E546" s="1">
        <f t="shared" si="36"/>
        <v>859121.6</v>
      </c>
      <c r="F546" s="1" t="s">
        <v>130</v>
      </c>
      <c r="G546" s="1" t="s">
        <v>126</v>
      </c>
      <c r="H546" s="15"/>
      <c r="I546" s="1">
        <v>8591216.0</v>
      </c>
      <c r="J546" s="1">
        <v>20.0</v>
      </c>
      <c r="K546" s="1">
        <v>429560.8</v>
      </c>
      <c r="L546" s="1">
        <v>340986.0</v>
      </c>
      <c r="M546" s="1">
        <v>241867.0</v>
      </c>
      <c r="N546" s="1">
        <v>878089.0</v>
      </c>
      <c r="O546" s="1">
        <v>201459.4</v>
      </c>
    </row>
    <row r="547" hidden="1">
      <c r="A547" s="1" t="s">
        <v>147</v>
      </c>
      <c r="B547" s="1" t="s">
        <v>146</v>
      </c>
      <c r="C547" s="1">
        <v>1000000.0</v>
      </c>
      <c r="D547" s="1">
        <v>3.0</v>
      </c>
      <c r="E547" s="1">
        <f t="shared" si="36"/>
        <v>763666.8</v>
      </c>
      <c r="F547" s="1" t="s">
        <v>128</v>
      </c>
      <c r="G547" s="1" t="s">
        <v>126</v>
      </c>
      <c r="H547" s="15"/>
      <c r="I547" s="1">
        <v>7636668.0</v>
      </c>
      <c r="J547" s="1">
        <v>1.0</v>
      </c>
      <c r="K547" s="1">
        <v>7636668.0</v>
      </c>
      <c r="L547" s="1">
        <v>7636668.0</v>
      </c>
      <c r="M547" s="1">
        <v>7636668.0</v>
      </c>
      <c r="N547" s="1">
        <v>7636668.0</v>
      </c>
      <c r="O547" s="1">
        <v>0.0</v>
      </c>
    </row>
    <row r="548" hidden="1">
      <c r="A548" s="1" t="s">
        <v>147</v>
      </c>
      <c r="B548" s="1" t="s">
        <v>146</v>
      </c>
      <c r="C548" s="1">
        <v>1000000.0</v>
      </c>
      <c r="D548" s="1">
        <v>3.0</v>
      </c>
      <c r="E548" s="1">
        <f t="shared" si="36"/>
        <v>698454.7</v>
      </c>
      <c r="F548" s="1" t="s">
        <v>134</v>
      </c>
      <c r="G548" s="1" t="s">
        <v>126</v>
      </c>
      <c r="H548" s="15"/>
      <c r="I548" s="1">
        <v>6984547.0</v>
      </c>
      <c r="J548" s="1">
        <v>40.0</v>
      </c>
      <c r="K548" s="1">
        <v>174613.7</v>
      </c>
      <c r="L548" s="1">
        <v>164768.0</v>
      </c>
      <c r="M548" s="1">
        <v>5310.0</v>
      </c>
      <c r="N548" s="1">
        <v>716152.0</v>
      </c>
      <c r="O548" s="1">
        <v>178913.9</v>
      </c>
    </row>
    <row r="549" hidden="1">
      <c r="A549" s="1" t="s">
        <v>147</v>
      </c>
      <c r="B549" s="1" t="s">
        <v>146</v>
      </c>
      <c r="C549" s="1">
        <v>1000000.0</v>
      </c>
      <c r="D549" s="1">
        <v>3.0</v>
      </c>
      <c r="E549" s="1">
        <f t="shared" si="36"/>
        <v>410667.1</v>
      </c>
      <c r="F549" s="1" t="s">
        <v>131</v>
      </c>
      <c r="G549" s="1" t="s">
        <v>126</v>
      </c>
      <c r="H549" s="15"/>
      <c r="I549" s="1">
        <v>4106671.0</v>
      </c>
      <c r="J549" s="1">
        <v>170.0</v>
      </c>
      <c r="K549" s="1">
        <v>24156.9</v>
      </c>
      <c r="L549" s="1">
        <v>5299.5</v>
      </c>
      <c r="M549" s="1">
        <v>4890.0</v>
      </c>
      <c r="N549" s="1">
        <v>2729527.0</v>
      </c>
      <c r="O549" s="1">
        <v>209383.0</v>
      </c>
    </row>
    <row r="550" hidden="1">
      <c r="A550" s="1" t="s">
        <v>147</v>
      </c>
      <c r="B550" s="1" t="s">
        <v>146</v>
      </c>
      <c r="C550" s="1">
        <v>1000000.0</v>
      </c>
      <c r="D550" s="1">
        <v>3.0</v>
      </c>
      <c r="E550" s="1">
        <f t="shared" si="36"/>
        <v>373911.5</v>
      </c>
      <c r="F550" s="1" t="s">
        <v>132</v>
      </c>
      <c r="G550" s="1" t="s">
        <v>126</v>
      </c>
      <c r="H550" s="15"/>
      <c r="I550" s="1">
        <v>3739115.0</v>
      </c>
      <c r="J550" s="1">
        <v>1.0</v>
      </c>
      <c r="K550" s="1">
        <v>3739115.0</v>
      </c>
      <c r="L550" s="1">
        <v>3739115.0</v>
      </c>
      <c r="M550" s="1">
        <v>3739115.0</v>
      </c>
      <c r="N550" s="1">
        <v>3739115.0</v>
      </c>
      <c r="O550" s="1">
        <v>0.0</v>
      </c>
    </row>
    <row r="551" hidden="1">
      <c r="A551" s="1" t="s">
        <v>147</v>
      </c>
      <c r="B551" s="1" t="s">
        <v>146</v>
      </c>
      <c r="C551" s="1">
        <v>1000000.0</v>
      </c>
      <c r="D551" s="1">
        <v>3.0</v>
      </c>
      <c r="E551" s="1">
        <f t="shared" si="36"/>
        <v>83527.8</v>
      </c>
      <c r="F551" s="1" t="s">
        <v>133</v>
      </c>
      <c r="G551" s="1" t="s">
        <v>126</v>
      </c>
      <c r="H551" s="15"/>
      <c r="I551" s="1">
        <v>835278.0</v>
      </c>
      <c r="J551" s="1">
        <v>30.0</v>
      </c>
      <c r="K551" s="1">
        <v>27842.6</v>
      </c>
      <c r="L551" s="1">
        <v>4280.0</v>
      </c>
      <c r="M551" s="1">
        <v>3250.0</v>
      </c>
      <c r="N551" s="1">
        <v>592983.0</v>
      </c>
      <c r="O551" s="1">
        <v>107413.8</v>
      </c>
    </row>
    <row r="552" hidden="1">
      <c r="A552" s="1" t="s">
        <v>147</v>
      </c>
      <c r="B552" s="1" t="s">
        <v>146</v>
      </c>
      <c r="C552" s="1">
        <v>1000000.0</v>
      </c>
      <c r="D552" s="1">
        <v>3.0</v>
      </c>
      <c r="E552" s="1">
        <f t="shared" si="36"/>
        <v>63770.9</v>
      </c>
      <c r="F552" s="1" t="s">
        <v>135</v>
      </c>
      <c r="G552" s="1" t="s">
        <v>126</v>
      </c>
      <c r="H552" s="15"/>
      <c r="I552" s="1">
        <v>637709.0</v>
      </c>
      <c r="J552" s="1">
        <v>30.0</v>
      </c>
      <c r="K552" s="1">
        <v>21257.0</v>
      </c>
      <c r="L552" s="1">
        <v>3715.0</v>
      </c>
      <c r="M552" s="1">
        <v>3040.0</v>
      </c>
      <c r="N552" s="1">
        <v>439815.0</v>
      </c>
      <c r="O552" s="1">
        <v>79318.6</v>
      </c>
    </row>
    <row r="553" hidden="1">
      <c r="A553" s="1" t="s">
        <v>147</v>
      </c>
      <c r="B553" s="1" t="s">
        <v>146</v>
      </c>
      <c r="C553" s="1">
        <v>1000000.0</v>
      </c>
      <c r="D553" s="1">
        <v>3.0</v>
      </c>
      <c r="E553" s="1">
        <f t="shared" si="36"/>
        <v>155</v>
      </c>
      <c r="F553" s="1" t="s">
        <v>136</v>
      </c>
      <c r="G553" s="1" t="s">
        <v>126</v>
      </c>
      <c r="H553" s="15"/>
      <c r="I553" s="1">
        <v>1550.0</v>
      </c>
      <c r="J553" s="1">
        <v>1.0</v>
      </c>
      <c r="K553" s="1">
        <v>1550.0</v>
      </c>
      <c r="L553" s="1">
        <v>1550.0</v>
      </c>
      <c r="M553" s="1">
        <v>1550.0</v>
      </c>
      <c r="N553" s="1">
        <v>1550.0</v>
      </c>
      <c r="O553" s="1">
        <v>0.0</v>
      </c>
    </row>
    <row r="554" hidden="1">
      <c r="A554" s="1" t="s">
        <v>147</v>
      </c>
      <c r="B554" s="1" t="s">
        <v>146</v>
      </c>
      <c r="C554" s="1">
        <v>1000000.0</v>
      </c>
      <c r="D554" s="1">
        <v>3.0</v>
      </c>
      <c r="E554" s="1">
        <f t="shared" si="36"/>
        <v>13003063.8</v>
      </c>
      <c r="F554" s="1" t="s">
        <v>149</v>
      </c>
      <c r="G554" s="1" t="s">
        <v>138</v>
      </c>
      <c r="H554" s="15"/>
      <c r="I554" s="1">
        <v>1.30030638E8</v>
      </c>
      <c r="J554" s="1">
        <v>80.0</v>
      </c>
      <c r="K554" s="1">
        <v>1625383.0</v>
      </c>
      <c r="L554" s="1">
        <v>2089548.5</v>
      </c>
      <c r="M554" s="1">
        <v>361821.0</v>
      </c>
      <c r="N554" s="1">
        <v>4714931.0</v>
      </c>
      <c r="O554" s="1">
        <v>1199265.3</v>
      </c>
    </row>
    <row r="555" hidden="1">
      <c r="A555" s="1" t="s">
        <v>147</v>
      </c>
      <c r="B555" s="1" t="s">
        <v>146</v>
      </c>
      <c r="C555" s="1">
        <v>1000000.0</v>
      </c>
      <c r="D555" s="1">
        <v>3.0</v>
      </c>
      <c r="E555" s="1">
        <f t="shared" si="36"/>
        <v>4141506.2</v>
      </c>
      <c r="F555" s="1" t="s">
        <v>148</v>
      </c>
      <c r="G555" s="1" t="s">
        <v>138</v>
      </c>
      <c r="H555" s="15"/>
      <c r="I555" s="1">
        <v>4.1415062E7</v>
      </c>
      <c r="J555" s="1">
        <v>10.0</v>
      </c>
      <c r="K555" s="1">
        <v>4141506.2</v>
      </c>
      <c r="L555" s="1">
        <v>3819515.5</v>
      </c>
      <c r="M555" s="1">
        <v>3764540.0</v>
      </c>
      <c r="N555" s="1">
        <v>4990001.0</v>
      </c>
      <c r="O555" s="1">
        <v>541205.4</v>
      </c>
    </row>
    <row r="556" hidden="1">
      <c r="A556" s="1" t="s">
        <v>147</v>
      </c>
      <c r="B556" s="1" t="s">
        <v>146</v>
      </c>
      <c r="C556" s="1">
        <v>1000000.0</v>
      </c>
      <c r="D556" s="1">
        <v>3.0</v>
      </c>
      <c r="E556" s="1">
        <f t="shared" si="36"/>
        <v>2167159.8</v>
      </c>
      <c r="F556" s="1" t="s">
        <v>150</v>
      </c>
      <c r="G556" s="1" t="s">
        <v>138</v>
      </c>
      <c r="H556" s="15"/>
      <c r="I556" s="1">
        <v>2.1671598E7</v>
      </c>
      <c r="J556" s="1">
        <v>80.0</v>
      </c>
      <c r="K556" s="1">
        <v>270895.0</v>
      </c>
      <c r="L556" s="1">
        <v>342172.5</v>
      </c>
      <c r="M556" s="1">
        <v>33983.0</v>
      </c>
      <c r="N556" s="1">
        <v>2524488.0</v>
      </c>
      <c r="O556" s="1">
        <v>322589.0</v>
      </c>
    </row>
    <row r="557" hidden="1">
      <c r="A557" s="1" t="s">
        <v>147</v>
      </c>
      <c r="B557" s="1" t="s">
        <v>146</v>
      </c>
      <c r="C557" s="1">
        <v>1000000.0</v>
      </c>
      <c r="D557" s="1">
        <v>3.0</v>
      </c>
      <c r="E557" s="1">
        <f t="shared" si="36"/>
        <v>315065.9</v>
      </c>
      <c r="F557" s="1" t="s">
        <v>142</v>
      </c>
      <c r="G557" s="1" t="s">
        <v>141</v>
      </c>
      <c r="H557" s="15"/>
      <c r="I557" s="1">
        <v>3150659.0</v>
      </c>
      <c r="J557" s="1">
        <v>20.0</v>
      </c>
      <c r="K557" s="1">
        <v>157533.0</v>
      </c>
      <c r="L557" s="1">
        <v>156782.0</v>
      </c>
      <c r="M557" s="1">
        <v>154590.0</v>
      </c>
      <c r="N557" s="1">
        <v>165470.0</v>
      </c>
      <c r="O557" s="1">
        <v>2659.3</v>
      </c>
    </row>
    <row r="558" hidden="1">
      <c r="A558" s="1" t="s">
        <v>147</v>
      </c>
      <c r="B558" s="1" t="s">
        <v>146</v>
      </c>
      <c r="C558" s="1">
        <v>1000000.0</v>
      </c>
      <c r="D558" s="1">
        <v>3.0</v>
      </c>
      <c r="E558" s="1">
        <f t="shared" si="36"/>
        <v>309190.7</v>
      </c>
      <c r="F558" s="1" t="s">
        <v>140</v>
      </c>
      <c r="G558" s="1" t="s">
        <v>141</v>
      </c>
      <c r="H558" s="15"/>
      <c r="I558" s="1">
        <v>3091907.0</v>
      </c>
      <c r="J558" s="1">
        <v>20.0</v>
      </c>
      <c r="K558" s="1">
        <v>154595.4</v>
      </c>
      <c r="L558" s="1">
        <v>154174.5</v>
      </c>
      <c r="M558" s="1">
        <v>153438.0</v>
      </c>
      <c r="N558" s="1">
        <v>156766.0</v>
      </c>
      <c r="O558" s="1">
        <v>1018.0</v>
      </c>
    </row>
    <row r="559">
      <c r="A559" s="1" t="s">
        <v>122</v>
      </c>
      <c r="B559" s="1" t="s">
        <v>31</v>
      </c>
      <c r="C559" s="1">
        <v>1.0E7</v>
      </c>
      <c r="D559" s="1">
        <v>38.0</v>
      </c>
      <c r="E559" s="1">
        <v>2.629918463E8</v>
      </c>
      <c r="F559" s="1" t="s">
        <v>123</v>
      </c>
      <c r="G559" s="1" t="s">
        <v>124</v>
      </c>
      <c r="H559" s="15"/>
      <c r="I559" s="1">
        <v>2.629918463E9</v>
      </c>
      <c r="J559" s="1">
        <v>10.0</v>
      </c>
      <c r="K559" s="1">
        <v>2.629918463E8</v>
      </c>
      <c r="L559" s="1">
        <v>2.603819655E8</v>
      </c>
      <c r="M559" s="1">
        <v>2.46052084E8</v>
      </c>
      <c r="N559" s="1">
        <v>3.06351485E8</v>
      </c>
      <c r="O559" s="1">
        <v>1.60996331E7</v>
      </c>
    </row>
    <row r="560" hidden="1">
      <c r="A560" s="1" t="s">
        <v>122</v>
      </c>
      <c r="B560" s="1" t="s">
        <v>31</v>
      </c>
      <c r="C560" s="1">
        <v>1.0E7</v>
      </c>
      <c r="D560" s="1">
        <v>38.0</v>
      </c>
      <c r="E560" s="1">
        <f>I560/10</f>
        <v>1317082932</v>
      </c>
      <c r="F560" s="1" t="s">
        <v>125</v>
      </c>
      <c r="G560" s="1" t="s">
        <v>126</v>
      </c>
      <c r="H560" s="15"/>
      <c r="I560" s="1">
        <v>1.3170829319E10</v>
      </c>
      <c r="J560" s="1">
        <v>8.0</v>
      </c>
      <c r="K560" s="1">
        <v>1.6463536649E9</v>
      </c>
      <c r="L560" s="1">
        <v>1.631008524E9</v>
      </c>
      <c r="M560" s="1">
        <v>1.355055832E9</v>
      </c>
      <c r="N560" s="1">
        <v>1.97700149E9</v>
      </c>
      <c r="O560" s="1">
        <v>2.157429044E8</v>
      </c>
    </row>
    <row r="561" hidden="1">
      <c r="H561" s="16"/>
    </row>
    <row r="562" hidden="1">
      <c r="A562" s="1" t="s">
        <v>122</v>
      </c>
      <c r="B562" s="1" t="s">
        <v>31</v>
      </c>
      <c r="C562" s="1">
        <v>1.0E7</v>
      </c>
      <c r="D562" s="1">
        <v>38.0</v>
      </c>
      <c r="E562" s="1">
        <f>I562/10</f>
        <v>195026384.8</v>
      </c>
      <c r="F562" s="1" t="s">
        <v>127</v>
      </c>
      <c r="G562" s="1" t="s">
        <v>126</v>
      </c>
      <c r="H562" s="15"/>
      <c r="I562" s="1">
        <v>1.950263848E9</v>
      </c>
      <c r="J562" s="1">
        <v>3050.0</v>
      </c>
      <c r="K562" s="1">
        <v>639430.8</v>
      </c>
      <c r="L562" s="1">
        <v>393710.0</v>
      </c>
      <c r="M562" s="1">
        <v>940.0</v>
      </c>
      <c r="N562" s="1">
        <v>9.5635483E7</v>
      </c>
      <c r="O562" s="1">
        <v>4034236.8</v>
      </c>
    </row>
    <row r="563" hidden="1">
      <c r="H563" s="16"/>
    </row>
    <row r="564" hidden="1">
      <c r="A564" s="1" t="s">
        <v>122</v>
      </c>
      <c r="B564" s="1" t="s">
        <v>31</v>
      </c>
      <c r="C564" s="1">
        <v>1.0E7</v>
      </c>
      <c r="D564" s="1">
        <v>38.0</v>
      </c>
      <c r="E564" s="1">
        <f t="shared" ref="E564:E579" si="37">I564/10</f>
        <v>10261614.3</v>
      </c>
      <c r="F564" s="1" t="s">
        <v>134</v>
      </c>
      <c r="G564" s="1" t="s">
        <v>126</v>
      </c>
      <c r="H564" s="15"/>
      <c r="I564" s="1">
        <v>1.02616143E8</v>
      </c>
      <c r="J564" s="1">
        <v>40.0</v>
      </c>
      <c r="K564" s="1">
        <v>2565403.6</v>
      </c>
      <c r="L564" s="1">
        <v>2621739.0</v>
      </c>
      <c r="M564" s="1">
        <v>1934557.0</v>
      </c>
      <c r="N564" s="1">
        <v>3489748.0</v>
      </c>
      <c r="O564" s="1">
        <v>344126.5</v>
      </c>
    </row>
    <row r="565" hidden="1">
      <c r="A565" s="1" t="s">
        <v>122</v>
      </c>
      <c r="B565" s="1" t="s">
        <v>31</v>
      </c>
      <c r="C565" s="1">
        <v>1.0E7</v>
      </c>
      <c r="D565" s="1">
        <v>38.0</v>
      </c>
      <c r="E565" s="1">
        <f t="shared" si="37"/>
        <v>5039748.1</v>
      </c>
      <c r="F565" s="1" t="s">
        <v>128</v>
      </c>
      <c r="G565" s="1" t="s">
        <v>126</v>
      </c>
      <c r="H565" s="15"/>
      <c r="I565" s="1">
        <v>5.0397481E7</v>
      </c>
      <c r="J565" s="1">
        <v>1.0</v>
      </c>
      <c r="K565" s="1">
        <v>5.0397481E7</v>
      </c>
      <c r="L565" s="1">
        <v>5.0397481E7</v>
      </c>
      <c r="M565" s="1">
        <v>5.0397481E7</v>
      </c>
      <c r="N565" s="1">
        <v>5.0397481E7</v>
      </c>
      <c r="O565" s="1">
        <v>0.0</v>
      </c>
    </row>
    <row r="566" hidden="1">
      <c r="A566" s="1" t="s">
        <v>122</v>
      </c>
      <c r="B566" s="1" t="s">
        <v>31</v>
      </c>
      <c r="C566" s="1">
        <v>1.0E7</v>
      </c>
      <c r="D566" s="1">
        <v>38.0</v>
      </c>
      <c r="E566" s="1">
        <f t="shared" si="37"/>
        <v>1808258.2</v>
      </c>
      <c r="F566" s="1" t="s">
        <v>132</v>
      </c>
      <c r="G566" s="1" t="s">
        <v>126</v>
      </c>
      <c r="H566" s="15"/>
      <c r="I566" s="1">
        <v>1.8082582E7</v>
      </c>
      <c r="J566" s="1">
        <v>1.0</v>
      </c>
      <c r="K566" s="1">
        <v>1.8082582E7</v>
      </c>
      <c r="L566" s="1">
        <v>1.8082582E7</v>
      </c>
      <c r="M566" s="1">
        <v>1.8082582E7</v>
      </c>
      <c r="N566" s="1">
        <v>1.8082582E7</v>
      </c>
      <c r="O566" s="1">
        <v>0.0</v>
      </c>
    </row>
    <row r="567" hidden="1">
      <c r="A567" s="1" t="s">
        <v>122</v>
      </c>
      <c r="B567" s="1" t="s">
        <v>31</v>
      </c>
      <c r="C567" s="1">
        <v>1.0E7</v>
      </c>
      <c r="D567" s="1">
        <v>38.0</v>
      </c>
      <c r="E567" s="1">
        <f t="shared" si="37"/>
        <v>1679544.5</v>
      </c>
      <c r="F567" s="1" t="s">
        <v>131</v>
      </c>
      <c r="G567" s="1" t="s">
        <v>126</v>
      </c>
      <c r="H567" s="15"/>
      <c r="I567" s="1">
        <v>1.6795445E7</v>
      </c>
      <c r="J567" s="1">
        <v>3150.0</v>
      </c>
      <c r="K567" s="1">
        <v>5331.9</v>
      </c>
      <c r="L567" s="1">
        <v>4700.0</v>
      </c>
      <c r="M567" s="1">
        <v>3990.0</v>
      </c>
      <c r="N567" s="1">
        <v>178848.0</v>
      </c>
      <c r="O567" s="1">
        <v>4704.3</v>
      </c>
    </row>
    <row r="568" hidden="1">
      <c r="A568" s="1" t="s">
        <v>122</v>
      </c>
      <c r="B568" s="1" t="s">
        <v>31</v>
      </c>
      <c r="C568" s="1">
        <v>1.0E7</v>
      </c>
      <c r="D568" s="1">
        <v>38.0</v>
      </c>
      <c r="E568" s="1">
        <f t="shared" si="37"/>
        <v>751242.8</v>
      </c>
      <c r="F568" s="1" t="s">
        <v>129</v>
      </c>
      <c r="G568" s="1" t="s">
        <v>126</v>
      </c>
      <c r="H568" s="15"/>
      <c r="I568" s="1">
        <v>7512428.0</v>
      </c>
      <c r="J568" s="1">
        <v>30.0</v>
      </c>
      <c r="K568" s="1">
        <v>250414.3</v>
      </c>
      <c r="L568" s="1">
        <v>6135.0</v>
      </c>
      <c r="M568" s="1">
        <v>670.0</v>
      </c>
      <c r="N568" s="1">
        <v>1113557.0</v>
      </c>
      <c r="O568" s="1">
        <v>377785.4</v>
      </c>
    </row>
    <row r="569" hidden="1">
      <c r="A569" s="1" t="s">
        <v>122</v>
      </c>
      <c r="B569" s="1" t="s">
        <v>31</v>
      </c>
      <c r="C569" s="1">
        <v>1.0E7</v>
      </c>
      <c r="D569" s="1">
        <v>38.0</v>
      </c>
      <c r="E569" s="1">
        <f t="shared" si="37"/>
        <v>749847.9</v>
      </c>
      <c r="F569" s="1" t="s">
        <v>130</v>
      </c>
      <c r="G569" s="1" t="s">
        <v>126</v>
      </c>
      <c r="H569" s="15"/>
      <c r="I569" s="1">
        <v>7498479.0</v>
      </c>
      <c r="J569" s="1">
        <v>10.0</v>
      </c>
      <c r="K569" s="1">
        <v>749847.9</v>
      </c>
      <c r="L569" s="1">
        <v>736641.0</v>
      </c>
      <c r="M569" s="1">
        <v>358225.0</v>
      </c>
      <c r="N569" s="1">
        <v>1066227.0</v>
      </c>
      <c r="O569" s="1">
        <v>238327.9</v>
      </c>
    </row>
    <row r="570" hidden="1">
      <c r="A570" s="1" t="s">
        <v>122</v>
      </c>
      <c r="B570" s="1" t="s">
        <v>31</v>
      </c>
      <c r="C570" s="1">
        <v>1.0E7</v>
      </c>
      <c r="D570" s="1">
        <v>38.0</v>
      </c>
      <c r="E570" s="1">
        <f t="shared" si="37"/>
        <v>144032.2</v>
      </c>
      <c r="F570" s="1" t="s">
        <v>133</v>
      </c>
      <c r="G570" s="1" t="s">
        <v>126</v>
      </c>
      <c r="H570" s="15"/>
      <c r="I570" s="1">
        <v>1440322.0</v>
      </c>
      <c r="J570" s="1">
        <v>30.0</v>
      </c>
      <c r="K570" s="1">
        <v>48010.7</v>
      </c>
      <c r="L570" s="1">
        <v>6195.0</v>
      </c>
      <c r="M570" s="1">
        <v>3670.0</v>
      </c>
      <c r="N570" s="1">
        <v>731581.0</v>
      </c>
      <c r="O570" s="1">
        <v>132052.8</v>
      </c>
    </row>
    <row r="571" hidden="1">
      <c r="A571" s="1" t="s">
        <v>122</v>
      </c>
      <c r="B571" s="1" t="s">
        <v>31</v>
      </c>
      <c r="C571" s="1">
        <v>1.0E7</v>
      </c>
      <c r="D571" s="1">
        <v>38.0</v>
      </c>
      <c r="E571" s="1">
        <f t="shared" si="37"/>
        <v>62272.2</v>
      </c>
      <c r="F571" s="1" t="s">
        <v>135</v>
      </c>
      <c r="G571" s="1" t="s">
        <v>126</v>
      </c>
      <c r="H571" s="15"/>
      <c r="I571" s="1">
        <v>622722.0</v>
      </c>
      <c r="J571" s="1">
        <v>30.0</v>
      </c>
      <c r="K571" s="1">
        <v>20757.4</v>
      </c>
      <c r="L571" s="1">
        <v>5560.0</v>
      </c>
      <c r="M571" s="1">
        <v>3600.0</v>
      </c>
      <c r="N571" s="1">
        <v>88859.0</v>
      </c>
      <c r="O571" s="1">
        <v>24277.9</v>
      </c>
    </row>
    <row r="572" hidden="1">
      <c r="A572" s="1" t="s">
        <v>122</v>
      </c>
      <c r="B572" s="1" t="s">
        <v>31</v>
      </c>
      <c r="C572" s="1">
        <v>1.0E7</v>
      </c>
      <c r="D572" s="1">
        <v>38.0</v>
      </c>
      <c r="E572" s="1">
        <f t="shared" si="37"/>
        <v>176</v>
      </c>
      <c r="F572" s="1" t="s">
        <v>136</v>
      </c>
      <c r="G572" s="1" t="s">
        <v>126</v>
      </c>
      <c r="H572" s="15"/>
      <c r="I572" s="1">
        <v>1760.0</v>
      </c>
      <c r="J572" s="1">
        <v>1.0</v>
      </c>
      <c r="K572" s="1">
        <v>1760.0</v>
      </c>
      <c r="L572" s="1">
        <v>1760.0</v>
      </c>
      <c r="M572" s="1">
        <v>1760.0</v>
      </c>
      <c r="N572" s="1">
        <v>1760.0</v>
      </c>
      <c r="O572" s="1">
        <v>0.0</v>
      </c>
    </row>
    <row r="573" hidden="1">
      <c r="A573" s="1" t="s">
        <v>122</v>
      </c>
      <c r="B573" s="1" t="s">
        <v>31</v>
      </c>
      <c r="C573" s="1">
        <v>1.0E7</v>
      </c>
      <c r="D573" s="1">
        <v>38.0</v>
      </c>
      <c r="E573" s="1">
        <f t="shared" si="37"/>
        <v>113498887.2</v>
      </c>
      <c r="F573" s="1" t="s">
        <v>137</v>
      </c>
      <c r="G573" s="1" t="s">
        <v>138</v>
      </c>
      <c r="H573" s="15"/>
      <c r="I573" s="1">
        <v>1.134988872E9</v>
      </c>
      <c r="J573" s="1">
        <v>3000.0</v>
      </c>
      <c r="K573" s="1">
        <v>378329.6</v>
      </c>
      <c r="L573" s="1">
        <v>376860.5</v>
      </c>
      <c r="M573" s="1">
        <v>280125.0</v>
      </c>
      <c r="N573" s="1">
        <v>1256116.0</v>
      </c>
      <c r="O573" s="1">
        <v>86959.6</v>
      </c>
    </row>
    <row r="574" hidden="1">
      <c r="A574" s="1" t="s">
        <v>122</v>
      </c>
      <c r="B574" s="1" t="s">
        <v>31</v>
      </c>
      <c r="C574" s="1">
        <v>1.0E7</v>
      </c>
      <c r="D574" s="1">
        <v>38.0</v>
      </c>
      <c r="E574" s="1">
        <f t="shared" si="37"/>
        <v>69643466.4</v>
      </c>
      <c r="F574" s="1" t="s">
        <v>139</v>
      </c>
      <c r="G574" s="1" t="s">
        <v>138</v>
      </c>
      <c r="H574" s="15"/>
      <c r="I574" s="1">
        <v>6.96434664E8</v>
      </c>
      <c r="J574" s="1">
        <v>150.0</v>
      </c>
      <c r="K574" s="1">
        <v>4642897.8</v>
      </c>
      <c r="L574" s="1">
        <v>1348354.5</v>
      </c>
      <c r="M574" s="1">
        <v>415260.0</v>
      </c>
      <c r="N574" s="1">
        <v>3.9786007E7</v>
      </c>
      <c r="O574" s="1">
        <v>7818211.9</v>
      </c>
    </row>
    <row r="575" hidden="1">
      <c r="A575" s="1" t="s">
        <v>122</v>
      </c>
      <c r="B575" s="1" t="s">
        <v>31</v>
      </c>
      <c r="C575" s="1">
        <v>1.0E7</v>
      </c>
      <c r="D575" s="1">
        <v>38.0</v>
      </c>
      <c r="E575" s="1">
        <f t="shared" si="37"/>
        <v>5524441.1</v>
      </c>
      <c r="F575" s="1" t="s">
        <v>140</v>
      </c>
      <c r="G575" s="1" t="s">
        <v>141</v>
      </c>
      <c r="H575" s="15"/>
      <c r="I575" s="1">
        <v>5.5244411E7</v>
      </c>
      <c r="J575" s="1">
        <v>20.0</v>
      </c>
      <c r="K575" s="1">
        <v>2762220.6</v>
      </c>
      <c r="L575" s="1">
        <v>2682773.0</v>
      </c>
      <c r="M575" s="1">
        <v>2606566.0</v>
      </c>
      <c r="N575" s="1">
        <v>3540413.0</v>
      </c>
      <c r="O575" s="1">
        <v>221231.4</v>
      </c>
    </row>
    <row r="576" hidden="1">
      <c r="A576" s="1" t="s">
        <v>122</v>
      </c>
      <c r="B576" s="1" t="s">
        <v>31</v>
      </c>
      <c r="C576" s="1">
        <v>1.0E7</v>
      </c>
      <c r="D576" s="1">
        <v>38.0</v>
      </c>
      <c r="E576" s="1">
        <f t="shared" si="37"/>
        <v>4405892.3</v>
      </c>
      <c r="F576" s="1" t="s">
        <v>142</v>
      </c>
      <c r="G576" s="1" t="s">
        <v>141</v>
      </c>
      <c r="H576" s="15"/>
      <c r="I576" s="1">
        <v>4.4058923E7</v>
      </c>
      <c r="J576" s="1">
        <v>20.0</v>
      </c>
      <c r="K576" s="1">
        <v>2202946.2</v>
      </c>
      <c r="L576" s="1">
        <v>2074507.5</v>
      </c>
      <c r="M576" s="1">
        <v>1856174.0</v>
      </c>
      <c r="N576" s="1">
        <v>2744933.0</v>
      </c>
      <c r="O576" s="1">
        <v>271824.5</v>
      </c>
    </row>
    <row r="577">
      <c r="A577" s="1" t="s">
        <v>122</v>
      </c>
      <c r="B577" s="1" t="s">
        <v>143</v>
      </c>
      <c r="C577" s="1">
        <v>1.0E7</v>
      </c>
      <c r="D577" s="1">
        <v>38.0</v>
      </c>
      <c r="E577" s="1">
        <f t="shared" si="37"/>
        <v>377711098.5</v>
      </c>
      <c r="F577" s="1" t="s">
        <v>123</v>
      </c>
      <c r="G577" s="1" t="s">
        <v>124</v>
      </c>
      <c r="H577" s="15"/>
      <c r="I577" s="1">
        <v>3.777110985E9</v>
      </c>
      <c r="J577" s="1">
        <v>10.0</v>
      </c>
      <c r="K577" s="1">
        <v>3.777110985E8</v>
      </c>
      <c r="L577" s="1">
        <v>3.76964545E8</v>
      </c>
      <c r="M577" s="1">
        <v>3.70459323E8</v>
      </c>
      <c r="N577" s="1">
        <v>3.87135192E8</v>
      </c>
      <c r="O577" s="1">
        <v>5807151.0</v>
      </c>
    </row>
    <row r="578" hidden="1">
      <c r="A578" s="1" t="s">
        <v>122</v>
      </c>
      <c r="B578" s="1" t="s">
        <v>143</v>
      </c>
      <c r="C578" s="1">
        <v>1.0E7</v>
      </c>
      <c r="D578" s="1">
        <v>38.0</v>
      </c>
      <c r="E578" s="1">
        <f t="shared" si="37"/>
        <v>1347409328</v>
      </c>
      <c r="F578" s="1" t="s">
        <v>125</v>
      </c>
      <c r="G578" s="1" t="s">
        <v>126</v>
      </c>
      <c r="H578" s="15"/>
      <c r="I578" s="1">
        <v>1.3474093277E10</v>
      </c>
      <c r="J578" s="1">
        <v>8.0</v>
      </c>
      <c r="K578" s="1">
        <v>1.6842616596E9</v>
      </c>
      <c r="L578" s="1">
        <v>1.6691489335E9</v>
      </c>
      <c r="M578" s="1">
        <v>1.426816317E9</v>
      </c>
      <c r="N578" s="1">
        <v>2.000183788E9</v>
      </c>
      <c r="O578" s="1">
        <v>2.030456274E8</v>
      </c>
    </row>
    <row r="579" hidden="1">
      <c r="A579" s="1" t="s">
        <v>122</v>
      </c>
      <c r="B579" s="1" t="s">
        <v>143</v>
      </c>
      <c r="C579" s="1">
        <v>1.0E7</v>
      </c>
      <c r="D579" s="1">
        <v>38.0</v>
      </c>
      <c r="E579" s="1">
        <f t="shared" si="37"/>
        <v>308053930.1</v>
      </c>
      <c r="F579" s="1" t="s">
        <v>127</v>
      </c>
      <c r="G579" s="1" t="s">
        <v>126</v>
      </c>
      <c r="H579" s="15"/>
      <c r="I579" s="1">
        <v>3.080539301E9</v>
      </c>
      <c r="J579" s="1">
        <v>3050.0</v>
      </c>
      <c r="K579" s="1">
        <v>1010012.9</v>
      </c>
      <c r="L579" s="1">
        <v>571268.0</v>
      </c>
      <c r="M579" s="1">
        <v>950.0</v>
      </c>
      <c r="N579" s="1">
        <v>6.9224104E7</v>
      </c>
      <c r="O579" s="1">
        <v>3889789.1</v>
      </c>
    </row>
    <row r="580" hidden="1">
      <c r="H580" s="16"/>
    </row>
    <row r="581" hidden="1">
      <c r="A581" s="1" t="s">
        <v>122</v>
      </c>
      <c r="B581" s="1" t="s">
        <v>143</v>
      </c>
      <c r="C581" s="1">
        <v>1.0E7</v>
      </c>
      <c r="D581" s="1">
        <v>38.0</v>
      </c>
      <c r="E581" s="1">
        <f>I581/10</f>
        <v>11519680.9</v>
      </c>
      <c r="F581" s="1" t="s">
        <v>134</v>
      </c>
      <c r="G581" s="1" t="s">
        <v>126</v>
      </c>
      <c r="H581" s="15"/>
      <c r="I581" s="1">
        <v>1.15196809E8</v>
      </c>
      <c r="J581" s="1">
        <v>40.0</v>
      </c>
      <c r="K581" s="1">
        <v>2879920.2</v>
      </c>
      <c r="L581" s="1">
        <v>2814931.0</v>
      </c>
      <c r="M581" s="1">
        <v>2209634.0</v>
      </c>
      <c r="N581" s="1">
        <v>4374037.0</v>
      </c>
      <c r="O581" s="1">
        <v>432108.1</v>
      </c>
    </row>
    <row r="582" hidden="1">
      <c r="H582" s="16"/>
    </row>
    <row r="583" hidden="1">
      <c r="A583" s="1" t="s">
        <v>122</v>
      </c>
      <c r="B583" s="1" t="s">
        <v>143</v>
      </c>
      <c r="C583" s="1">
        <v>1.0E7</v>
      </c>
      <c r="D583" s="1">
        <v>38.0</v>
      </c>
      <c r="E583" s="1">
        <f t="shared" ref="E583:E599" si="38">I583/10</f>
        <v>3985361.8</v>
      </c>
      <c r="F583" s="1" t="s">
        <v>128</v>
      </c>
      <c r="G583" s="1" t="s">
        <v>126</v>
      </c>
      <c r="H583" s="15"/>
      <c r="I583" s="1">
        <v>3.9853618E7</v>
      </c>
      <c r="J583" s="1">
        <v>1.0</v>
      </c>
      <c r="K583" s="1">
        <v>3.9853618E7</v>
      </c>
      <c r="L583" s="1">
        <v>3.9853618E7</v>
      </c>
      <c r="M583" s="1">
        <v>3.9853618E7</v>
      </c>
      <c r="N583" s="1">
        <v>3.9853618E7</v>
      </c>
      <c r="O583" s="1">
        <v>0.0</v>
      </c>
    </row>
    <row r="584" hidden="1">
      <c r="A584" s="1" t="s">
        <v>122</v>
      </c>
      <c r="B584" s="1" t="s">
        <v>143</v>
      </c>
      <c r="C584" s="1">
        <v>1.0E7</v>
      </c>
      <c r="D584" s="1">
        <v>38.0</v>
      </c>
      <c r="E584" s="1">
        <f t="shared" si="38"/>
        <v>2008873.8</v>
      </c>
      <c r="F584" s="1" t="s">
        <v>131</v>
      </c>
      <c r="G584" s="1" t="s">
        <v>126</v>
      </c>
      <c r="H584" s="15"/>
      <c r="I584" s="1">
        <v>2.0088738E7</v>
      </c>
      <c r="J584" s="1">
        <v>3150.0</v>
      </c>
      <c r="K584" s="1">
        <v>6377.4</v>
      </c>
      <c r="L584" s="1">
        <v>5140.0</v>
      </c>
      <c r="M584" s="1">
        <v>4240.0</v>
      </c>
      <c r="N584" s="1">
        <v>561613.0</v>
      </c>
      <c r="O584" s="1">
        <v>13357.9</v>
      </c>
    </row>
    <row r="585" hidden="1">
      <c r="A585" s="1" t="s">
        <v>122</v>
      </c>
      <c r="B585" s="1" t="s">
        <v>143</v>
      </c>
      <c r="C585" s="1">
        <v>1.0E7</v>
      </c>
      <c r="D585" s="1">
        <v>38.0</v>
      </c>
      <c r="E585" s="1">
        <f t="shared" si="38"/>
        <v>1802364.2</v>
      </c>
      <c r="F585" s="1" t="s">
        <v>132</v>
      </c>
      <c r="G585" s="1" t="s">
        <v>126</v>
      </c>
      <c r="H585" s="15"/>
      <c r="I585" s="1">
        <v>1.8023642E7</v>
      </c>
      <c r="J585" s="1">
        <v>1.0</v>
      </c>
      <c r="K585" s="1">
        <v>1.8023642E7</v>
      </c>
      <c r="L585" s="1">
        <v>1.8023642E7</v>
      </c>
      <c r="M585" s="1">
        <v>1.8023642E7</v>
      </c>
      <c r="N585" s="1">
        <v>1.8023642E7</v>
      </c>
      <c r="O585" s="1">
        <v>0.0</v>
      </c>
    </row>
    <row r="586" hidden="1">
      <c r="A586" s="1" t="s">
        <v>122</v>
      </c>
      <c r="B586" s="1" t="s">
        <v>143</v>
      </c>
      <c r="C586" s="1">
        <v>1.0E7</v>
      </c>
      <c r="D586" s="1">
        <v>38.0</v>
      </c>
      <c r="E586" s="1">
        <f t="shared" si="38"/>
        <v>878156.1</v>
      </c>
      <c r="F586" s="1" t="s">
        <v>130</v>
      </c>
      <c r="G586" s="1" t="s">
        <v>126</v>
      </c>
      <c r="H586" s="15"/>
      <c r="I586" s="1">
        <v>8781561.0</v>
      </c>
      <c r="J586" s="1">
        <v>10.0</v>
      </c>
      <c r="K586" s="1">
        <v>878156.1</v>
      </c>
      <c r="L586" s="1">
        <v>807975.0</v>
      </c>
      <c r="M586" s="1">
        <v>722541.0</v>
      </c>
      <c r="N586" s="1">
        <v>1353463.0</v>
      </c>
      <c r="O586" s="1">
        <v>184784.6</v>
      </c>
    </row>
    <row r="587" hidden="1">
      <c r="A587" s="1" t="s">
        <v>122</v>
      </c>
      <c r="B587" s="1" t="s">
        <v>143</v>
      </c>
      <c r="C587" s="1">
        <v>1.0E7</v>
      </c>
      <c r="D587" s="1">
        <v>38.0</v>
      </c>
      <c r="E587" s="1">
        <f t="shared" si="38"/>
        <v>819724.2</v>
      </c>
      <c r="F587" s="1" t="s">
        <v>129</v>
      </c>
      <c r="G587" s="1" t="s">
        <v>126</v>
      </c>
      <c r="H587" s="15"/>
      <c r="I587" s="1">
        <v>8197242.0</v>
      </c>
      <c r="J587" s="1">
        <v>30.0</v>
      </c>
      <c r="K587" s="1">
        <v>273241.4</v>
      </c>
      <c r="L587" s="1">
        <v>8965.0</v>
      </c>
      <c r="M587" s="1">
        <v>619.0</v>
      </c>
      <c r="N587" s="1">
        <v>1095827.0</v>
      </c>
      <c r="O587" s="1">
        <v>392827.8</v>
      </c>
    </row>
    <row r="588" hidden="1">
      <c r="A588" s="1" t="s">
        <v>122</v>
      </c>
      <c r="B588" s="1" t="s">
        <v>143</v>
      </c>
      <c r="C588" s="1">
        <v>1.0E7</v>
      </c>
      <c r="D588" s="1">
        <v>38.0</v>
      </c>
      <c r="E588" s="1">
        <f t="shared" si="38"/>
        <v>273145.9</v>
      </c>
      <c r="F588" s="1" t="s">
        <v>133</v>
      </c>
      <c r="G588" s="1" t="s">
        <v>126</v>
      </c>
      <c r="H588" s="15"/>
      <c r="I588" s="1">
        <v>2731459.0</v>
      </c>
      <c r="J588" s="1">
        <v>30.0</v>
      </c>
      <c r="K588" s="1">
        <v>91048.6</v>
      </c>
      <c r="L588" s="1">
        <v>16715.0</v>
      </c>
      <c r="M588" s="1">
        <v>3810.0</v>
      </c>
      <c r="N588" s="1">
        <v>1180426.0</v>
      </c>
      <c r="O588" s="1">
        <v>220858.3</v>
      </c>
    </row>
    <row r="589" hidden="1">
      <c r="A589" s="1" t="s">
        <v>122</v>
      </c>
      <c r="B589" s="1" t="s">
        <v>143</v>
      </c>
      <c r="C589" s="1">
        <v>1.0E7</v>
      </c>
      <c r="D589" s="1">
        <v>38.0</v>
      </c>
      <c r="E589" s="1">
        <f t="shared" si="38"/>
        <v>94510.6</v>
      </c>
      <c r="F589" s="1" t="s">
        <v>135</v>
      </c>
      <c r="G589" s="1" t="s">
        <v>126</v>
      </c>
      <c r="H589" s="15"/>
      <c r="I589" s="1">
        <v>945106.0</v>
      </c>
      <c r="J589" s="1">
        <v>30.0</v>
      </c>
      <c r="K589" s="1">
        <v>31503.5</v>
      </c>
      <c r="L589" s="1">
        <v>5700.0</v>
      </c>
      <c r="M589" s="1">
        <v>4069.0</v>
      </c>
      <c r="N589" s="1">
        <v>204307.0</v>
      </c>
      <c r="O589" s="1">
        <v>42883.0</v>
      </c>
    </row>
    <row r="590" hidden="1">
      <c r="A590" s="1" t="s">
        <v>122</v>
      </c>
      <c r="B590" s="1" t="s">
        <v>143</v>
      </c>
      <c r="C590" s="1">
        <v>1.0E7</v>
      </c>
      <c r="D590" s="1">
        <v>38.0</v>
      </c>
      <c r="E590" s="1">
        <f t="shared" si="38"/>
        <v>130</v>
      </c>
      <c r="F590" s="1" t="s">
        <v>136</v>
      </c>
      <c r="G590" s="1" t="s">
        <v>126</v>
      </c>
      <c r="H590" s="15"/>
      <c r="I590" s="1">
        <v>1300.0</v>
      </c>
      <c r="J590" s="1">
        <v>1.0</v>
      </c>
      <c r="K590" s="1">
        <v>1300.0</v>
      </c>
      <c r="L590" s="1">
        <v>1300.0</v>
      </c>
      <c r="M590" s="1">
        <v>1300.0</v>
      </c>
      <c r="N590" s="1">
        <v>1300.0</v>
      </c>
      <c r="O590" s="1">
        <v>0.0</v>
      </c>
    </row>
    <row r="591" hidden="1">
      <c r="A591" s="1" t="s">
        <v>122</v>
      </c>
      <c r="B591" s="1" t="s">
        <v>143</v>
      </c>
      <c r="C591" s="1">
        <v>1.0E7</v>
      </c>
      <c r="D591" s="1">
        <v>38.0</v>
      </c>
      <c r="E591" s="1">
        <f t="shared" si="38"/>
        <v>104846766</v>
      </c>
      <c r="F591" s="1" t="s">
        <v>137</v>
      </c>
      <c r="G591" s="1" t="s">
        <v>138</v>
      </c>
      <c r="H591" s="15"/>
      <c r="I591" s="1">
        <v>1.04846766E9</v>
      </c>
      <c r="J591" s="1">
        <v>3000.0</v>
      </c>
      <c r="K591" s="1">
        <v>349489.2</v>
      </c>
      <c r="L591" s="1">
        <v>345868.5</v>
      </c>
      <c r="M591" s="1">
        <v>282844.0</v>
      </c>
      <c r="N591" s="1">
        <v>658681.0</v>
      </c>
      <c r="O591" s="1">
        <v>58726.7</v>
      </c>
    </row>
    <row r="592" hidden="1">
      <c r="A592" s="1" t="s">
        <v>122</v>
      </c>
      <c r="B592" s="1" t="s">
        <v>143</v>
      </c>
      <c r="C592" s="1">
        <v>1.0E7</v>
      </c>
      <c r="D592" s="1">
        <v>38.0</v>
      </c>
      <c r="E592" s="1">
        <f t="shared" si="38"/>
        <v>67418263.4</v>
      </c>
      <c r="F592" s="1" t="s">
        <v>139</v>
      </c>
      <c r="G592" s="1" t="s">
        <v>138</v>
      </c>
      <c r="H592" s="15"/>
      <c r="I592" s="1">
        <v>6.74182634E8</v>
      </c>
      <c r="J592" s="1">
        <v>150.0</v>
      </c>
      <c r="K592" s="1">
        <v>4494550.9</v>
      </c>
      <c r="L592" s="1">
        <v>1685470.0</v>
      </c>
      <c r="M592" s="1">
        <v>436251.0</v>
      </c>
      <c r="N592" s="1">
        <v>2.4338206E7</v>
      </c>
      <c r="O592" s="1">
        <v>6626594.0</v>
      </c>
    </row>
    <row r="593" hidden="1">
      <c r="A593" s="1" t="s">
        <v>122</v>
      </c>
      <c r="B593" s="1" t="s">
        <v>143</v>
      </c>
      <c r="C593" s="1">
        <v>1.0E7</v>
      </c>
      <c r="D593" s="1">
        <v>38.0</v>
      </c>
      <c r="E593" s="1">
        <f t="shared" si="38"/>
        <v>6039366</v>
      </c>
      <c r="F593" s="1" t="s">
        <v>140</v>
      </c>
      <c r="G593" s="1" t="s">
        <v>141</v>
      </c>
      <c r="H593" s="15"/>
      <c r="I593" s="1">
        <v>6.039366E7</v>
      </c>
      <c r="J593" s="1">
        <v>20.0</v>
      </c>
      <c r="K593" s="1">
        <v>3019683.0</v>
      </c>
      <c r="L593" s="1">
        <v>2800866.0</v>
      </c>
      <c r="M593" s="1">
        <v>2657732.0</v>
      </c>
      <c r="N593" s="1">
        <v>4230163.0</v>
      </c>
      <c r="O593" s="1">
        <v>437597.8</v>
      </c>
    </row>
    <row r="594" hidden="1">
      <c r="A594" s="1" t="s">
        <v>122</v>
      </c>
      <c r="B594" s="1" t="s">
        <v>143</v>
      </c>
      <c r="C594" s="1">
        <v>1.0E7</v>
      </c>
      <c r="D594" s="1">
        <v>38.0</v>
      </c>
      <c r="E594" s="1">
        <f t="shared" si="38"/>
        <v>5018842.4</v>
      </c>
      <c r="F594" s="1" t="s">
        <v>142</v>
      </c>
      <c r="G594" s="1" t="s">
        <v>141</v>
      </c>
      <c r="H594" s="15"/>
      <c r="I594" s="1">
        <v>5.0188424E7</v>
      </c>
      <c r="J594" s="1">
        <v>20.0</v>
      </c>
      <c r="K594" s="1">
        <v>2509421.2</v>
      </c>
      <c r="L594" s="1">
        <v>2443158.5</v>
      </c>
      <c r="M594" s="1">
        <v>2070122.0</v>
      </c>
      <c r="N594" s="1">
        <v>3034239.0</v>
      </c>
      <c r="O594" s="1">
        <v>259377.5</v>
      </c>
    </row>
    <row r="595">
      <c r="A595" s="1" t="s">
        <v>122</v>
      </c>
      <c r="B595" s="1" t="s">
        <v>144</v>
      </c>
      <c r="C595" s="1">
        <v>1.0E7</v>
      </c>
      <c r="D595" s="1">
        <v>38.0</v>
      </c>
      <c r="E595" s="1">
        <f t="shared" si="38"/>
        <v>219741498.8</v>
      </c>
      <c r="F595" s="1" t="s">
        <v>123</v>
      </c>
      <c r="G595" s="1" t="s">
        <v>124</v>
      </c>
      <c r="H595" s="15"/>
      <c r="I595" s="1">
        <v>2.197414988E9</v>
      </c>
      <c r="J595" s="1">
        <v>10.0</v>
      </c>
      <c r="K595" s="1">
        <v>2.197414988E8</v>
      </c>
      <c r="L595" s="1">
        <v>2.162833305E8</v>
      </c>
      <c r="M595" s="1">
        <v>2.09721465E8</v>
      </c>
      <c r="N595" s="1">
        <v>2.48263039E8</v>
      </c>
      <c r="O595" s="1">
        <v>1.07882599E7</v>
      </c>
    </row>
    <row r="596" hidden="1">
      <c r="A596" s="1" t="s">
        <v>122</v>
      </c>
      <c r="B596" s="1" t="s">
        <v>144</v>
      </c>
      <c r="C596" s="1">
        <v>1.0E7</v>
      </c>
      <c r="D596" s="1">
        <v>38.0</v>
      </c>
      <c r="E596" s="1">
        <f t="shared" si="38"/>
        <v>1336801595</v>
      </c>
      <c r="F596" s="1" t="s">
        <v>125</v>
      </c>
      <c r="G596" s="1" t="s">
        <v>126</v>
      </c>
      <c r="H596" s="15"/>
      <c r="I596" s="1">
        <v>1.3368015948E10</v>
      </c>
      <c r="J596" s="1">
        <v>8.0</v>
      </c>
      <c r="K596" s="1">
        <v>1.6710019935E9</v>
      </c>
      <c r="L596" s="1">
        <v>1.660458295E9</v>
      </c>
      <c r="M596" s="1">
        <v>1.383973162E9</v>
      </c>
      <c r="N596" s="1">
        <v>2.007163329E9</v>
      </c>
      <c r="O596" s="1">
        <v>2.220287518E8</v>
      </c>
    </row>
    <row r="597" hidden="1">
      <c r="A597" s="1" t="s">
        <v>122</v>
      </c>
      <c r="B597" s="1" t="s">
        <v>144</v>
      </c>
      <c r="C597" s="1">
        <v>1.0E7</v>
      </c>
      <c r="D597" s="1">
        <v>38.0</v>
      </c>
      <c r="E597" s="1">
        <f t="shared" si="38"/>
        <v>152582728</v>
      </c>
      <c r="F597" s="1" t="s">
        <v>127</v>
      </c>
      <c r="G597" s="1" t="s">
        <v>126</v>
      </c>
      <c r="H597" s="15"/>
      <c r="I597" s="1">
        <v>1.52582728E9</v>
      </c>
      <c r="J597" s="1">
        <v>3050.0</v>
      </c>
      <c r="K597" s="1">
        <v>500271.2</v>
      </c>
      <c r="L597" s="1">
        <v>390706.0</v>
      </c>
      <c r="M597" s="1">
        <v>950.0</v>
      </c>
      <c r="N597" s="1">
        <v>3.6189053E7</v>
      </c>
      <c r="O597" s="1">
        <v>1550733.7</v>
      </c>
    </row>
    <row r="598" hidden="1">
      <c r="A598" s="1" t="s">
        <v>122</v>
      </c>
      <c r="B598" s="1" t="s">
        <v>144</v>
      </c>
      <c r="C598" s="1">
        <v>1.0E7</v>
      </c>
      <c r="D598" s="1">
        <v>38.0</v>
      </c>
      <c r="E598" s="1">
        <f t="shared" si="38"/>
        <v>10993565.2</v>
      </c>
      <c r="F598" s="1" t="s">
        <v>134</v>
      </c>
      <c r="G598" s="1" t="s">
        <v>126</v>
      </c>
      <c r="H598" s="15"/>
      <c r="I598" s="1">
        <v>1.09935652E8</v>
      </c>
      <c r="J598" s="1">
        <v>40.0</v>
      </c>
      <c r="K598" s="1">
        <v>2748391.3</v>
      </c>
      <c r="L598" s="1">
        <v>2733662.0</v>
      </c>
      <c r="M598" s="1">
        <v>2187823.0</v>
      </c>
      <c r="N598" s="1">
        <v>3866503.0</v>
      </c>
      <c r="O598" s="1">
        <v>302378.5</v>
      </c>
    </row>
    <row r="599" hidden="1">
      <c r="A599" s="1" t="s">
        <v>122</v>
      </c>
      <c r="B599" s="1" t="s">
        <v>144</v>
      </c>
      <c r="C599" s="1">
        <v>1.0E7</v>
      </c>
      <c r="D599" s="1">
        <v>38.0</v>
      </c>
      <c r="E599" s="1">
        <f t="shared" si="38"/>
        <v>4310611.9</v>
      </c>
      <c r="F599" s="1" t="s">
        <v>128</v>
      </c>
      <c r="G599" s="1" t="s">
        <v>126</v>
      </c>
      <c r="H599" s="15"/>
      <c r="I599" s="1">
        <v>4.3106119E7</v>
      </c>
      <c r="J599" s="1">
        <v>1.0</v>
      </c>
      <c r="K599" s="1">
        <v>4.3106119E7</v>
      </c>
      <c r="L599" s="1">
        <v>4.3106119E7</v>
      </c>
      <c r="M599" s="1">
        <v>4.3106119E7</v>
      </c>
      <c r="N599" s="1">
        <v>4.3106119E7</v>
      </c>
      <c r="O599" s="1">
        <v>0.0</v>
      </c>
    </row>
    <row r="600" hidden="1">
      <c r="H600" s="16"/>
    </row>
    <row r="601" hidden="1">
      <c r="H601" s="16"/>
    </row>
    <row r="602" hidden="1">
      <c r="A602" s="1" t="s">
        <v>122</v>
      </c>
      <c r="B602" s="1" t="s">
        <v>144</v>
      </c>
      <c r="C602" s="1">
        <v>1.0E7</v>
      </c>
      <c r="D602" s="1">
        <v>38.0</v>
      </c>
      <c r="E602" s="1">
        <f t="shared" ref="E602:E618" si="39">I602/10</f>
        <v>2145291.1</v>
      </c>
      <c r="F602" s="1" t="s">
        <v>132</v>
      </c>
      <c r="G602" s="1" t="s">
        <v>126</v>
      </c>
      <c r="H602" s="15"/>
      <c r="I602" s="1">
        <v>2.1452911E7</v>
      </c>
      <c r="J602" s="1">
        <v>1.0</v>
      </c>
      <c r="K602" s="1">
        <v>2.1452911E7</v>
      </c>
      <c r="L602" s="1">
        <v>2.1452911E7</v>
      </c>
      <c r="M602" s="1">
        <v>2.1452911E7</v>
      </c>
      <c r="N602" s="1">
        <v>2.1452911E7</v>
      </c>
      <c r="O602" s="1">
        <v>0.0</v>
      </c>
    </row>
    <row r="603" hidden="1">
      <c r="A603" s="1" t="s">
        <v>122</v>
      </c>
      <c r="B603" s="1" t="s">
        <v>144</v>
      </c>
      <c r="C603" s="1">
        <v>1.0E7</v>
      </c>
      <c r="D603" s="1">
        <v>38.0</v>
      </c>
      <c r="E603" s="1">
        <f t="shared" si="39"/>
        <v>1921748.4</v>
      </c>
      <c r="F603" s="1" t="s">
        <v>131</v>
      </c>
      <c r="G603" s="1" t="s">
        <v>126</v>
      </c>
      <c r="H603" s="15"/>
      <c r="I603" s="1">
        <v>1.9217484E7</v>
      </c>
      <c r="J603" s="1">
        <v>3150.0</v>
      </c>
      <c r="K603" s="1">
        <v>6100.8</v>
      </c>
      <c r="L603" s="1">
        <v>5080.0</v>
      </c>
      <c r="M603" s="1">
        <v>4310.0</v>
      </c>
      <c r="N603" s="1">
        <v>531204.0</v>
      </c>
      <c r="O603" s="1">
        <v>10574.3</v>
      </c>
    </row>
    <row r="604" hidden="1">
      <c r="A604" s="1" t="s">
        <v>122</v>
      </c>
      <c r="B604" s="1" t="s">
        <v>144</v>
      </c>
      <c r="C604" s="1">
        <v>1.0E7</v>
      </c>
      <c r="D604" s="1">
        <v>38.0</v>
      </c>
      <c r="E604" s="1">
        <f t="shared" si="39"/>
        <v>714345.4</v>
      </c>
      <c r="F604" s="1" t="s">
        <v>130</v>
      </c>
      <c r="G604" s="1" t="s">
        <v>126</v>
      </c>
      <c r="H604" s="15"/>
      <c r="I604" s="1">
        <v>7143454.0</v>
      </c>
      <c r="J604" s="1">
        <v>10.0</v>
      </c>
      <c r="K604" s="1">
        <v>714345.4</v>
      </c>
      <c r="L604" s="1">
        <v>655522.0</v>
      </c>
      <c r="M604" s="1">
        <v>512004.0</v>
      </c>
      <c r="N604" s="1">
        <v>1106187.0</v>
      </c>
      <c r="O604" s="1">
        <v>191048.4</v>
      </c>
    </row>
    <row r="605" hidden="1">
      <c r="A605" s="1" t="s">
        <v>122</v>
      </c>
      <c r="B605" s="1" t="s">
        <v>144</v>
      </c>
      <c r="C605" s="1">
        <v>1.0E7</v>
      </c>
      <c r="D605" s="1">
        <v>38.0</v>
      </c>
      <c r="E605" s="1">
        <f t="shared" si="39"/>
        <v>598064.8</v>
      </c>
      <c r="F605" s="1" t="s">
        <v>129</v>
      </c>
      <c r="G605" s="1" t="s">
        <v>126</v>
      </c>
      <c r="H605" s="15"/>
      <c r="I605" s="1">
        <v>5980648.0</v>
      </c>
      <c r="J605" s="1">
        <v>30.0</v>
      </c>
      <c r="K605" s="1">
        <v>199354.9</v>
      </c>
      <c r="L605" s="1">
        <v>4850.0</v>
      </c>
      <c r="M605" s="1">
        <v>620.0</v>
      </c>
      <c r="N605" s="1">
        <v>913019.0</v>
      </c>
      <c r="O605" s="1">
        <v>294597.4</v>
      </c>
    </row>
    <row r="606" hidden="1">
      <c r="A606" s="1" t="s">
        <v>122</v>
      </c>
      <c r="B606" s="1" t="s">
        <v>144</v>
      </c>
      <c r="C606" s="1">
        <v>1.0E7</v>
      </c>
      <c r="D606" s="1">
        <v>38.0</v>
      </c>
      <c r="E606" s="1">
        <f t="shared" si="39"/>
        <v>324473.1</v>
      </c>
      <c r="F606" s="1" t="s">
        <v>133</v>
      </c>
      <c r="G606" s="1" t="s">
        <v>126</v>
      </c>
      <c r="H606" s="15"/>
      <c r="I606" s="1">
        <v>3244731.0</v>
      </c>
      <c r="J606" s="1">
        <v>30.0</v>
      </c>
      <c r="K606" s="1">
        <v>108157.7</v>
      </c>
      <c r="L606" s="1">
        <v>14964.5</v>
      </c>
      <c r="M606" s="1">
        <v>4160.0</v>
      </c>
      <c r="N606" s="1">
        <v>2144475.0</v>
      </c>
      <c r="O606" s="1">
        <v>388869.9</v>
      </c>
    </row>
    <row r="607" hidden="1">
      <c r="A607" s="1" t="s">
        <v>122</v>
      </c>
      <c r="B607" s="1" t="s">
        <v>144</v>
      </c>
      <c r="C607" s="1">
        <v>1.0E7</v>
      </c>
      <c r="D607" s="1">
        <v>38.0</v>
      </c>
      <c r="E607" s="1">
        <f t="shared" si="39"/>
        <v>50976.7</v>
      </c>
      <c r="F607" s="1" t="s">
        <v>135</v>
      </c>
      <c r="G607" s="1" t="s">
        <v>126</v>
      </c>
      <c r="H607" s="15"/>
      <c r="I607" s="1">
        <v>509767.0</v>
      </c>
      <c r="J607" s="1">
        <v>30.0</v>
      </c>
      <c r="K607" s="1">
        <v>16992.2</v>
      </c>
      <c r="L607" s="1">
        <v>5665.0</v>
      </c>
      <c r="M607" s="1">
        <v>3770.0</v>
      </c>
      <c r="N607" s="1">
        <v>72670.0</v>
      </c>
      <c r="O607" s="1">
        <v>16712.4</v>
      </c>
    </row>
    <row r="608" hidden="1">
      <c r="A608" s="1" t="s">
        <v>122</v>
      </c>
      <c r="B608" s="1" t="s">
        <v>144</v>
      </c>
      <c r="C608" s="1">
        <v>1.0E7</v>
      </c>
      <c r="D608" s="1">
        <v>38.0</v>
      </c>
      <c r="E608" s="1">
        <f t="shared" si="39"/>
        <v>112</v>
      </c>
      <c r="F608" s="1" t="s">
        <v>136</v>
      </c>
      <c r="G608" s="1" t="s">
        <v>126</v>
      </c>
      <c r="H608" s="15"/>
      <c r="I608" s="1">
        <v>1120.0</v>
      </c>
      <c r="J608" s="1">
        <v>1.0</v>
      </c>
      <c r="K608" s="1">
        <v>1120.0</v>
      </c>
      <c r="L608" s="1">
        <v>1120.0</v>
      </c>
      <c r="M608" s="1">
        <v>1120.0</v>
      </c>
      <c r="N608" s="1">
        <v>1120.0</v>
      </c>
      <c r="O608" s="1">
        <v>0.0</v>
      </c>
    </row>
    <row r="609" hidden="1">
      <c r="A609" s="1" t="s">
        <v>122</v>
      </c>
      <c r="B609" s="1" t="s">
        <v>144</v>
      </c>
      <c r="C609" s="1">
        <v>1.0E7</v>
      </c>
      <c r="D609" s="1">
        <v>38.0</v>
      </c>
      <c r="E609" s="1">
        <f t="shared" si="39"/>
        <v>110757996.8</v>
      </c>
      <c r="F609" s="1" t="s">
        <v>137</v>
      </c>
      <c r="G609" s="1" t="s">
        <v>138</v>
      </c>
      <c r="H609" s="15"/>
      <c r="I609" s="1">
        <v>1.107579968E9</v>
      </c>
      <c r="J609" s="1">
        <v>3000.0</v>
      </c>
      <c r="K609" s="1">
        <v>369193.3</v>
      </c>
      <c r="L609" s="1">
        <v>360940.5</v>
      </c>
      <c r="M609" s="1">
        <v>280253.0</v>
      </c>
      <c r="N609" s="1">
        <v>1025077.0</v>
      </c>
      <c r="O609" s="1">
        <v>76146.5</v>
      </c>
    </row>
    <row r="610" hidden="1">
      <c r="A610" s="1" t="s">
        <v>122</v>
      </c>
      <c r="B610" s="1" t="s">
        <v>144</v>
      </c>
      <c r="C610" s="1">
        <v>1.0E7</v>
      </c>
      <c r="D610" s="1">
        <v>38.0</v>
      </c>
      <c r="E610" s="1">
        <f t="shared" si="39"/>
        <v>26703052.1</v>
      </c>
      <c r="F610" s="1" t="s">
        <v>139</v>
      </c>
      <c r="G610" s="1" t="s">
        <v>138</v>
      </c>
      <c r="H610" s="15"/>
      <c r="I610" s="1">
        <v>2.67030521E8</v>
      </c>
      <c r="J610" s="1">
        <v>150.0</v>
      </c>
      <c r="K610" s="1">
        <v>1780203.5</v>
      </c>
      <c r="L610" s="1">
        <v>652874.0</v>
      </c>
      <c r="M610" s="1">
        <v>338364.0</v>
      </c>
      <c r="N610" s="1">
        <v>1.2627683E7</v>
      </c>
      <c r="O610" s="1">
        <v>2541171.6</v>
      </c>
    </row>
    <row r="611" hidden="1">
      <c r="A611" s="1" t="s">
        <v>122</v>
      </c>
      <c r="B611" s="1" t="s">
        <v>144</v>
      </c>
      <c r="C611" s="1">
        <v>1.0E7</v>
      </c>
      <c r="D611" s="1">
        <v>38.0</v>
      </c>
      <c r="E611" s="1">
        <f t="shared" si="39"/>
        <v>5671643.3</v>
      </c>
      <c r="F611" s="1" t="s">
        <v>140</v>
      </c>
      <c r="G611" s="1" t="s">
        <v>141</v>
      </c>
      <c r="H611" s="15"/>
      <c r="I611" s="1">
        <v>5.6716433E7</v>
      </c>
      <c r="J611" s="1">
        <v>20.0</v>
      </c>
      <c r="K611" s="1">
        <v>2835821.7</v>
      </c>
      <c r="L611" s="1">
        <v>2788692.0</v>
      </c>
      <c r="M611" s="1">
        <v>2623046.0</v>
      </c>
      <c r="N611" s="1">
        <v>3809115.0</v>
      </c>
      <c r="O611" s="1">
        <v>265068.0</v>
      </c>
    </row>
    <row r="612" hidden="1">
      <c r="A612" s="1" t="s">
        <v>122</v>
      </c>
      <c r="B612" s="1" t="s">
        <v>144</v>
      </c>
      <c r="C612" s="1">
        <v>1.0E7</v>
      </c>
      <c r="D612" s="1">
        <v>38.0</v>
      </c>
      <c r="E612" s="1">
        <f t="shared" si="39"/>
        <v>4914678.2</v>
      </c>
      <c r="F612" s="1" t="s">
        <v>142</v>
      </c>
      <c r="G612" s="1" t="s">
        <v>141</v>
      </c>
      <c r="H612" s="15"/>
      <c r="I612" s="1">
        <v>4.9146782E7</v>
      </c>
      <c r="J612" s="1">
        <v>20.0</v>
      </c>
      <c r="K612" s="1">
        <v>2457339.1</v>
      </c>
      <c r="L612" s="1">
        <v>2426808.0</v>
      </c>
      <c r="M612" s="1">
        <v>2070668.0</v>
      </c>
      <c r="N612" s="1">
        <v>2985059.0</v>
      </c>
      <c r="O612" s="1">
        <v>253331.8</v>
      </c>
    </row>
    <row r="613">
      <c r="A613" s="1" t="s">
        <v>122</v>
      </c>
      <c r="B613" s="1" t="s">
        <v>145</v>
      </c>
      <c r="C613" s="1">
        <v>1.0E7</v>
      </c>
      <c r="D613" s="1">
        <v>38.0</v>
      </c>
      <c r="E613" s="1">
        <f t="shared" si="39"/>
        <v>348468336.4</v>
      </c>
      <c r="F613" s="1" t="s">
        <v>123</v>
      </c>
      <c r="G613" s="1" t="s">
        <v>124</v>
      </c>
      <c r="H613" s="15"/>
      <c r="I613" s="1">
        <v>3.484683364E9</v>
      </c>
      <c r="J613" s="1">
        <v>10.0</v>
      </c>
      <c r="K613" s="1">
        <v>3.484683364E8</v>
      </c>
      <c r="L613" s="1">
        <v>3.49476536E8</v>
      </c>
      <c r="M613" s="1">
        <v>3.30302088E8</v>
      </c>
      <c r="N613" s="1">
        <v>3.58526567E8</v>
      </c>
      <c r="O613" s="1">
        <v>7959093.7</v>
      </c>
    </row>
    <row r="614" hidden="1">
      <c r="A614" s="1" t="s">
        <v>122</v>
      </c>
      <c r="B614" s="1" t="s">
        <v>145</v>
      </c>
      <c r="C614" s="1">
        <v>1.0E7</v>
      </c>
      <c r="D614" s="1">
        <v>38.0</v>
      </c>
      <c r="E614" s="1">
        <f t="shared" si="39"/>
        <v>1404261685</v>
      </c>
      <c r="F614" s="1" t="s">
        <v>125</v>
      </c>
      <c r="G614" s="1" t="s">
        <v>126</v>
      </c>
      <c r="H614" s="15"/>
      <c r="I614" s="1">
        <v>1.4042616854E10</v>
      </c>
      <c r="J614" s="1">
        <v>8.0</v>
      </c>
      <c r="K614" s="1">
        <v>1.7553271068E9</v>
      </c>
      <c r="L614" s="1">
        <v>1.739500492E9</v>
      </c>
      <c r="M614" s="1">
        <v>1.464622989E9</v>
      </c>
      <c r="N614" s="1">
        <v>2.098217021E9</v>
      </c>
      <c r="O614" s="1">
        <v>2.258559589E8</v>
      </c>
    </row>
    <row r="615" hidden="1">
      <c r="A615" s="1" t="s">
        <v>122</v>
      </c>
      <c r="B615" s="1" t="s">
        <v>145</v>
      </c>
      <c r="C615" s="1">
        <v>1.0E7</v>
      </c>
      <c r="D615" s="1">
        <v>38.0</v>
      </c>
      <c r="E615" s="1">
        <f t="shared" si="39"/>
        <v>279932267.7</v>
      </c>
      <c r="F615" s="1" t="s">
        <v>127</v>
      </c>
      <c r="G615" s="1" t="s">
        <v>126</v>
      </c>
      <c r="H615" s="15"/>
      <c r="I615" s="1">
        <v>2.799322677E9</v>
      </c>
      <c r="J615" s="1">
        <v>3050.0</v>
      </c>
      <c r="K615" s="1">
        <v>917810.7</v>
      </c>
      <c r="L615" s="1">
        <v>602458.0</v>
      </c>
      <c r="M615" s="1">
        <v>930.0</v>
      </c>
      <c r="N615" s="1">
        <v>3.4897728E7</v>
      </c>
      <c r="O615" s="1">
        <v>1978573.6</v>
      </c>
    </row>
    <row r="616" hidden="1">
      <c r="A616" s="1" t="s">
        <v>122</v>
      </c>
      <c r="B616" s="1" t="s">
        <v>145</v>
      </c>
      <c r="C616" s="1">
        <v>1.0E7</v>
      </c>
      <c r="D616" s="1">
        <v>38.0</v>
      </c>
      <c r="E616" s="1">
        <f t="shared" si="39"/>
        <v>11177179.7</v>
      </c>
      <c r="F616" s="1" t="s">
        <v>134</v>
      </c>
      <c r="G616" s="1" t="s">
        <v>126</v>
      </c>
      <c r="H616" s="15"/>
      <c r="I616" s="1">
        <v>1.11771797E8</v>
      </c>
      <c r="J616" s="1">
        <v>40.0</v>
      </c>
      <c r="K616" s="1">
        <v>2794294.9</v>
      </c>
      <c r="L616" s="1">
        <v>2775961.5</v>
      </c>
      <c r="M616" s="1">
        <v>2076195.0</v>
      </c>
      <c r="N616" s="1">
        <v>3481588.0</v>
      </c>
      <c r="O616" s="1">
        <v>307523.6</v>
      </c>
    </row>
    <row r="617" hidden="1">
      <c r="A617" s="1" t="s">
        <v>122</v>
      </c>
      <c r="B617" s="1" t="s">
        <v>145</v>
      </c>
      <c r="C617" s="1">
        <v>1.0E7</v>
      </c>
      <c r="D617" s="1">
        <v>38.0</v>
      </c>
      <c r="E617" s="1">
        <f t="shared" si="39"/>
        <v>5776523.2</v>
      </c>
      <c r="F617" s="1" t="s">
        <v>128</v>
      </c>
      <c r="G617" s="1" t="s">
        <v>126</v>
      </c>
      <c r="H617" s="15"/>
      <c r="I617" s="1">
        <v>5.7765232E7</v>
      </c>
      <c r="J617" s="1">
        <v>1.0</v>
      </c>
      <c r="K617" s="1">
        <v>5.7765232E7</v>
      </c>
      <c r="L617" s="1">
        <v>5.7765232E7</v>
      </c>
      <c r="M617" s="1">
        <v>5.7765232E7</v>
      </c>
      <c r="N617" s="1">
        <v>5.7765232E7</v>
      </c>
      <c r="O617" s="1">
        <v>0.0</v>
      </c>
    </row>
    <row r="618" hidden="1">
      <c r="A618" s="1" t="s">
        <v>122</v>
      </c>
      <c r="B618" s="1" t="s">
        <v>145</v>
      </c>
      <c r="C618" s="1">
        <v>1.0E7</v>
      </c>
      <c r="D618" s="1">
        <v>38.0</v>
      </c>
      <c r="E618" s="1">
        <f t="shared" si="39"/>
        <v>2073891</v>
      </c>
      <c r="F618" s="1" t="s">
        <v>132</v>
      </c>
      <c r="G618" s="1" t="s">
        <v>126</v>
      </c>
      <c r="H618" s="15"/>
      <c r="I618" s="1">
        <v>2.073891E7</v>
      </c>
      <c r="J618" s="1">
        <v>1.0</v>
      </c>
      <c r="K618" s="1">
        <v>2.073891E7</v>
      </c>
      <c r="L618" s="1">
        <v>2.073891E7</v>
      </c>
      <c r="M618" s="1">
        <v>2.073891E7</v>
      </c>
      <c r="N618" s="1">
        <v>2.073891E7</v>
      </c>
      <c r="O618" s="1">
        <v>0.0</v>
      </c>
    </row>
    <row r="619" hidden="1">
      <c r="H619" s="16"/>
    </row>
    <row r="620" hidden="1">
      <c r="H620" s="16"/>
    </row>
    <row r="621" hidden="1">
      <c r="A621" s="1" t="s">
        <v>122</v>
      </c>
      <c r="B621" s="1" t="s">
        <v>145</v>
      </c>
      <c r="C621" s="1">
        <v>1.0E7</v>
      </c>
      <c r="D621" s="1">
        <v>38.0</v>
      </c>
      <c r="E621" s="1">
        <f t="shared" ref="E621:E637" si="40">I621/10</f>
        <v>1846576.6</v>
      </c>
      <c r="F621" s="1" t="s">
        <v>131</v>
      </c>
      <c r="G621" s="1" t="s">
        <v>126</v>
      </c>
      <c r="H621" s="15"/>
      <c r="I621" s="1">
        <v>1.8465766E7</v>
      </c>
      <c r="J621" s="1">
        <v>3150.0</v>
      </c>
      <c r="K621" s="1">
        <v>5862.1</v>
      </c>
      <c r="L621" s="1">
        <v>4720.0</v>
      </c>
      <c r="M621" s="1">
        <v>3920.0</v>
      </c>
      <c r="N621" s="1">
        <v>484265.0</v>
      </c>
      <c r="O621" s="1">
        <v>9978.6</v>
      </c>
    </row>
    <row r="622" hidden="1">
      <c r="A622" s="1" t="s">
        <v>122</v>
      </c>
      <c r="B622" s="1" t="s">
        <v>145</v>
      </c>
      <c r="C622" s="1">
        <v>1.0E7</v>
      </c>
      <c r="D622" s="1">
        <v>38.0</v>
      </c>
      <c r="E622" s="1">
        <f t="shared" si="40"/>
        <v>1018639.5</v>
      </c>
      <c r="F622" s="1" t="s">
        <v>130</v>
      </c>
      <c r="G622" s="1" t="s">
        <v>126</v>
      </c>
      <c r="H622" s="15"/>
      <c r="I622" s="1">
        <v>1.0186395E7</v>
      </c>
      <c r="J622" s="1">
        <v>10.0</v>
      </c>
      <c r="K622" s="1">
        <v>1018639.5</v>
      </c>
      <c r="L622" s="1">
        <v>741286.0</v>
      </c>
      <c r="M622" s="1">
        <v>514403.0</v>
      </c>
      <c r="N622" s="1">
        <v>2846005.0</v>
      </c>
      <c r="O622" s="1">
        <v>695538.7</v>
      </c>
    </row>
    <row r="623" hidden="1">
      <c r="A623" s="1" t="s">
        <v>122</v>
      </c>
      <c r="B623" s="1" t="s">
        <v>145</v>
      </c>
      <c r="C623" s="1">
        <v>1.0E7</v>
      </c>
      <c r="D623" s="1">
        <v>38.0</v>
      </c>
      <c r="E623" s="1">
        <f t="shared" si="40"/>
        <v>813889.2</v>
      </c>
      <c r="F623" s="1" t="s">
        <v>129</v>
      </c>
      <c r="G623" s="1" t="s">
        <v>126</v>
      </c>
      <c r="H623" s="15"/>
      <c r="I623" s="1">
        <v>8138892.0</v>
      </c>
      <c r="J623" s="1">
        <v>30.0</v>
      </c>
      <c r="K623" s="1">
        <v>271296.4</v>
      </c>
      <c r="L623" s="1">
        <v>5724.5</v>
      </c>
      <c r="M623" s="1">
        <v>650.0</v>
      </c>
      <c r="N623" s="1">
        <v>1368514.0</v>
      </c>
      <c r="O623" s="1">
        <v>410281.9</v>
      </c>
    </row>
    <row r="624" hidden="1">
      <c r="A624" s="1" t="s">
        <v>122</v>
      </c>
      <c r="B624" s="1" t="s">
        <v>145</v>
      </c>
      <c r="C624" s="1">
        <v>1.0E7</v>
      </c>
      <c r="D624" s="1">
        <v>38.0</v>
      </c>
      <c r="E624" s="1">
        <f t="shared" si="40"/>
        <v>226687.4</v>
      </c>
      <c r="F624" s="1" t="s">
        <v>133</v>
      </c>
      <c r="G624" s="1" t="s">
        <v>126</v>
      </c>
      <c r="H624" s="15"/>
      <c r="I624" s="1">
        <v>2266874.0</v>
      </c>
      <c r="J624" s="1">
        <v>30.0</v>
      </c>
      <c r="K624" s="1">
        <v>75562.5</v>
      </c>
      <c r="L624" s="1">
        <v>14794.5</v>
      </c>
      <c r="M624" s="1">
        <v>4149.0</v>
      </c>
      <c r="N624" s="1">
        <v>1177516.0</v>
      </c>
      <c r="O624" s="1">
        <v>214315.0</v>
      </c>
    </row>
    <row r="625" hidden="1">
      <c r="A625" s="1" t="s">
        <v>122</v>
      </c>
      <c r="B625" s="1" t="s">
        <v>145</v>
      </c>
      <c r="C625" s="1">
        <v>1.0E7</v>
      </c>
      <c r="D625" s="1">
        <v>38.0</v>
      </c>
      <c r="E625" s="1">
        <f t="shared" si="40"/>
        <v>50235.4</v>
      </c>
      <c r="F625" s="1" t="s">
        <v>135</v>
      </c>
      <c r="G625" s="1" t="s">
        <v>126</v>
      </c>
      <c r="H625" s="15"/>
      <c r="I625" s="1">
        <v>502354.0</v>
      </c>
      <c r="J625" s="1">
        <v>30.0</v>
      </c>
      <c r="K625" s="1">
        <v>16745.1</v>
      </c>
      <c r="L625" s="1">
        <v>6885.0</v>
      </c>
      <c r="M625" s="1">
        <v>3680.0</v>
      </c>
      <c r="N625" s="1">
        <v>53269.0</v>
      </c>
      <c r="O625" s="1">
        <v>16521.6</v>
      </c>
    </row>
    <row r="626" hidden="1">
      <c r="A626" s="1" t="s">
        <v>122</v>
      </c>
      <c r="B626" s="1" t="s">
        <v>145</v>
      </c>
      <c r="C626" s="1">
        <v>1.0E7</v>
      </c>
      <c r="D626" s="1">
        <v>38.0</v>
      </c>
      <c r="E626" s="1">
        <f t="shared" si="40"/>
        <v>150</v>
      </c>
      <c r="F626" s="1" t="s">
        <v>136</v>
      </c>
      <c r="G626" s="1" t="s">
        <v>126</v>
      </c>
      <c r="H626" s="15"/>
      <c r="I626" s="1">
        <v>1500.0</v>
      </c>
      <c r="J626" s="1">
        <v>1.0</v>
      </c>
      <c r="K626" s="1">
        <v>1500.0</v>
      </c>
      <c r="L626" s="1">
        <v>1500.0</v>
      </c>
      <c r="M626" s="1">
        <v>1500.0</v>
      </c>
      <c r="N626" s="1">
        <v>1500.0</v>
      </c>
      <c r="O626" s="1">
        <v>0.0</v>
      </c>
    </row>
    <row r="627" hidden="1">
      <c r="A627" s="1" t="s">
        <v>122</v>
      </c>
      <c r="B627" s="1" t="s">
        <v>145</v>
      </c>
      <c r="C627" s="1">
        <v>1.0E7</v>
      </c>
      <c r="D627" s="1">
        <v>38.0</v>
      </c>
      <c r="E627" s="1">
        <f t="shared" si="40"/>
        <v>110640933.5</v>
      </c>
      <c r="F627" s="1" t="s">
        <v>137</v>
      </c>
      <c r="G627" s="1" t="s">
        <v>138</v>
      </c>
      <c r="H627" s="15"/>
      <c r="I627" s="1">
        <v>1.106409335E9</v>
      </c>
      <c r="J627" s="1">
        <v>3000.0</v>
      </c>
      <c r="K627" s="1">
        <v>368803.1</v>
      </c>
      <c r="L627" s="1">
        <v>362092.0</v>
      </c>
      <c r="M627" s="1">
        <v>281533.0</v>
      </c>
      <c r="N627" s="1">
        <v>636121.0</v>
      </c>
      <c r="O627" s="1">
        <v>67863.8</v>
      </c>
    </row>
    <row r="628" hidden="1">
      <c r="A628" s="1" t="s">
        <v>122</v>
      </c>
      <c r="B628" s="1" t="s">
        <v>145</v>
      </c>
      <c r="C628" s="1">
        <v>1.0E7</v>
      </c>
      <c r="D628" s="1">
        <v>38.0</v>
      </c>
      <c r="E628" s="1">
        <f t="shared" si="40"/>
        <v>32769918.9</v>
      </c>
      <c r="F628" s="1" t="s">
        <v>139</v>
      </c>
      <c r="G628" s="1" t="s">
        <v>138</v>
      </c>
      <c r="H628" s="15"/>
      <c r="I628" s="1">
        <v>3.27699189E8</v>
      </c>
      <c r="J628" s="1">
        <v>150.0</v>
      </c>
      <c r="K628" s="1">
        <v>2184661.3</v>
      </c>
      <c r="L628" s="1">
        <v>799335.5</v>
      </c>
      <c r="M628" s="1">
        <v>372732.0</v>
      </c>
      <c r="N628" s="1">
        <v>1.4505925E7</v>
      </c>
      <c r="O628" s="1">
        <v>3308205.6</v>
      </c>
    </row>
    <row r="629" hidden="1">
      <c r="A629" s="1" t="s">
        <v>122</v>
      </c>
      <c r="B629" s="1" t="s">
        <v>145</v>
      </c>
      <c r="C629" s="1">
        <v>1.0E7</v>
      </c>
      <c r="D629" s="1">
        <v>38.0</v>
      </c>
      <c r="E629" s="1">
        <f t="shared" si="40"/>
        <v>5704707</v>
      </c>
      <c r="F629" s="1" t="s">
        <v>140</v>
      </c>
      <c r="G629" s="1" t="s">
        <v>141</v>
      </c>
      <c r="H629" s="15"/>
      <c r="I629" s="1">
        <v>5.704707E7</v>
      </c>
      <c r="J629" s="1">
        <v>20.0</v>
      </c>
      <c r="K629" s="1">
        <v>2852353.5</v>
      </c>
      <c r="L629" s="1">
        <v>2724211.0</v>
      </c>
      <c r="M629" s="1">
        <v>2639683.0</v>
      </c>
      <c r="N629" s="1">
        <v>3535067.0</v>
      </c>
      <c r="O629" s="1">
        <v>282288.5</v>
      </c>
    </row>
    <row r="630" hidden="1">
      <c r="A630" s="1" t="s">
        <v>122</v>
      </c>
      <c r="B630" s="1" t="s">
        <v>145</v>
      </c>
      <c r="C630" s="1">
        <v>1.0E7</v>
      </c>
      <c r="D630" s="1">
        <v>38.0</v>
      </c>
      <c r="E630" s="1">
        <f t="shared" si="40"/>
        <v>5033972.2</v>
      </c>
      <c r="F630" s="1" t="s">
        <v>142</v>
      </c>
      <c r="G630" s="1" t="s">
        <v>141</v>
      </c>
      <c r="H630" s="15"/>
      <c r="I630" s="1">
        <v>5.0339722E7</v>
      </c>
      <c r="J630" s="1">
        <v>20.0</v>
      </c>
      <c r="K630" s="1">
        <v>2516986.1</v>
      </c>
      <c r="L630" s="1">
        <v>2588260.5</v>
      </c>
      <c r="M630" s="1">
        <v>1965196.0</v>
      </c>
      <c r="N630" s="1">
        <v>3057504.0</v>
      </c>
      <c r="O630" s="1">
        <v>306317.0</v>
      </c>
    </row>
    <row r="631">
      <c r="A631" s="1" t="s">
        <v>122</v>
      </c>
      <c r="B631" s="1" t="s">
        <v>146</v>
      </c>
      <c r="C631" s="1">
        <v>1.0E7</v>
      </c>
      <c r="D631" s="1">
        <v>38.0</v>
      </c>
      <c r="E631" s="1">
        <f t="shared" si="40"/>
        <v>386638109</v>
      </c>
      <c r="F631" s="1" t="s">
        <v>123</v>
      </c>
      <c r="G631" s="1" t="s">
        <v>124</v>
      </c>
      <c r="H631" s="15"/>
      <c r="I631" s="1">
        <v>3.86638109E9</v>
      </c>
      <c r="J631" s="1">
        <v>10.0</v>
      </c>
      <c r="K631" s="1">
        <v>3.86638109E8</v>
      </c>
      <c r="L631" s="1">
        <v>3.86188997E8</v>
      </c>
      <c r="M631" s="1">
        <v>3.76088704E8</v>
      </c>
      <c r="N631" s="1">
        <v>3.95436711E8</v>
      </c>
      <c r="O631" s="1">
        <v>5646251.9</v>
      </c>
    </row>
    <row r="632" hidden="1">
      <c r="A632" s="1" t="s">
        <v>122</v>
      </c>
      <c r="B632" s="1" t="s">
        <v>146</v>
      </c>
      <c r="C632" s="1">
        <v>1.0E7</v>
      </c>
      <c r="D632" s="1">
        <v>38.0</v>
      </c>
      <c r="E632" s="1">
        <f t="shared" si="40"/>
        <v>1311854496</v>
      </c>
      <c r="F632" s="1" t="s">
        <v>125</v>
      </c>
      <c r="G632" s="1" t="s">
        <v>126</v>
      </c>
      <c r="H632" s="15"/>
      <c r="I632" s="1">
        <v>1.3118544963E10</v>
      </c>
      <c r="J632" s="1">
        <v>8.0</v>
      </c>
      <c r="K632" s="1">
        <v>1.6398181204E9</v>
      </c>
      <c r="L632" s="1">
        <v>1.625713201E9</v>
      </c>
      <c r="M632" s="1">
        <v>1.354056654E9</v>
      </c>
      <c r="N632" s="1">
        <v>1.951628172E9</v>
      </c>
      <c r="O632" s="1">
        <v>2.075781142E8</v>
      </c>
    </row>
    <row r="633" hidden="1">
      <c r="A633" s="1" t="s">
        <v>122</v>
      </c>
      <c r="B633" s="1" t="s">
        <v>146</v>
      </c>
      <c r="C633" s="1">
        <v>1.0E7</v>
      </c>
      <c r="D633" s="1">
        <v>38.0</v>
      </c>
      <c r="E633" s="1">
        <f t="shared" si="40"/>
        <v>323442518.1</v>
      </c>
      <c r="F633" s="1" t="s">
        <v>127</v>
      </c>
      <c r="G633" s="1" t="s">
        <v>126</v>
      </c>
      <c r="H633" s="15"/>
      <c r="I633" s="1">
        <v>3.234425181E9</v>
      </c>
      <c r="J633" s="1">
        <v>3050.0</v>
      </c>
      <c r="K633" s="1">
        <v>1060467.3</v>
      </c>
      <c r="L633" s="1">
        <v>613742.0</v>
      </c>
      <c r="M633" s="1">
        <v>940.0</v>
      </c>
      <c r="N633" s="1">
        <v>7.7035679E7</v>
      </c>
      <c r="O633" s="1">
        <v>4207279.3</v>
      </c>
    </row>
    <row r="634" hidden="1">
      <c r="A634" s="1" t="s">
        <v>122</v>
      </c>
      <c r="B634" s="1" t="s">
        <v>146</v>
      </c>
      <c r="C634" s="1">
        <v>1.0E7</v>
      </c>
      <c r="D634" s="1">
        <v>38.0</v>
      </c>
      <c r="E634" s="1">
        <f t="shared" si="40"/>
        <v>9834836.5</v>
      </c>
      <c r="F634" s="1" t="s">
        <v>134</v>
      </c>
      <c r="G634" s="1" t="s">
        <v>126</v>
      </c>
      <c r="H634" s="15"/>
      <c r="I634" s="1">
        <v>9.8348365E7</v>
      </c>
      <c r="J634" s="1">
        <v>40.0</v>
      </c>
      <c r="K634" s="1">
        <v>2458709.1</v>
      </c>
      <c r="L634" s="1">
        <v>2445015.0</v>
      </c>
      <c r="M634" s="1">
        <v>1633651.0</v>
      </c>
      <c r="N634" s="1">
        <v>3700426.0</v>
      </c>
      <c r="O634" s="1">
        <v>630209.5</v>
      </c>
    </row>
    <row r="635" hidden="1">
      <c r="A635" s="1" t="s">
        <v>122</v>
      </c>
      <c r="B635" s="1" t="s">
        <v>146</v>
      </c>
      <c r="C635" s="1">
        <v>1.0E7</v>
      </c>
      <c r="D635" s="1">
        <v>38.0</v>
      </c>
      <c r="E635" s="1">
        <f t="shared" si="40"/>
        <v>4587744.5</v>
      </c>
      <c r="F635" s="1" t="s">
        <v>128</v>
      </c>
      <c r="G635" s="1" t="s">
        <v>126</v>
      </c>
      <c r="H635" s="15"/>
      <c r="I635" s="1">
        <v>4.5877445E7</v>
      </c>
      <c r="J635" s="1">
        <v>1.0</v>
      </c>
      <c r="K635" s="1">
        <v>4.5877445E7</v>
      </c>
      <c r="L635" s="1">
        <v>4.5877445E7</v>
      </c>
      <c r="M635" s="1">
        <v>4.5877445E7</v>
      </c>
      <c r="N635" s="1">
        <v>4.5877445E7</v>
      </c>
      <c r="O635" s="1">
        <v>0.0</v>
      </c>
    </row>
    <row r="636" hidden="1">
      <c r="A636" s="1" t="s">
        <v>122</v>
      </c>
      <c r="B636" s="1" t="s">
        <v>146</v>
      </c>
      <c r="C636" s="1">
        <v>1.0E7</v>
      </c>
      <c r="D636" s="1">
        <v>38.0</v>
      </c>
      <c r="E636" s="1">
        <f t="shared" si="40"/>
        <v>1801941.2</v>
      </c>
      <c r="F636" s="1" t="s">
        <v>132</v>
      </c>
      <c r="G636" s="1" t="s">
        <v>126</v>
      </c>
      <c r="H636" s="15"/>
      <c r="I636" s="1">
        <v>1.8019412E7</v>
      </c>
      <c r="J636" s="1">
        <v>1.0</v>
      </c>
      <c r="K636" s="1">
        <v>1.8019412E7</v>
      </c>
      <c r="L636" s="1">
        <v>1.8019412E7</v>
      </c>
      <c r="M636" s="1">
        <v>1.8019412E7</v>
      </c>
      <c r="N636" s="1">
        <v>1.8019412E7</v>
      </c>
      <c r="O636" s="1">
        <v>0.0</v>
      </c>
    </row>
    <row r="637" hidden="1">
      <c r="A637" s="1" t="s">
        <v>122</v>
      </c>
      <c r="B637" s="1" t="s">
        <v>146</v>
      </c>
      <c r="C637" s="1">
        <v>1.0E7</v>
      </c>
      <c r="D637" s="1">
        <v>38.0</v>
      </c>
      <c r="E637" s="1">
        <f t="shared" si="40"/>
        <v>1581545.8</v>
      </c>
      <c r="F637" s="1" t="s">
        <v>131</v>
      </c>
      <c r="G637" s="1" t="s">
        <v>126</v>
      </c>
      <c r="H637" s="15"/>
      <c r="I637" s="1">
        <v>1.5815458E7</v>
      </c>
      <c r="J637" s="1">
        <v>3150.0</v>
      </c>
      <c r="K637" s="1">
        <v>5020.8</v>
      </c>
      <c r="L637" s="1">
        <v>4340.0</v>
      </c>
      <c r="M637" s="1">
        <v>3610.0</v>
      </c>
      <c r="N637" s="1">
        <v>286096.0</v>
      </c>
      <c r="O637" s="1">
        <v>6300.9</v>
      </c>
    </row>
    <row r="638" hidden="1">
      <c r="H638" s="16"/>
    </row>
    <row r="639" hidden="1">
      <c r="H639" s="16"/>
    </row>
    <row r="640" hidden="1">
      <c r="A640" s="1" t="s">
        <v>122</v>
      </c>
      <c r="B640" s="1" t="s">
        <v>146</v>
      </c>
      <c r="C640" s="1">
        <v>1.0E7</v>
      </c>
      <c r="D640" s="1">
        <v>38.0</v>
      </c>
      <c r="E640" s="1">
        <f t="shared" ref="E640:E648" si="41">I640/10</f>
        <v>821078.3</v>
      </c>
      <c r="F640" s="1" t="s">
        <v>130</v>
      </c>
      <c r="G640" s="1" t="s">
        <v>126</v>
      </c>
      <c r="H640" s="15"/>
      <c r="I640" s="1">
        <v>8210783.0</v>
      </c>
      <c r="J640" s="1">
        <v>10.0</v>
      </c>
      <c r="K640" s="1">
        <v>821078.3</v>
      </c>
      <c r="L640" s="1">
        <v>702256.5</v>
      </c>
      <c r="M640" s="1">
        <v>495994.0</v>
      </c>
      <c r="N640" s="1">
        <v>1417413.0</v>
      </c>
      <c r="O640" s="1">
        <v>305809.6</v>
      </c>
    </row>
    <row r="641" hidden="1">
      <c r="A641" s="1" t="s">
        <v>122</v>
      </c>
      <c r="B641" s="1" t="s">
        <v>146</v>
      </c>
      <c r="C641" s="1">
        <v>1.0E7</v>
      </c>
      <c r="D641" s="1">
        <v>38.0</v>
      </c>
      <c r="E641" s="1">
        <f t="shared" si="41"/>
        <v>676465.8</v>
      </c>
      <c r="F641" s="1" t="s">
        <v>129</v>
      </c>
      <c r="G641" s="1" t="s">
        <v>126</v>
      </c>
      <c r="H641" s="15"/>
      <c r="I641" s="1">
        <v>6764658.0</v>
      </c>
      <c r="J641" s="1">
        <v>30.0</v>
      </c>
      <c r="K641" s="1">
        <v>225488.6</v>
      </c>
      <c r="L641" s="1">
        <v>10350.0</v>
      </c>
      <c r="M641" s="1">
        <v>610.0</v>
      </c>
      <c r="N641" s="1">
        <v>779310.0</v>
      </c>
      <c r="O641" s="1">
        <v>319027.0</v>
      </c>
    </row>
    <row r="642" hidden="1">
      <c r="A642" s="1" t="s">
        <v>122</v>
      </c>
      <c r="B642" s="1" t="s">
        <v>146</v>
      </c>
      <c r="C642" s="1">
        <v>1.0E7</v>
      </c>
      <c r="D642" s="1">
        <v>38.0</v>
      </c>
      <c r="E642" s="1">
        <f t="shared" si="41"/>
        <v>204415.5</v>
      </c>
      <c r="F642" s="1" t="s">
        <v>133</v>
      </c>
      <c r="G642" s="1" t="s">
        <v>126</v>
      </c>
      <c r="H642" s="15"/>
      <c r="I642" s="1">
        <v>2044155.0</v>
      </c>
      <c r="J642" s="1">
        <v>30.0</v>
      </c>
      <c r="K642" s="1">
        <v>68138.5</v>
      </c>
      <c r="L642" s="1">
        <v>10469.5</v>
      </c>
      <c r="M642" s="1">
        <v>5029.0</v>
      </c>
      <c r="N642" s="1">
        <v>931879.0</v>
      </c>
      <c r="O642" s="1">
        <v>178931.1</v>
      </c>
    </row>
    <row r="643" hidden="1">
      <c r="A643" s="1" t="s">
        <v>122</v>
      </c>
      <c r="B643" s="1" t="s">
        <v>146</v>
      </c>
      <c r="C643" s="1">
        <v>1.0E7</v>
      </c>
      <c r="D643" s="1">
        <v>38.0</v>
      </c>
      <c r="E643" s="1">
        <f t="shared" si="41"/>
        <v>51419.3</v>
      </c>
      <c r="F643" s="1" t="s">
        <v>135</v>
      </c>
      <c r="G643" s="1" t="s">
        <v>126</v>
      </c>
      <c r="H643" s="15"/>
      <c r="I643" s="1">
        <v>514193.0</v>
      </c>
      <c r="J643" s="1">
        <v>30.0</v>
      </c>
      <c r="K643" s="1">
        <v>17139.8</v>
      </c>
      <c r="L643" s="1">
        <v>5135.0</v>
      </c>
      <c r="M643" s="1">
        <v>3170.0</v>
      </c>
      <c r="N643" s="1">
        <v>49020.0</v>
      </c>
      <c r="O643" s="1">
        <v>18091.7</v>
      </c>
    </row>
    <row r="644" hidden="1">
      <c r="A644" s="1" t="s">
        <v>122</v>
      </c>
      <c r="B644" s="1" t="s">
        <v>146</v>
      </c>
      <c r="C644" s="1">
        <v>1.0E7</v>
      </c>
      <c r="D644" s="1">
        <v>38.0</v>
      </c>
      <c r="E644" s="1">
        <f t="shared" si="41"/>
        <v>124</v>
      </c>
      <c r="F644" s="1" t="s">
        <v>136</v>
      </c>
      <c r="G644" s="1" t="s">
        <v>126</v>
      </c>
      <c r="H644" s="15"/>
      <c r="I644" s="1">
        <v>1240.0</v>
      </c>
      <c r="J644" s="1">
        <v>1.0</v>
      </c>
      <c r="K644" s="1">
        <v>1240.0</v>
      </c>
      <c r="L644" s="1">
        <v>1240.0</v>
      </c>
      <c r="M644" s="1">
        <v>1240.0</v>
      </c>
      <c r="N644" s="1">
        <v>1240.0</v>
      </c>
      <c r="O644" s="1">
        <v>0.0</v>
      </c>
    </row>
    <row r="645" hidden="1">
      <c r="A645" s="1" t="s">
        <v>122</v>
      </c>
      <c r="B645" s="1" t="s">
        <v>146</v>
      </c>
      <c r="C645" s="1">
        <v>1.0E7</v>
      </c>
      <c r="D645" s="1">
        <v>38.0</v>
      </c>
      <c r="E645" s="1">
        <f t="shared" si="41"/>
        <v>113861481.7</v>
      </c>
      <c r="F645" s="1" t="s">
        <v>137</v>
      </c>
      <c r="G645" s="1" t="s">
        <v>138</v>
      </c>
      <c r="H645" s="15"/>
      <c r="I645" s="1">
        <v>1.138614817E9</v>
      </c>
      <c r="J645" s="1">
        <v>3000.0</v>
      </c>
      <c r="K645" s="1">
        <v>379538.3</v>
      </c>
      <c r="L645" s="1">
        <v>374460.0</v>
      </c>
      <c r="M645" s="1">
        <v>283325.0</v>
      </c>
      <c r="N645" s="1">
        <v>1188211.0</v>
      </c>
      <c r="O645" s="1">
        <v>78871.0</v>
      </c>
    </row>
    <row r="646" hidden="1">
      <c r="A646" s="1" t="s">
        <v>122</v>
      </c>
      <c r="B646" s="1" t="s">
        <v>146</v>
      </c>
      <c r="C646" s="1">
        <v>1.0E7</v>
      </c>
      <c r="D646" s="1">
        <v>38.0</v>
      </c>
      <c r="E646" s="1">
        <f t="shared" si="41"/>
        <v>72405459.8</v>
      </c>
      <c r="F646" s="1" t="s">
        <v>139</v>
      </c>
      <c r="G646" s="1" t="s">
        <v>138</v>
      </c>
      <c r="H646" s="15"/>
      <c r="I646" s="1">
        <v>7.24054598E8</v>
      </c>
      <c r="J646" s="1">
        <v>150.0</v>
      </c>
      <c r="K646" s="1">
        <v>4827030.7</v>
      </c>
      <c r="L646" s="1">
        <v>1035716.0</v>
      </c>
      <c r="M646" s="1">
        <v>418459.0</v>
      </c>
      <c r="N646" s="1">
        <v>3.3618041E7</v>
      </c>
      <c r="O646" s="1">
        <v>8562902.3</v>
      </c>
    </row>
    <row r="647" hidden="1">
      <c r="A647" s="1" t="s">
        <v>122</v>
      </c>
      <c r="B647" s="1" t="s">
        <v>146</v>
      </c>
      <c r="C647" s="1">
        <v>1.0E7</v>
      </c>
      <c r="D647" s="1">
        <v>38.0</v>
      </c>
      <c r="E647" s="1">
        <f t="shared" si="41"/>
        <v>5856565.4</v>
      </c>
      <c r="F647" s="1" t="s">
        <v>140</v>
      </c>
      <c r="G647" s="1" t="s">
        <v>141</v>
      </c>
      <c r="H647" s="15"/>
      <c r="I647" s="1">
        <v>5.8565654E7</v>
      </c>
      <c r="J647" s="1">
        <v>20.0</v>
      </c>
      <c r="K647" s="1">
        <v>2928282.7</v>
      </c>
      <c r="L647" s="1">
        <v>2763872.0</v>
      </c>
      <c r="M647" s="1">
        <v>2628705.0</v>
      </c>
      <c r="N647" s="1">
        <v>3598838.0</v>
      </c>
      <c r="O647" s="1">
        <v>327373.1</v>
      </c>
    </row>
    <row r="648" hidden="1">
      <c r="A648" s="1" t="s">
        <v>122</v>
      </c>
      <c r="B648" s="1" t="s">
        <v>146</v>
      </c>
      <c r="C648" s="1">
        <v>1.0E7</v>
      </c>
      <c r="D648" s="1">
        <v>38.0</v>
      </c>
      <c r="E648" s="1">
        <f t="shared" si="41"/>
        <v>3592316.9</v>
      </c>
      <c r="F648" s="1" t="s">
        <v>142</v>
      </c>
      <c r="G648" s="1" t="s">
        <v>141</v>
      </c>
      <c r="H648" s="15"/>
      <c r="I648" s="1">
        <v>3.5923169E7</v>
      </c>
      <c r="J648" s="1">
        <v>20.0</v>
      </c>
      <c r="K648" s="1">
        <v>1796158.5</v>
      </c>
      <c r="L648" s="1">
        <v>1789131.5</v>
      </c>
      <c r="M648" s="1">
        <v>1554062.0</v>
      </c>
      <c r="N648" s="1">
        <v>2089032.0</v>
      </c>
      <c r="O648" s="1">
        <v>225558.8</v>
      </c>
    </row>
    <row r="649">
      <c r="A649" s="1" t="s">
        <v>147</v>
      </c>
      <c r="B649" s="1" t="s">
        <v>31</v>
      </c>
      <c r="C649" s="1">
        <v>1.0E7</v>
      </c>
      <c r="D649" s="1">
        <v>38.0</v>
      </c>
      <c r="E649" s="1">
        <v>2.545229691E8</v>
      </c>
      <c r="F649" s="1" t="s">
        <v>123</v>
      </c>
      <c r="G649" s="1" t="s">
        <v>124</v>
      </c>
      <c r="H649" s="15"/>
      <c r="I649" s="1">
        <v>2.545229691E9</v>
      </c>
      <c r="J649" s="1">
        <v>10.0</v>
      </c>
      <c r="K649" s="1">
        <v>2.545229691E8</v>
      </c>
      <c r="L649" s="1">
        <v>2.5443484E8</v>
      </c>
      <c r="M649" s="1">
        <v>2.51216614E8</v>
      </c>
      <c r="N649" s="1">
        <v>2.62174231E8</v>
      </c>
      <c r="O649" s="1">
        <v>3258840.3</v>
      </c>
    </row>
    <row r="650" hidden="1">
      <c r="A650" s="1" t="s">
        <v>147</v>
      </c>
      <c r="B650" s="1" t="s">
        <v>31</v>
      </c>
      <c r="C650" s="1">
        <v>1.0E7</v>
      </c>
      <c r="D650" s="1">
        <v>38.0</v>
      </c>
      <c r="E650" s="1">
        <f t="shared" ref="E650:E655" si="42">I650/10</f>
        <v>1403987634</v>
      </c>
      <c r="F650" s="1" t="s">
        <v>125</v>
      </c>
      <c r="G650" s="1" t="s">
        <v>126</v>
      </c>
      <c r="H650" s="15"/>
      <c r="I650" s="1">
        <v>1.4039876338E10</v>
      </c>
      <c r="J650" s="1">
        <v>8.0</v>
      </c>
      <c r="K650" s="1">
        <v>1.7549845423E9</v>
      </c>
      <c r="L650" s="1">
        <v>1.737998983E9</v>
      </c>
      <c r="M650" s="1">
        <v>1.495913643E9</v>
      </c>
      <c r="N650" s="1">
        <v>2.044916289E9</v>
      </c>
      <c r="O650" s="1">
        <v>1.86140696E8</v>
      </c>
    </row>
    <row r="651" hidden="1">
      <c r="A651" s="1" t="s">
        <v>147</v>
      </c>
      <c r="B651" s="1" t="s">
        <v>31</v>
      </c>
      <c r="C651" s="1">
        <v>1.0E7</v>
      </c>
      <c r="D651" s="1">
        <v>38.0</v>
      </c>
      <c r="E651" s="1">
        <f t="shared" si="42"/>
        <v>223086408</v>
      </c>
      <c r="F651" s="1" t="s">
        <v>127</v>
      </c>
      <c r="G651" s="1" t="s">
        <v>126</v>
      </c>
      <c r="H651" s="15"/>
      <c r="I651" s="1">
        <v>2.23086408E9</v>
      </c>
      <c r="J651" s="1">
        <v>60.0</v>
      </c>
      <c r="K651" s="1">
        <v>3.7181068E7</v>
      </c>
      <c r="L651" s="1">
        <v>8755.0</v>
      </c>
      <c r="M651" s="1">
        <v>950.0</v>
      </c>
      <c r="N651" s="1">
        <v>2.21470204E8</v>
      </c>
      <c r="O651" s="1">
        <v>8.24295221E7</v>
      </c>
    </row>
    <row r="652" hidden="1">
      <c r="A652" s="1" t="s">
        <v>147</v>
      </c>
      <c r="B652" s="1" t="s">
        <v>31</v>
      </c>
      <c r="C652" s="1">
        <v>1.0E7</v>
      </c>
      <c r="D652" s="1">
        <v>38.0</v>
      </c>
      <c r="E652" s="1">
        <f t="shared" si="42"/>
        <v>4354408.3</v>
      </c>
      <c r="F652" s="1" t="s">
        <v>128</v>
      </c>
      <c r="G652" s="1" t="s">
        <v>126</v>
      </c>
      <c r="H652" s="15"/>
      <c r="I652" s="1">
        <v>4.3544083E7</v>
      </c>
      <c r="J652" s="1">
        <v>1.0</v>
      </c>
      <c r="K652" s="1">
        <v>4.3544083E7</v>
      </c>
      <c r="L652" s="1">
        <v>4.3544083E7</v>
      </c>
      <c r="M652" s="1">
        <v>4.3544083E7</v>
      </c>
      <c r="N652" s="1">
        <v>4.3544083E7</v>
      </c>
      <c r="O652" s="1">
        <v>0.0</v>
      </c>
    </row>
    <row r="653" hidden="1">
      <c r="A653" s="1" t="s">
        <v>147</v>
      </c>
      <c r="B653" s="1" t="s">
        <v>31</v>
      </c>
      <c r="C653" s="1">
        <v>1.0E7</v>
      </c>
      <c r="D653" s="1">
        <v>38.0</v>
      </c>
      <c r="E653" s="1">
        <f t="shared" si="42"/>
        <v>3864982.6</v>
      </c>
      <c r="F653" s="1" t="s">
        <v>134</v>
      </c>
      <c r="G653" s="1" t="s">
        <v>126</v>
      </c>
      <c r="H653" s="15"/>
      <c r="I653" s="1">
        <v>3.8649826E7</v>
      </c>
      <c r="J653" s="1">
        <v>40.0</v>
      </c>
      <c r="K653" s="1">
        <v>966245.7</v>
      </c>
      <c r="L653" s="1">
        <v>842800.5</v>
      </c>
      <c r="M653" s="1">
        <v>6370.0</v>
      </c>
      <c r="N653" s="1">
        <v>2315723.0</v>
      </c>
      <c r="O653" s="1">
        <v>975548.0</v>
      </c>
    </row>
    <row r="654" hidden="1">
      <c r="A654" s="1" t="s">
        <v>147</v>
      </c>
      <c r="B654" s="1" t="s">
        <v>31</v>
      </c>
      <c r="C654" s="1">
        <v>1.0E7</v>
      </c>
      <c r="D654" s="1">
        <v>38.0</v>
      </c>
      <c r="E654" s="1">
        <f t="shared" si="42"/>
        <v>1900677.1</v>
      </c>
      <c r="F654" s="1" t="s">
        <v>129</v>
      </c>
      <c r="G654" s="1" t="s">
        <v>126</v>
      </c>
      <c r="H654" s="15"/>
      <c r="I654" s="1">
        <v>1.9006771E7</v>
      </c>
      <c r="J654" s="1">
        <v>30.0</v>
      </c>
      <c r="K654" s="1">
        <v>633559.0</v>
      </c>
      <c r="L654" s="1">
        <v>477309.5</v>
      </c>
      <c r="M654" s="1">
        <v>3950.0</v>
      </c>
      <c r="N654" s="1">
        <v>1650930.0</v>
      </c>
      <c r="O654" s="1">
        <v>588470.3</v>
      </c>
    </row>
    <row r="655" hidden="1">
      <c r="A655" s="1" t="s">
        <v>147</v>
      </c>
      <c r="B655" s="1" t="s">
        <v>31</v>
      </c>
      <c r="C655" s="1">
        <v>1.0E7</v>
      </c>
      <c r="D655" s="1">
        <v>38.0</v>
      </c>
      <c r="E655" s="1">
        <f t="shared" si="42"/>
        <v>1735163</v>
      </c>
      <c r="F655" s="1" t="s">
        <v>132</v>
      </c>
      <c r="G655" s="1" t="s">
        <v>126</v>
      </c>
      <c r="H655" s="15"/>
      <c r="I655" s="1">
        <v>1.735163E7</v>
      </c>
      <c r="J655" s="1">
        <v>1.0</v>
      </c>
      <c r="K655" s="1">
        <v>1.735163E7</v>
      </c>
      <c r="L655" s="1">
        <v>1.735163E7</v>
      </c>
      <c r="M655" s="1">
        <v>1.735163E7</v>
      </c>
      <c r="N655" s="1">
        <v>1.735163E7</v>
      </c>
      <c r="O655" s="1">
        <v>0.0</v>
      </c>
    </row>
    <row r="656" hidden="1">
      <c r="H656" s="16"/>
    </row>
    <row r="657" hidden="1">
      <c r="A657" s="1" t="s">
        <v>147</v>
      </c>
      <c r="B657" s="1" t="s">
        <v>31</v>
      </c>
      <c r="C657" s="1">
        <v>1.0E7</v>
      </c>
      <c r="D657" s="1">
        <v>38.0</v>
      </c>
      <c r="E657" s="1">
        <f>I657/10</f>
        <v>1408960.9</v>
      </c>
      <c r="F657" s="1" t="s">
        <v>130</v>
      </c>
      <c r="G657" s="1" t="s">
        <v>126</v>
      </c>
      <c r="H657" s="15"/>
      <c r="I657" s="1">
        <v>1.4089609E7</v>
      </c>
      <c r="J657" s="1">
        <v>20.0</v>
      </c>
      <c r="K657" s="1">
        <v>704480.5</v>
      </c>
      <c r="L657" s="1">
        <v>673921.5</v>
      </c>
      <c r="M657" s="1">
        <v>270467.0</v>
      </c>
      <c r="N657" s="1">
        <v>1290285.0</v>
      </c>
      <c r="O657" s="1">
        <v>323996.7</v>
      </c>
    </row>
    <row r="658" hidden="1">
      <c r="H658" s="16"/>
    </row>
    <row r="659" hidden="1">
      <c r="A659" s="1" t="s">
        <v>147</v>
      </c>
      <c r="B659" s="1" t="s">
        <v>31</v>
      </c>
      <c r="C659" s="1">
        <v>1.0E7</v>
      </c>
      <c r="D659" s="1">
        <v>38.0</v>
      </c>
      <c r="E659" s="1">
        <f t="shared" ref="E659:E662" si="43">I659/10</f>
        <v>503554.6</v>
      </c>
      <c r="F659" s="1" t="s">
        <v>131</v>
      </c>
      <c r="G659" s="1" t="s">
        <v>126</v>
      </c>
      <c r="H659" s="15"/>
      <c r="I659" s="1">
        <v>5035546.0</v>
      </c>
      <c r="J659" s="1">
        <v>230.0</v>
      </c>
      <c r="K659" s="1">
        <v>21893.7</v>
      </c>
      <c r="L659" s="1">
        <v>4710.0</v>
      </c>
      <c r="M659" s="1">
        <v>4340.0</v>
      </c>
      <c r="N659" s="1">
        <v>3069243.0</v>
      </c>
      <c r="O659" s="1">
        <v>202608.6</v>
      </c>
    </row>
    <row r="660" hidden="1">
      <c r="A660" s="1" t="s">
        <v>147</v>
      </c>
      <c r="B660" s="1" t="s">
        <v>31</v>
      </c>
      <c r="C660" s="1">
        <v>1.0E7</v>
      </c>
      <c r="D660" s="1">
        <v>38.0</v>
      </c>
      <c r="E660" s="1">
        <f t="shared" si="43"/>
        <v>167993.1</v>
      </c>
      <c r="F660" s="1" t="s">
        <v>133</v>
      </c>
      <c r="G660" s="1" t="s">
        <v>126</v>
      </c>
      <c r="H660" s="15"/>
      <c r="I660" s="1">
        <v>1679931.0</v>
      </c>
      <c r="J660" s="1">
        <v>30.0</v>
      </c>
      <c r="K660" s="1">
        <v>55997.7</v>
      </c>
      <c r="L660" s="1">
        <v>7285.0</v>
      </c>
      <c r="M660" s="1">
        <v>3910.0</v>
      </c>
      <c r="N660" s="1">
        <v>1079937.0</v>
      </c>
      <c r="O660" s="1">
        <v>194502.7</v>
      </c>
    </row>
    <row r="661" hidden="1">
      <c r="A661" s="1" t="s">
        <v>147</v>
      </c>
      <c r="B661" s="1" t="s">
        <v>31</v>
      </c>
      <c r="C661" s="1">
        <v>1.0E7</v>
      </c>
      <c r="D661" s="1">
        <v>38.0</v>
      </c>
      <c r="E661" s="1">
        <f t="shared" si="43"/>
        <v>39346.4</v>
      </c>
      <c r="F661" s="1" t="s">
        <v>135</v>
      </c>
      <c r="G661" s="1" t="s">
        <v>126</v>
      </c>
      <c r="H661" s="15"/>
      <c r="I661" s="1">
        <v>393464.0</v>
      </c>
      <c r="J661" s="1">
        <v>30.0</v>
      </c>
      <c r="K661" s="1">
        <v>13115.5</v>
      </c>
      <c r="L661" s="1">
        <v>7275.0</v>
      </c>
      <c r="M661" s="1">
        <v>3600.0</v>
      </c>
      <c r="N661" s="1">
        <v>68519.0</v>
      </c>
      <c r="O661" s="1">
        <v>13158.5</v>
      </c>
    </row>
    <row r="662" hidden="1">
      <c r="A662" s="1" t="s">
        <v>147</v>
      </c>
      <c r="B662" s="1" t="s">
        <v>31</v>
      </c>
      <c r="C662" s="1">
        <v>1.0E7</v>
      </c>
      <c r="D662" s="1">
        <v>38.0</v>
      </c>
      <c r="E662" s="1">
        <f t="shared" si="43"/>
        <v>143</v>
      </c>
      <c r="F662" s="1" t="s">
        <v>136</v>
      </c>
      <c r="G662" s="1" t="s">
        <v>126</v>
      </c>
      <c r="H662" s="15"/>
      <c r="I662" s="1">
        <v>1430.0</v>
      </c>
      <c r="J662" s="1">
        <v>1.0</v>
      </c>
      <c r="K662" s="1">
        <v>1430.0</v>
      </c>
      <c r="L662" s="1">
        <v>1430.0</v>
      </c>
      <c r="M662" s="1">
        <v>1430.0</v>
      </c>
      <c r="N662" s="1">
        <v>1430.0</v>
      </c>
      <c r="O662" s="1">
        <v>0.0</v>
      </c>
    </row>
    <row r="663" hidden="1">
      <c r="A663" s="1" t="s">
        <v>147</v>
      </c>
      <c r="B663" s="1" t="s">
        <v>31</v>
      </c>
      <c r="C663" s="1">
        <v>1.0E7</v>
      </c>
      <c r="D663" s="1">
        <v>38.0</v>
      </c>
      <c r="E663" s="1">
        <v>1.937065005E8</v>
      </c>
      <c r="F663" s="1" t="s">
        <v>149</v>
      </c>
      <c r="G663" s="1" t="s">
        <v>138</v>
      </c>
      <c r="H663" s="15"/>
      <c r="I663" s="1">
        <v>1.937065005E9</v>
      </c>
      <c r="J663" s="1">
        <v>110.0</v>
      </c>
      <c r="K663" s="1">
        <v>1.76096819E7</v>
      </c>
      <c r="L663" s="1">
        <v>2.6700654E7</v>
      </c>
      <c r="M663" s="1">
        <v>3599931.0</v>
      </c>
      <c r="N663" s="1">
        <v>3.0650885E7</v>
      </c>
      <c r="O663" s="1">
        <v>1.23881553E7</v>
      </c>
    </row>
    <row r="664" hidden="1">
      <c r="A664" s="1" t="s">
        <v>147</v>
      </c>
      <c r="B664" s="1" t="s">
        <v>31</v>
      </c>
      <c r="C664" s="1">
        <v>1.0E7</v>
      </c>
      <c r="D664" s="1">
        <v>38.0</v>
      </c>
      <c r="E664" s="1">
        <v>2.15434939E7</v>
      </c>
      <c r="F664" s="1" t="s">
        <v>148</v>
      </c>
      <c r="G664" s="1" t="s">
        <v>138</v>
      </c>
      <c r="H664" s="15"/>
      <c r="I664" s="1">
        <v>2.15434939E8</v>
      </c>
      <c r="J664" s="1">
        <v>10.0</v>
      </c>
      <c r="K664" s="1">
        <v>2.15434939E7</v>
      </c>
      <c r="L664" s="1">
        <v>2.14893635E7</v>
      </c>
      <c r="M664" s="1">
        <v>1.9796021E7</v>
      </c>
      <c r="N664" s="1">
        <v>2.2908533E7</v>
      </c>
      <c r="O664" s="1">
        <v>944449.6</v>
      </c>
    </row>
    <row r="665" hidden="1">
      <c r="A665" s="1" t="s">
        <v>147</v>
      </c>
      <c r="B665" s="1" t="s">
        <v>31</v>
      </c>
      <c r="C665" s="1">
        <v>1.0E7</v>
      </c>
      <c r="D665" s="1">
        <v>38.0</v>
      </c>
      <c r="E665" s="1">
        <v>4232106.9</v>
      </c>
      <c r="F665" s="1" t="s">
        <v>150</v>
      </c>
      <c r="G665" s="1" t="s">
        <v>138</v>
      </c>
      <c r="H665" s="15"/>
      <c r="I665" s="1">
        <v>4.2321069E7</v>
      </c>
      <c r="J665" s="1">
        <v>110.0</v>
      </c>
      <c r="K665" s="1">
        <v>384737.0</v>
      </c>
      <c r="L665" s="1">
        <v>56864.0</v>
      </c>
      <c r="M665" s="1">
        <v>36000.0</v>
      </c>
      <c r="N665" s="1">
        <v>2895010.0</v>
      </c>
      <c r="O665" s="1">
        <v>487116.9</v>
      </c>
    </row>
    <row r="666" hidden="1">
      <c r="A666" s="1" t="s">
        <v>147</v>
      </c>
      <c r="B666" s="1" t="s">
        <v>31</v>
      </c>
      <c r="C666" s="1">
        <v>1.0E7</v>
      </c>
      <c r="D666" s="1">
        <v>38.0</v>
      </c>
      <c r="E666" s="1">
        <f t="shared" ref="E666:E674" si="44">I666/10</f>
        <v>3606120</v>
      </c>
      <c r="F666" s="1" t="s">
        <v>142</v>
      </c>
      <c r="G666" s="1" t="s">
        <v>141</v>
      </c>
      <c r="H666" s="15"/>
      <c r="I666" s="1">
        <v>3.60612E7</v>
      </c>
      <c r="J666" s="1">
        <v>20.0</v>
      </c>
      <c r="K666" s="1">
        <v>1803060.0</v>
      </c>
      <c r="L666" s="1">
        <v>1954828.5</v>
      </c>
      <c r="M666" s="1">
        <v>1550992.0</v>
      </c>
      <c r="N666" s="1">
        <v>2097931.0</v>
      </c>
      <c r="O666" s="1">
        <v>224559.9</v>
      </c>
    </row>
    <row r="667" hidden="1">
      <c r="A667" s="1" t="s">
        <v>147</v>
      </c>
      <c r="B667" s="1" t="s">
        <v>31</v>
      </c>
      <c r="C667" s="1">
        <v>1.0E7</v>
      </c>
      <c r="D667" s="1">
        <v>38.0</v>
      </c>
      <c r="E667" s="1">
        <f t="shared" si="44"/>
        <v>3136553.4</v>
      </c>
      <c r="F667" s="1" t="s">
        <v>140</v>
      </c>
      <c r="G667" s="1" t="s">
        <v>141</v>
      </c>
      <c r="H667" s="15"/>
      <c r="I667" s="1">
        <v>3.1365534E7</v>
      </c>
      <c r="J667" s="1">
        <v>20.0</v>
      </c>
      <c r="K667" s="1">
        <v>1568276.7</v>
      </c>
      <c r="L667" s="1">
        <v>1526257.0</v>
      </c>
      <c r="M667" s="1">
        <v>1519857.0</v>
      </c>
      <c r="N667" s="1">
        <v>1962059.0</v>
      </c>
      <c r="O667" s="1">
        <v>132844.3</v>
      </c>
    </row>
    <row r="668">
      <c r="A668" s="1" t="s">
        <v>147</v>
      </c>
      <c r="B668" s="1" t="s">
        <v>143</v>
      </c>
      <c r="C668" s="1">
        <v>1.0E7</v>
      </c>
      <c r="D668" s="1">
        <v>38.0</v>
      </c>
      <c r="E668" s="1">
        <f t="shared" si="44"/>
        <v>263726445.8</v>
      </c>
      <c r="F668" s="1" t="s">
        <v>123</v>
      </c>
      <c r="G668" s="1" t="s">
        <v>124</v>
      </c>
      <c r="H668" s="15"/>
      <c r="I668" s="1">
        <v>2.637264458E9</v>
      </c>
      <c r="J668" s="1">
        <v>10.0</v>
      </c>
      <c r="K668" s="1">
        <v>2.637264458E8</v>
      </c>
      <c r="L668" s="1">
        <v>2.63468346E8</v>
      </c>
      <c r="M668" s="1">
        <v>2.58940301E8</v>
      </c>
      <c r="N668" s="1">
        <v>2.69234796E8</v>
      </c>
      <c r="O668" s="1">
        <v>3696952.3</v>
      </c>
    </row>
    <row r="669" hidden="1">
      <c r="A669" s="1" t="s">
        <v>147</v>
      </c>
      <c r="B669" s="1" t="s">
        <v>143</v>
      </c>
      <c r="C669" s="1">
        <v>1.0E7</v>
      </c>
      <c r="D669" s="1">
        <v>38.0</v>
      </c>
      <c r="E669" s="1">
        <f t="shared" si="44"/>
        <v>1359058847</v>
      </c>
      <c r="F669" s="1" t="s">
        <v>125</v>
      </c>
      <c r="G669" s="1" t="s">
        <v>126</v>
      </c>
      <c r="H669" s="15"/>
      <c r="I669" s="1">
        <v>1.3590588466E10</v>
      </c>
      <c r="J669" s="1">
        <v>8.0</v>
      </c>
      <c r="K669" s="1">
        <v>1.6988235583E9</v>
      </c>
      <c r="L669" s="1">
        <v>1.677082206E9</v>
      </c>
      <c r="M669" s="1">
        <v>1.43225937E9</v>
      </c>
      <c r="N669" s="1">
        <v>2.023602063E9</v>
      </c>
      <c r="O669" s="1">
        <v>2.043070804E8</v>
      </c>
    </row>
    <row r="670" hidden="1">
      <c r="A670" s="1" t="s">
        <v>147</v>
      </c>
      <c r="B670" s="1" t="s">
        <v>143</v>
      </c>
      <c r="C670" s="1">
        <v>1.0E7</v>
      </c>
      <c r="D670" s="1">
        <v>38.0</v>
      </c>
      <c r="E670" s="1">
        <f t="shared" si="44"/>
        <v>228551422.9</v>
      </c>
      <c r="F670" s="1" t="s">
        <v>127</v>
      </c>
      <c r="G670" s="1" t="s">
        <v>126</v>
      </c>
      <c r="H670" s="15"/>
      <c r="I670" s="1">
        <v>2.285514229E9</v>
      </c>
      <c r="J670" s="1">
        <v>60.0</v>
      </c>
      <c r="K670" s="1">
        <v>3.80919038E7</v>
      </c>
      <c r="L670" s="1">
        <v>13344.5</v>
      </c>
      <c r="M670" s="1">
        <v>930.0</v>
      </c>
      <c r="N670" s="1">
        <v>2.28787875E8</v>
      </c>
      <c r="O670" s="1">
        <v>8.45022148E7</v>
      </c>
    </row>
    <row r="671" hidden="1">
      <c r="A671" s="1" t="s">
        <v>147</v>
      </c>
      <c r="B671" s="1" t="s">
        <v>143</v>
      </c>
      <c r="C671" s="1">
        <v>1.0E7</v>
      </c>
      <c r="D671" s="1">
        <v>38.0</v>
      </c>
      <c r="E671" s="1">
        <f t="shared" si="44"/>
        <v>6620819.9</v>
      </c>
      <c r="F671" s="1" t="s">
        <v>134</v>
      </c>
      <c r="G671" s="1" t="s">
        <v>126</v>
      </c>
      <c r="H671" s="15"/>
      <c r="I671" s="1">
        <v>6.6208199E7</v>
      </c>
      <c r="J671" s="1">
        <v>40.0</v>
      </c>
      <c r="K671" s="1">
        <v>1655205.0</v>
      </c>
      <c r="L671" s="1">
        <v>1543847.0</v>
      </c>
      <c r="M671" s="1">
        <v>6460.0</v>
      </c>
      <c r="N671" s="1">
        <v>3735705.0</v>
      </c>
      <c r="O671" s="1">
        <v>1658770.1</v>
      </c>
    </row>
    <row r="672" hidden="1">
      <c r="A672" s="1" t="s">
        <v>147</v>
      </c>
      <c r="B672" s="1" t="s">
        <v>143</v>
      </c>
      <c r="C672" s="1">
        <v>1.0E7</v>
      </c>
      <c r="D672" s="1">
        <v>38.0</v>
      </c>
      <c r="E672" s="1">
        <f t="shared" si="44"/>
        <v>4820854.7</v>
      </c>
      <c r="F672" s="1" t="s">
        <v>128</v>
      </c>
      <c r="G672" s="1" t="s">
        <v>126</v>
      </c>
      <c r="H672" s="15"/>
      <c r="I672" s="1">
        <v>4.8208547E7</v>
      </c>
      <c r="J672" s="1">
        <v>1.0</v>
      </c>
      <c r="K672" s="1">
        <v>4.8208547E7</v>
      </c>
      <c r="L672" s="1">
        <v>4.8208547E7</v>
      </c>
      <c r="M672" s="1">
        <v>4.8208547E7</v>
      </c>
      <c r="N672" s="1">
        <v>4.8208547E7</v>
      </c>
      <c r="O672" s="1">
        <v>0.0</v>
      </c>
    </row>
    <row r="673" hidden="1">
      <c r="A673" s="1" t="s">
        <v>147</v>
      </c>
      <c r="B673" s="1" t="s">
        <v>143</v>
      </c>
      <c r="C673" s="1">
        <v>1.0E7</v>
      </c>
      <c r="D673" s="1">
        <v>38.0</v>
      </c>
      <c r="E673" s="1">
        <f t="shared" si="44"/>
        <v>2087999.8</v>
      </c>
      <c r="F673" s="1" t="s">
        <v>132</v>
      </c>
      <c r="G673" s="1" t="s">
        <v>126</v>
      </c>
      <c r="H673" s="15"/>
      <c r="I673" s="1">
        <v>2.0879998E7</v>
      </c>
      <c r="J673" s="1">
        <v>1.0</v>
      </c>
      <c r="K673" s="1">
        <v>2.0879998E7</v>
      </c>
      <c r="L673" s="1">
        <v>2.0879998E7</v>
      </c>
      <c r="M673" s="1">
        <v>2.0879998E7</v>
      </c>
      <c r="N673" s="1">
        <v>2.0879998E7</v>
      </c>
      <c r="O673" s="1">
        <v>0.0</v>
      </c>
    </row>
    <row r="674" hidden="1">
      <c r="A674" s="1" t="s">
        <v>147</v>
      </c>
      <c r="B674" s="1" t="s">
        <v>143</v>
      </c>
      <c r="C674" s="1">
        <v>1.0E7</v>
      </c>
      <c r="D674" s="1">
        <v>38.0</v>
      </c>
      <c r="E674" s="1">
        <f t="shared" si="44"/>
        <v>2005569.7</v>
      </c>
      <c r="F674" s="1" t="s">
        <v>129</v>
      </c>
      <c r="G674" s="1" t="s">
        <v>126</v>
      </c>
      <c r="H674" s="15"/>
      <c r="I674" s="1">
        <v>2.0055697E7</v>
      </c>
      <c r="J674" s="1">
        <v>30.0</v>
      </c>
      <c r="K674" s="1">
        <v>668523.2</v>
      </c>
      <c r="L674" s="1">
        <v>540703.5</v>
      </c>
      <c r="M674" s="1">
        <v>3700.0</v>
      </c>
      <c r="N674" s="1">
        <v>1774869.0</v>
      </c>
      <c r="O674" s="1">
        <v>593062.5</v>
      </c>
    </row>
    <row r="675" hidden="1">
      <c r="H675" s="16"/>
    </row>
    <row r="676" hidden="1">
      <c r="A676" s="1" t="s">
        <v>147</v>
      </c>
      <c r="B676" s="1" t="s">
        <v>143</v>
      </c>
      <c r="C676" s="1">
        <v>1.0E7</v>
      </c>
      <c r="D676" s="1">
        <v>38.0</v>
      </c>
      <c r="E676" s="1">
        <f>I676/10</f>
        <v>1376243.5</v>
      </c>
      <c r="F676" s="1" t="s">
        <v>130</v>
      </c>
      <c r="G676" s="1" t="s">
        <v>126</v>
      </c>
      <c r="H676" s="15"/>
      <c r="I676" s="1">
        <v>1.3762435E7</v>
      </c>
      <c r="J676" s="1">
        <v>20.0</v>
      </c>
      <c r="K676" s="1">
        <v>688121.8</v>
      </c>
      <c r="L676" s="1">
        <v>626637.5</v>
      </c>
      <c r="M676" s="1">
        <v>321967.0</v>
      </c>
      <c r="N676" s="1">
        <v>1576121.0</v>
      </c>
      <c r="O676" s="1">
        <v>292927.8</v>
      </c>
    </row>
    <row r="677" hidden="1">
      <c r="H677" s="16"/>
    </row>
    <row r="678" hidden="1">
      <c r="A678" s="1" t="s">
        <v>147</v>
      </c>
      <c r="B678" s="1" t="s">
        <v>143</v>
      </c>
      <c r="C678" s="1">
        <v>1.0E7</v>
      </c>
      <c r="D678" s="1">
        <v>38.0</v>
      </c>
      <c r="E678" s="1">
        <f t="shared" ref="E678:E693" si="45">I678/10</f>
        <v>583819.7</v>
      </c>
      <c r="F678" s="1" t="s">
        <v>131</v>
      </c>
      <c r="G678" s="1" t="s">
        <v>126</v>
      </c>
      <c r="H678" s="15"/>
      <c r="I678" s="1">
        <v>5838197.0</v>
      </c>
      <c r="J678" s="1">
        <v>230.0</v>
      </c>
      <c r="K678" s="1">
        <v>25383.5</v>
      </c>
      <c r="L678" s="1">
        <v>4700.0</v>
      </c>
      <c r="M678" s="1">
        <v>4250.0</v>
      </c>
      <c r="N678" s="1">
        <v>3656746.0</v>
      </c>
      <c r="O678" s="1">
        <v>241301.6</v>
      </c>
    </row>
    <row r="679" hidden="1">
      <c r="A679" s="1" t="s">
        <v>147</v>
      </c>
      <c r="B679" s="1" t="s">
        <v>143</v>
      </c>
      <c r="C679" s="1">
        <v>1.0E7</v>
      </c>
      <c r="D679" s="1">
        <v>38.0</v>
      </c>
      <c r="E679" s="1">
        <f t="shared" si="45"/>
        <v>219048.4</v>
      </c>
      <c r="F679" s="1" t="s">
        <v>133</v>
      </c>
      <c r="G679" s="1" t="s">
        <v>126</v>
      </c>
      <c r="H679" s="15"/>
      <c r="I679" s="1">
        <v>2190484.0</v>
      </c>
      <c r="J679" s="1">
        <v>30.0</v>
      </c>
      <c r="K679" s="1">
        <v>73016.1</v>
      </c>
      <c r="L679" s="1">
        <v>16580.0</v>
      </c>
      <c r="M679" s="1">
        <v>4080.0</v>
      </c>
      <c r="N679" s="1">
        <v>1169906.0</v>
      </c>
      <c r="O679" s="1">
        <v>210521.4</v>
      </c>
    </row>
    <row r="680" hidden="1">
      <c r="A680" s="1" t="s">
        <v>147</v>
      </c>
      <c r="B680" s="1" t="s">
        <v>143</v>
      </c>
      <c r="C680" s="1">
        <v>1.0E7</v>
      </c>
      <c r="D680" s="1">
        <v>38.0</v>
      </c>
      <c r="E680" s="1">
        <f t="shared" si="45"/>
        <v>61595.3</v>
      </c>
      <c r="F680" s="1" t="s">
        <v>135</v>
      </c>
      <c r="G680" s="1" t="s">
        <v>126</v>
      </c>
      <c r="H680" s="15"/>
      <c r="I680" s="1">
        <v>615953.0</v>
      </c>
      <c r="J680" s="1">
        <v>30.0</v>
      </c>
      <c r="K680" s="1">
        <v>20531.8</v>
      </c>
      <c r="L680" s="1">
        <v>5215.0</v>
      </c>
      <c r="M680" s="1">
        <v>3450.0</v>
      </c>
      <c r="N680" s="1">
        <v>96428.0</v>
      </c>
      <c r="O680" s="1">
        <v>24822.3</v>
      </c>
    </row>
    <row r="681" hidden="1">
      <c r="A681" s="1" t="s">
        <v>147</v>
      </c>
      <c r="B681" s="1" t="s">
        <v>143</v>
      </c>
      <c r="C681" s="1">
        <v>1.0E7</v>
      </c>
      <c r="D681" s="1">
        <v>38.0</v>
      </c>
      <c r="E681" s="1">
        <f t="shared" si="45"/>
        <v>152</v>
      </c>
      <c r="F681" s="1" t="s">
        <v>136</v>
      </c>
      <c r="G681" s="1" t="s">
        <v>126</v>
      </c>
      <c r="H681" s="15"/>
      <c r="I681" s="1">
        <v>1520.0</v>
      </c>
      <c r="J681" s="1">
        <v>1.0</v>
      </c>
      <c r="K681" s="1">
        <v>1520.0</v>
      </c>
      <c r="L681" s="1">
        <v>1520.0</v>
      </c>
      <c r="M681" s="1">
        <v>1520.0</v>
      </c>
      <c r="N681" s="1">
        <v>1520.0</v>
      </c>
      <c r="O681" s="1">
        <v>0.0</v>
      </c>
    </row>
    <row r="682" hidden="1">
      <c r="A682" s="1" t="s">
        <v>147</v>
      </c>
      <c r="B682" s="1" t="s">
        <v>143</v>
      </c>
      <c r="C682" s="1">
        <v>1.0E7</v>
      </c>
      <c r="D682" s="1">
        <v>38.0</v>
      </c>
      <c r="E682" s="1">
        <f t="shared" si="45"/>
        <v>198580455.6</v>
      </c>
      <c r="F682" s="1" t="s">
        <v>149</v>
      </c>
      <c r="G682" s="1" t="s">
        <v>138</v>
      </c>
      <c r="H682" s="15"/>
      <c r="I682" s="1">
        <v>1.985804556E9</v>
      </c>
      <c r="J682" s="1">
        <v>110.0</v>
      </c>
      <c r="K682" s="1">
        <v>1.80527687E7</v>
      </c>
      <c r="L682" s="1">
        <v>2.73877505E7</v>
      </c>
      <c r="M682" s="1">
        <v>3606747.0</v>
      </c>
      <c r="N682" s="1">
        <v>3.1368157E7</v>
      </c>
      <c r="O682" s="1">
        <v>1.2490499E7</v>
      </c>
    </row>
    <row r="683" hidden="1">
      <c r="A683" s="1" t="s">
        <v>147</v>
      </c>
      <c r="B683" s="1" t="s">
        <v>143</v>
      </c>
      <c r="C683" s="1">
        <v>1.0E7</v>
      </c>
      <c r="D683" s="1">
        <v>38.0</v>
      </c>
      <c r="E683" s="1">
        <f t="shared" si="45"/>
        <v>22222165</v>
      </c>
      <c r="F683" s="1" t="s">
        <v>148</v>
      </c>
      <c r="G683" s="1" t="s">
        <v>138</v>
      </c>
      <c r="H683" s="15"/>
      <c r="I683" s="1">
        <v>2.2222165E8</v>
      </c>
      <c r="J683" s="1">
        <v>10.0</v>
      </c>
      <c r="K683" s="1">
        <v>2.2222165E7</v>
      </c>
      <c r="L683" s="1">
        <v>2.2501464E7</v>
      </c>
      <c r="M683" s="1">
        <v>2.0147953E7</v>
      </c>
      <c r="N683" s="1">
        <v>2.4205415E7</v>
      </c>
      <c r="O683" s="1">
        <v>1527172.8</v>
      </c>
    </row>
    <row r="684" hidden="1">
      <c r="A684" s="1" t="s">
        <v>147</v>
      </c>
      <c r="B684" s="1" t="s">
        <v>143</v>
      </c>
      <c r="C684" s="1">
        <v>1.0E7</v>
      </c>
      <c r="D684" s="1">
        <v>38.0</v>
      </c>
      <c r="E684" s="1">
        <f t="shared" si="45"/>
        <v>4111278.4</v>
      </c>
      <c r="F684" s="1" t="s">
        <v>150</v>
      </c>
      <c r="G684" s="1" t="s">
        <v>138</v>
      </c>
      <c r="H684" s="15"/>
      <c r="I684" s="1">
        <v>4.1112784E7</v>
      </c>
      <c r="J684" s="1">
        <v>110.0</v>
      </c>
      <c r="K684" s="1">
        <v>373752.6</v>
      </c>
      <c r="L684" s="1">
        <v>56719.0</v>
      </c>
      <c r="M684" s="1">
        <v>36287.0</v>
      </c>
      <c r="N684" s="1">
        <v>2407111.0</v>
      </c>
      <c r="O684" s="1">
        <v>423841.6</v>
      </c>
    </row>
    <row r="685" hidden="1">
      <c r="A685" s="1" t="s">
        <v>147</v>
      </c>
      <c r="B685" s="1" t="s">
        <v>143</v>
      </c>
      <c r="C685" s="1">
        <v>1.0E7</v>
      </c>
      <c r="D685" s="1">
        <v>38.0</v>
      </c>
      <c r="E685" s="1">
        <f t="shared" si="45"/>
        <v>6277804.3</v>
      </c>
      <c r="F685" s="1" t="s">
        <v>142</v>
      </c>
      <c r="G685" s="1" t="s">
        <v>141</v>
      </c>
      <c r="H685" s="15"/>
      <c r="I685" s="1">
        <v>6.2778043E7</v>
      </c>
      <c r="J685" s="1">
        <v>20.0</v>
      </c>
      <c r="K685" s="1">
        <v>3138902.2</v>
      </c>
      <c r="L685" s="1">
        <v>3107280.5</v>
      </c>
      <c r="M685" s="1">
        <v>2880482.0</v>
      </c>
      <c r="N685" s="1">
        <v>3570652.0</v>
      </c>
      <c r="O685" s="1">
        <v>194759.2</v>
      </c>
    </row>
    <row r="686" hidden="1">
      <c r="A686" s="1" t="s">
        <v>147</v>
      </c>
      <c r="B686" s="1" t="s">
        <v>143</v>
      </c>
      <c r="C686" s="1">
        <v>1.0E7</v>
      </c>
      <c r="D686" s="1">
        <v>38.0</v>
      </c>
      <c r="E686" s="1">
        <f t="shared" si="45"/>
        <v>3093613</v>
      </c>
      <c r="F686" s="1" t="s">
        <v>140</v>
      </c>
      <c r="G686" s="1" t="s">
        <v>141</v>
      </c>
      <c r="H686" s="15"/>
      <c r="I686" s="1">
        <v>3.093613E7</v>
      </c>
      <c r="J686" s="1">
        <v>20.0</v>
      </c>
      <c r="K686" s="1">
        <v>1546806.5</v>
      </c>
      <c r="L686" s="1">
        <v>1526496.5</v>
      </c>
      <c r="M686" s="1">
        <v>1519056.0</v>
      </c>
      <c r="N686" s="1">
        <v>1941132.0</v>
      </c>
      <c r="O686" s="1">
        <v>92886.9</v>
      </c>
    </row>
    <row r="687">
      <c r="A687" s="1" t="s">
        <v>147</v>
      </c>
      <c r="B687" s="1" t="s">
        <v>144</v>
      </c>
      <c r="C687" s="1">
        <v>1.0E7</v>
      </c>
      <c r="D687" s="1">
        <v>38.0</v>
      </c>
      <c r="E687" s="1">
        <f t="shared" si="45"/>
        <v>257833983.8</v>
      </c>
      <c r="F687" s="1" t="s">
        <v>123</v>
      </c>
      <c r="G687" s="1" t="s">
        <v>124</v>
      </c>
      <c r="H687" s="15"/>
      <c r="I687" s="1">
        <v>2.578339838E9</v>
      </c>
      <c r="J687" s="1">
        <v>10.0</v>
      </c>
      <c r="K687" s="1">
        <v>2.578339838E8</v>
      </c>
      <c r="L687" s="1">
        <v>2.58288418E8</v>
      </c>
      <c r="M687" s="1">
        <v>2.49657332E8</v>
      </c>
      <c r="N687" s="1">
        <v>2.65531341E8</v>
      </c>
      <c r="O687" s="1">
        <v>4685360.8</v>
      </c>
    </row>
    <row r="688" hidden="1">
      <c r="A688" s="1" t="s">
        <v>147</v>
      </c>
      <c r="B688" s="1" t="s">
        <v>144</v>
      </c>
      <c r="C688" s="1">
        <v>1.0E7</v>
      </c>
      <c r="D688" s="1">
        <v>38.0</v>
      </c>
      <c r="E688" s="1">
        <f t="shared" si="45"/>
        <v>1303560129</v>
      </c>
      <c r="F688" s="1" t="s">
        <v>125</v>
      </c>
      <c r="G688" s="1" t="s">
        <v>126</v>
      </c>
      <c r="H688" s="15"/>
      <c r="I688" s="1">
        <v>1.3035601287E10</v>
      </c>
      <c r="J688" s="1">
        <v>8.0</v>
      </c>
      <c r="K688" s="1">
        <v>1.6294501609E9</v>
      </c>
      <c r="L688" s="1">
        <v>1.6023567985E9</v>
      </c>
      <c r="M688" s="1">
        <v>1.391942706E9</v>
      </c>
      <c r="N688" s="1">
        <v>1.926099831E9</v>
      </c>
      <c r="O688" s="1">
        <v>1.880923022E8</v>
      </c>
    </row>
    <row r="689" hidden="1">
      <c r="A689" s="1" t="s">
        <v>147</v>
      </c>
      <c r="B689" s="1" t="s">
        <v>144</v>
      </c>
      <c r="C689" s="1">
        <v>1.0E7</v>
      </c>
      <c r="D689" s="1">
        <v>38.0</v>
      </c>
      <c r="E689" s="1">
        <f t="shared" si="45"/>
        <v>219674816</v>
      </c>
      <c r="F689" s="1" t="s">
        <v>127</v>
      </c>
      <c r="G689" s="1" t="s">
        <v>126</v>
      </c>
      <c r="H689" s="15"/>
      <c r="I689" s="1">
        <v>2.19674816E9</v>
      </c>
      <c r="J689" s="1">
        <v>60.0</v>
      </c>
      <c r="K689" s="1">
        <v>3.66124693E7</v>
      </c>
      <c r="L689" s="1">
        <v>10670.0</v>
      </c>
      <c r="M689" s="1">
        <v>920.0</v>
      </c>
      <c r="N689" s="1">
        <v>2.18978643E8</v>
      </c>
      <c r="O689" s="1">
        <v>8.1170717E7</v>
      </c>
    </row>
    <row r="690" hidden="1">
      <c r="A690" s="1" t="s">
        <v>147</v>
      </c>
      <c r="B690" s="1" t="s">
        <v>144</v>
      </c>
      <c r="C690" s="1">
        <v>1.0E7</v>
      </c>
      <c r="D690" s="1">
        <v>38.0</v>
      </c>
      <c r="E690" s="1">
        <f t="shared" si="45"/>
        <v>7129560.8</v>
      </c>
      <c r="F690" s="1" t="s">
        <v>134</v>
      </c>
      <c r="G690" s="1" t="s">
        <v>126</v>
      </c>
      <c r="H690" s="15"/>
      <c r="I690" s="1">
        <v>7.1295608E7</v>
      </c>
      <c r="J690" s="1">
        <v>40.0</v>
      </c>
      <c r="K690" s="1">
        <v>1782390.2</v>
      </c>
      <c r="L690" s="1">
        <v>1638620.5</v>
      </c>
      <c r="M690" s="1">
        <v>6689.0</v>
      </c>
      <c r="N690" s="1">
        <v>4079340.0</v>
      </c>
      <c r="O690" s="1">
        <v>1790494.2</v>
      </c>
    </row>
    <row r="691" hidden="1">
      <c r="A691" s="1" t="s">
        <v>147</v>
      </c>
      <c r="B691" s="1" t="s">
        <v>144</v>
      </c>
      <c r="C691" s="1">
        <v>1.0E7</v>
      </c>
      <c r="D691" s="1">
        <v>38.0</v>
      </c>
      <c r="E691" s="1">
        <f t="shared" si="45"/>
        <v>4310069</v>
      </c>
      <c r="F691" s="1" t="s">
        <v>128</v>
      </c>
      <c r="G691" s="1" t="s">
        <v>126</v>
      </c>
      <c r="H691" s="15"/>
      <c r="I691" s="1">
        <v>4.310069E7</v>
      </c>
      <c r="J691" s="1">
        <v>1.0</v>
      </c>
      <c r="K691" s="1">
        <v>4.310069E7</v>
      </c>
      <c r="L691" s="1">
        <v>4.310069E7</v>
      </c>
      <c r="M691" s="1">
        <v>4.310069E7</v>
      </c>
      <c r="N691" s="1">
        <v>4.310069E7</v>
      </c>
      <c r="O691" s="1">
        <v>0.0</v>
      </c>
    </row>
    <row r="692" hidden="1">
      <c r="A692" s="1" t="s">
        <v>147</v>
      </c>
      <c r="B692" s="1" t="s">
        <v>144</v>
      </c>
      <c r="C692" s="1">
        <v>1.0E7</v>
      </c>
      <c r="D692" s="1">
        <v>38.0</v>
      </c>
      <c r="E692" s="1">
        <f t="shared" si="45"/>
        <v>1999493.8</v>
      </c>
      <c r="F692" s="1" t="s">
        <v>129</v>
      </c>
      <c r="G692" s="1" t="s">
        <v>126</v>
      </c>
      <c r="H692" s="15"/>
      <c r="I692" s="1">
        <v>1.9994938E7</v>
      </c>
      <c r="J692" s="1">
        <v>30.0</v>
      </c>
      <c r="K692" s="1">
        <v>666497.9</v>
      </c>
      <c r="L692" s="1">
        <v>585707.5</v>
      </c>
      <c r="M692" s="1">
        <v>3819.0</v>
      </c>
      <c r="N692" s="1">
        <v>1852168.0</v>
      </c>
      <c r="O692" s="1">
        <v>582444.3</v>
      </c>
    </row>
    <row r="693" hidden="1">
      <c r="A693" s="1" t="s">
        <v>147</v>
      </c>
      <c r="B693" s="1" t="s">
        <v>144</v>
      </c>
      <c r="C693" s="1">
        <v>1.0E7</v>
      </c>
      <c r="D693" s="1">
        <v>38.0</v>
      </c>
      <c r="E693" s="1">
        <f t="shared" si="45"/>
        <v>1716067.3</v>
      </c>
      <c r="F693" s="1" t="s">
        <v>132</v>
      </c>
      <c r="G693" s="1" t="s">
        <v>126</v>
      </c>
      <c r="H693" s="15"/>
      <c r="I693" s="1">
        <v>1.7160673E7</v>
      </c>
      <c r="J693" s="1">
        <v>1.0</v>
      </c>
      <c r="K693" s="1">
        <v>1.7160673E7</v>
      </c>
      <c r="L693" s="1">
        <v>1.7160673E7</v>
      </c>
      <c r="M693" s="1">
        <v>1.7160673E7</v>
      </c>
      <c r="N693" s="1">
        <v>1.7160673E7</v>
      </c>
      <c r="O693" s="1">
        <v>0.0</v>
      </c>
    </row>
    <row r="694" hidden="1">
      <c r="H694" s="16"/>
    </row>
    <row r="695" hidden="1">
      <c r="A695" s="1" t="s">
        <v>147</v>
      </c>
      <c r="B695" s="1" t="s">
        <v>144</v>
      </c>
      <c r="C695" s="1">
        <v>1.0E7</v>
      </c>
      <c r="D695" s="1">
        <v>38.0</v>
      </c>
      <c r="E695" s="1">
        <f>I695/10</f>
        <v>1257051.9</v>
      </c>
      <c r="F695" s="1" t="s">
        <v>130</v>
      </c>
      <c r="G695" s="1" t="s">
        <v>126</v>
      </c>
      <c r="H695" s="15"/>
      <c r="I695" s="1">
        <v>1.2570519E7</v>
      </c>
      <c r="J695" s="1">
        <v>20.0</v>
      </c>
      <c r="K695" s="1">
        <v>628526.0</v>
      </c>
      <c r="L695" s="1">
        <v>646477.5</v>
      </c>
      <c r="M695" s="1">
        <v>265057.0</v>
      </c>
      <c r="N695" s="1">
        <v>982289.0</v>
      </c>
      <c r="O695" s="1">
        <v>224200.5</v>
      </c>
    </row>
    <row r="696" hidden="1">
      <c r="H696" s="16"/>
    </row>
    <row r="697" hidden="1">
      <c r="A697" s="1" t="s">
        <v>147</v>
      </c>
      <c r="B697" s="1" t="s">
        <v>144</v>
      </c>
      <c r="C697" s="1">
        <v>1.0E7</v>
      </c>
      <c r="D697" s="1">
        <v>38.0</v>
      </c>
      <c r="E697" s="1">
        <f t="shared" ref="E697:E713" si="46">I697/10</f>
        <v>740940.9</v>
      </c>
      <c r="F697" s="1" t="s">
        <v>131</v>
      </c>
      <c r="G697" s="1" t="s">
        <v>126</v>
      </c>
      <c r="H697" s="15"/>
      <c r="I697" s="1">
        <v>7409409.0</v>
      </c>
      <c r="J697" s="1">
        <v>230.0</v>
      </c>
      <c r="K697" s="1">
        <v>32214.8</v>
      </c>
      <c r="L697" s="1">
        <v>4520.0</v>
      </c>
      <c r="M697" s="1">
        <v>4220.0</v>
      </c>
      <c r="N697" s="1">
        <v>5362695.0</v>
      </c>
      <c r="O697" s="1">
        <v>353633.5</v>
      </c>
    </row>
    <row r="698" hidden="1">
      <c r="A698" s="1" t="s">
        <v>147</v>
      </c>
      <c r="B698" s="1" t="s">
        <v>144</v>
      </c>
      <c r="C698" s="1">
        <v>1.0E7</v>
      </c>
      <c r="D698" s="1">
        <v>38.0</v>
      </c>
      <c r="E698" s="1">
        <f t="shared" si="46"/>
        <v>298980.3</v>
      </c>
      <c r="F698" s="1" t="s">
        <v>133</v>
      </c>
      <c r="G698" s="1" t="s">
        <v>126</v>
      </c>
      <c r="H698" s="15"/>
      <c r="I698" s="1">
        <v>2989803.0</v>
      </c>
      <c r="J698" s="1">
        <v>30.0</v>
      </c>
      <c r="K698" s="1">
        <v>99660.1</v>
      </c>
      <c r="L698" s="1">
        <v>17745.0</v>
      </c>
      <c r="M698" s="1">
        <v>4370.0</v>
      </c>
      <c r="N698" s="1">
        <v>1585361.0</v>
      </c>
      <c r="O698" s="1">
        <v>287796.4</v>
      </c>
    </row>
    <row r="699" hidden="1">
      <c r="A699" s="1" t="s">
        <v>147</v>
      </c>
      <c r="B699" s="1" t="s">
        <v>144</v>
      </c>
      <c r="C699" s="1">
        <v>1.0E7</v>
      </c>
      <c r="D699" s="1">
        <v>38.0</v>
      </c>
      <c r="E699" s="1">
        <f t="shared" si="46"/>
        <v>56219.3</v>
      </c>
      <c r="F699" s="1" t="s">
        <v>135</v>
      </c>
      <c r="G699" s="1" t="s">
        <v>126</v>
      </c>
      <c r="H699" s="15"/>
      <c r="I699" s="1">
        <v>562193.0</v>
      </c>
      <c r="J699" s="1">
        <v>30.0</v>
      </c>
      <c r="K699" s="1">
        <v>18739.8</v>
      </c>
      <c r="L699" s="1">
        <v>5230.0</v>
      </c>
      <c r="M699" s="1">
        <v>3719.0</v>
      </c>
      <c r="N699" s="1">
        <v>66409.0</v>
      </c>
      <c r="O699" s="1">
        <v>20330.4</v>
      </c>
    </row>
    <row r="700" hidden="1">
      <c r="A700" s="1" t="s">
        <v>147</v>
      </c>
      <c r="B700" s="1" t="s">
        <v>144</v>
      </c>
      <c r="C700" s="1">
        <v>1.0E7</v>
      </c>
      <c r="D700" s="1">
        <v>38.0</v>
      </c>
      <c r="E700" s="1">
        <f t="shared" si="46"/>
        <v>174</v>
      </c>
      <c r="F700" s="1" t="s">
        <v>136</v>
      </c>
      <c r="G700" s="1" t="s">
        <v>126</v>
      </c>
      <c r="H700" s="15"/>
      <c r="I700" s="1">
        <v>1740.0</v>
      </c>
      <c r="J700" s="1">
        <v>1.0</v>
      </c>
      <c r="K700" s="1">
        <v>1740.0</v>
      </c>
      <c r="L700" s="1">
        <v>1740.0</v>
      </c>
      <c r="M700" s="1">
        <v>1740.0</v>
      </c>
      <c r="N700" s="1">
        <v>1740.0</v>
      </c>
      <c r="O700" s="1">
        <v>0.0</v>
      </c>
    </row>
    <row r="701" hidden="1">
      <c r="A701" s="1" t="s">
        <v>147</v>
      </c>
      <c r="B701" s="1" t="s">
        <v>144</v>
      </c>
      <c r="C701" s="1">
        <v>1.0E7</v>
      </c>
      <c r="D701" s="1">
        <v>38.0</v>
      </c>
      <c r="E701" s="1">
        <f t="shared" si="46"/>
        <v>192304956.3</v>
      </c>
      <c r="F701" s="1" t="s">
        <v>149</v>
      </c>
      <c r="G701" s="1" t="s">
        <v>138</v>
      </c>
      <c r="H701" s="15"/>
      <c r="I701" s="1">
        <v>1.923049563E9</v>
      </c>
      <c r="J701" s="1">
        <v>110.0</v>
      </c>
      <c r="K701" s="1">
        <v>1.74822688E7</v>
      </c>
      <c r="L701" s="1">
        <v>2.6893762E7</v>
      </c>
      <c r="M701" s="1">
        <v>3288434.0</v>
      </c>
      <c r="N701" s="1">
        <v>3.1055717E7</v>
      </c>
      <c r="O701" s="1">
        <v>1.24710772E7</v>
      </c>
    </row>
    <row r="702" hidden="1">
      <c r="A702" s="1" t="s">
        <v>147</v>
      </c>
      <c r="B702" s="1" t="s">
        <v>144</v>
      </c>
      <c r="C702" s="1">
        <v>1.0E7</v>
      </c>
      <c r="D702" s="1">
        <v>38.0</v>
      </c>
      <c r="E702" s="1">
        <f t="shared" si="46"/>
        <v>20149921.5</v>
      </c>
      <c r="F702" s="1" t="s">
        <v>148</v>
      </c>
      <c r="G702" s="1" t="s">
        <v>138</v>
      </c>
      <c r="H702" s="15"/>
      <c r="I702" s="1">
        <v>2.01499215E8</v>
      </c>
      <c r="J702" s="1">
        <v>10.0</v>
      </c>
      <c r="K702" s="1">
        <v>2.01499215E7</v>
      </c>
      <c r="L702" s="1">
        <v>2.0388574E7</v>
      </c>
      <c r="M702" s="1">
        <v>1.8403866E7</v>
      </c>
      <c r="N702" s="1">
        <v>2.1631661E7</v>
      </c>
      <c r="O702" s="1">
        <v>1294354.5</v>
      </c>
    </row>
    <row r="703" hidden="1">
      <c r="A703" s="1" t="s">
        <v>147</v>
      </c>
      <c r="B703" s="1" t="s">
        <v>144</v>
      </c>
      <c r="C703" s="1">
        <v>1.0E7</v>
      </c>
      <c r="D703" s="1">
        <v>38.0</v>
      </c>
      <c r="E703" s="1">
        <f t="shared" si="46"/>
        <v>3942881.9</v>
      </c>
      <c r="F703" s="1" t="s">
        <v>150</v>
      </c>
      <c r="G703" s="1" t="s">
        <v>138</v>
      </c>
      <c r="H703" s="15"/>
      <c r="I703" s="1">
        <v>3.9428819E7</v>
      </c>
      <c r="J703" s="1">
        <v>110.0</v>
      </c>
      <c r="K703" s="1">
        <v>358443.8</v>
      </c>
      <c r="L703" s="1">
        <v>48191.0</v>
      </c>
      <c r="M703" s="1">
        <v>32864.0</v>
      </c>
      <c r="N703" s="1">
        <v>3041716.0</v>
      </c>
      <c r="O703" s="1">
        <v>481564.7</v>
      </c>
    </row>
    <row r="704" hidden="1">
      <c r="A704" s="1" t="s">
        <v>147</v>
      </c>
      <c r="B704" s="1" t="s">
        <v>144</v>
      </c>
      <c r="C704" s="1">
        <v>1.0E7</v>
      </c>
      <c r="D704" s="1">
        <v>38.0</v>
      </c>
      <c r="E704" s="1">
        <f t="shared" si="46"/>
        <v>6744150.4</v>
      </c>
      <c r="F704" s="1" t="s">
        <v>142</v>
      </c>
      <c r="G704" s="1" t="s">
        <v>141</v>
      </c>
      <c r="H704" s="15"/>
      <c r="I704" s="1">
        <v>6.7441504E7</v>
      </c>
      <c r="J704" s="1">
        <v>20.0</v>
      </c>
      <c r="K704" s="1">
        <v>3372075.2</v>
      </c>
      <c r="L704" s="1">
        <v>3413327.5</v>
      </c>
      <c r="M704" s="1">
        <v>3082452.0</v>
      </c>
      <c r="N704" s="1">
        <v>3637836.0</v>
      </c>
      <c r="O704" s="1">
        <v>190522.6</v>
      </c>
    </row>
    <row r="705" hidden="1">
      <c r="A705" s="1" t="s">
        <v>147</v>
      </c>
      <c r="B705" s="1" t="s">
        <v>144</v>
      </c>
      <c r="C705" s="1">
        <v>1.0E7</v>
      </c>
      <c r="D705" s="1">
        <v>38.0</v>
      </c>
      <c r="E705" s="1">
        <f t="shared" si="46"/>
        <v>3079828.6</v>
      </c>
      <c r="F705" s="1" t="s">
        <v>140</v>
      </c>
      <c r="G705" s="1" t="s">
        <v>141</v>
      </c>
      <c r="H705" s="15"/>
      <c r="I705" s="1">
        <v>3.0798286E7</v>
      </c>
      <c r="J705" s="1">
        <v>20.0</v>
      </c>
      <c r="K705" s="1">
        <v>1539914.3</v>
      </c>
      <c r="L705" s="1">
        <v>1527242.5</v>
      </c>
      <c r="M705" s="1">
        <v>1521131.0</v>
      </c>
      <c r="N705" s="1">
        <v>1789447.0</v>
      </c>
      <c r="O705" s="1">
        <v>58827.0</v>
      </c>
    </row>
    <row r="706">
      <c r="A706" s="1" t="s">
        <v>147</v>
      </c>
      <c r="B706" s="1" t="s">
        <v>145</v>
      </c>
      <c r="C706" s="1">
        <v>1.0E7</v>
      </c>
      <c r="D706" s="1">
        <v>38.0</v>
      </c>
      <c r="E706" s="1">
        <f t="shared" si="46"/>
        <v>214859269.2</v>
      </c>
      <c r="F706" s="1" t="s">
        <v>123</v>
      </c>
      <c r="G706" s="1" t="s">
        <v>124</v>
      </c>
      <c r="H706" s="15"/>
      <c r="I706" s="1">
        <v>2.148592692E9</v>
      </c>
      <c r="J706" s="1">
        <v>10.0</v>
      </c>
      <c r="K706" s="1">
        <v>2.148592692E8</v>
      </c>
      <c r="L706" s="1">
        <v>2.164170135E8</v>
      </c>
      <c r="M706" s="1">
        <v>2.03185353E8</v>
      </c>
      <c r="N706" s="1">
        <v>2.36811606E8</v>
      </c>
      <c r="O706" s="1">
        <v>9604845.9</v>
      </c>
    </row>
    <row r="707" hidden="1">
      <c r="A707" s="1" t="s">
        <v>147</v>
      </c>
      <c r="B707" s="1" t="s">
        <v>145</v>
      </c>
      <c r="C707" s="1">
        <v>1.0E7</v>
      </c>
      <c r="D707" s="1">
        <v>38.0</v>
      </c>
      <c r="E707" s="1">
        <f t="shared" si="46"/>
        <v>1371884811</v>
      </c>
      <c r="F707" s="1" t="s">
        <v>125</v>
      </c>
      <c r="G707" s="1" t="s">
        <v>126</v>
      </c>
      <c r="H707" s="15"/>
      <c r="I707" s="1">
        <v>1.3718848107E10</v>
      </c>
      <c r="J707" s="1">
        <v>8.0</v>
      </c>
      <c r="K707" s="1">
        <v>1.7148560134E9</v>
      </c>
      <c r="L707" s="1">
        <v>1.7165457265E9</v>
      </c>
      <c r="M707" s="1">
        <v>1.40029414E9</v>
      </c>
      <c r="N707" s="1">
        <v>2.044109567E9</v>
      </c>
      <c r="O707" s="1">
        <v>2.253512764E8</v>
      </c>
    </row>
    <row r="708" hidden="1">
      <c r="A708" s="1" t="s">
        <v>147</v>
      </c>
      <c r="B708" s="1" t="s">
        <v>145</v>
      </c>
      <c r="C708" s="1">
        <v>1.0E7</v>
      </c>
      <c r="D708" s="1">
        <v>38.0</v>
      </c>
      <c r="E708" s="1">
        <f t="shared" si="46"/>
        <v>183170065.4</v>
      </c>
      <c r="F708" s="1" t="s">
        <v>127</v>
      </c>
      <c r="G708" s="1" t="s">
        <v>126</v>
      </c>
      <c r="H708" s="15"/>
      <c r="I708" s="1">
        <v>1.831700654E9</v>
      </c>
      <c r="J708" s="1">
        <v>60.0</v>
      </c>
      <c r="K708" s="1">
        <v>3.05283442E7</v>
      </c>
      <c r="L708" s="1">
        <v>9135.0</v>
      </c>
      <c r="M708" s="1">
        <v>940.0</v>
      </c>
      <c r="N708" s="1">
        <v>1.95232349E8</v>
      </c>
      <c r="O708" s="1">
        <v>6.74950738E7</v>
      </c>
    </row>
    <row r="709" hidden="1">
      <c r="A709" s="1" t="s">
        <v>147</v>
      </c>
      <c r="B709" s="1" t="s">
        <v>145</v>
      </c>
      <c r="C709" s="1">
        <v>1.0E7</v>
      </c>
      <c r="D709" s="1">
        <v>38.0</v>
      </c>
      <c r="E709" s="1">
        <f t="shared" si="46"/>
        <v>4952003.1</v>
      </c>
      <c r="F709" s="1" t="s">
        <v>134</v>
      </c>
      <c r="G709" s="1" t="s">
        <v>126</v>
      </c>
      <c r="H709" s="15"/>
      <c r="I709" s="1">
        <v>4.9520031E7</v>
      </c>
      <c r="J709" s="1">
        <v>40.0</v>
      </c>
      <c r="K709" s="1">
        <v>1238000.8</v>
      </c>
      <c r="L709" s="1">
        <v>1069432.0</v>
      </c>
      <c r="M709" s="1">
        <v>8900.0</v>
      </c>
      <c r="N709" s="1">
        <v>3120323.0</v>
      </c>
      <c r="O709" s="1">
        <v>1250498.7</v>
      </c>
    </row>
    <row r="710" hidden="1">
      <c r="A710" s="1" t="s">
        <v>147</v>
      </c>
      <c r="B710" s="1" t="s">
        <v>145</v>
      </c>
      <c r="C710" s="1">
        <v>1.0E7</v>
      </c>
      <c r="D710" s="1">
        <v>38.0</v>
      </c>
      <c r="E710" s="1">
        <f t="shared" si="46"/>
        <v>4371571.1</v>
      </c>
      <c r="F710" s="1" t="s">
        <v>128</v>
      </c>
      <c r="G710" s="1" t="s">
        <v>126</v>
      </c>
      <c r="H710" s="15"/>
      <c r="I710" s="1">
        <v>4.3715711E7</v>
      </c>
      <c r="J710" s="1">
        <v>1.0</v>
      </c>
      <c r="K710" s="1">
        <v>4.3715711E7</v>
      </c>
      <c r="L710" s="1">
        <v>4.3715711E7</v>
      </c>
      <c r="M710" s="1">
        <v>4.3715711E7</v>
      </c>
      <c r="N710" s="1">
        <v>4.3715711E7</v>
      </c>
      <c r="O710" s="1">
        <v>0.0</v>
      </c>
    </row>
    <row r="711" hidden="1">
      <c r="A711" s="1" t="s">
        <v>147</v>
      </c>
      <c r="B711" s="1" t="s">
        <v>145</v>
      </c>
      <c r="C711" s="1">
        <v>1.0E7</v>
      </c>
      <c r="D711" s="1">
        <v>38.0</v>
      </c>
      <c r="E711" s="1">
        <f t="shared" si="46"/>
        <v>1857238.6</v>
      </c>
      <c r="F711" s="1" t="s">
        <v>132</v>
      </c>
      <c r="G711" s="1" t="s">
        <v>126</v>
      </c>
      <c r="H711" s="15"/>
      <c r="I711" s="1">
        <v>1.8572386E7</v>
      </c>
      <c r="J711" s="1">
        <v>1.0</v>
      </c>
      <c r="K711" s="1">
        <v>1.8572386E7</v>
      </c>
      <c r="L711" s="1">
        <v>1.8572386E7</v>
      </c>
      <c r="M711" s="1">
        <v>1.8572386E7</v>
      </c>
      <c r="N711" s="1">
        <v>1.8572386E7</v>
      </c>
      <c r="O711" s="1">
        <v>0.0</v>
      </c>
    </row>
    <row r="712" hidden="1">
      <c r="A712" s="1" t="s">
        <v>147</v>
      </c>
      <c r="B712" s="1" t="s">
        <v>145</v>
      </c>
      <c r="C712" s="1">
        <v>1.0E7</v>
      </c>
      <c r="D712" s="1">
        <v>38.0</v>
      </c>
      <c r="E712" s="1">
        <f t="shared" si="46"/>
        <v>1741095.8</v>
      </c>
      <c r="F712" s="1" t="s">
        <v>129</v>
      </c>
      <c r="G712" s="1" t="s">
        <v>126</v>
      </c>
      <c r="H712" s="15"/>
      <c r="I712" s="1">
        <v>1.7410958E7</v>
      </c>
      <c r="J712" s="1">
        <v>30.0</v>
      </c>
      <c r="K712" s="1">
        <v>580365.3</v>
      </c>
      <c r="L712" s="1">
        <v>510569.0</v>
      </c>
      <c r="M712" s="1">
        <v>3870.0</v>
      </c>
      <c r="N712" s="1">
        <v>1450652.0</v>
      </c>
      <c r="O712" s="1">
        <v>511426.1</v>
      </c>
    </row>
    <row r="713" hidden="1">
      <c r="A713" s="1" t="s">
        <v>147</v>
      </c>
      <c r="B713" s="1" t="s">
        <v>145</v>
      </c>
      <c r="C713" s="1">
        <v>1.0E7</v>
      </c>
      <c r="D713" s="1">
        <v>38.0</v>
      </c>
      <c r="E713" s="1">
        <f t="shared" si="46"/>
        <v>1263455.6</v>
      </c>
      <c r="F713" s="1" t="s">
        <v>130</v>
      </c>
      <c r="G713" s="1" t="s">
        <v>126</v>
      </c>
      <c r="H713" s="15"/>
      <c r="I713" s="1">
        <v>1.2634556E7</v>
      </c>
      <c r="J713" s="1">
        <v>20.0</v>
      </c>
      <c r="K713" s="1">
        <v>631727.8</v>
      </c>
      <c r="L713" s="1">
        <v>593782.5</v>
      </c>
      <c r="M713" s="1">
        <v>260147.0</v>
      </c>
      <c r="N713" s="1">
        <v>1446373.0</v>
      </c>
      <c r="O713" s="1">
        <v>246274.1</v>
      </c>
    </row>
    <row r="714" hidden="1">
      <c r="H714" s="16"/>
    </row>
    <row r="715" hidden="1">
      <c r="H715" s="16"/>
    </row>
    <row r="716" hidden="1">
      <c r="A716" s="1" t="s">
        <v>147</v>
      </c>
      <c r="B716" s="1" t="s">
        <v>145</v>
      </c>
      <c r="C716" s="1">
        <v>1.0E7</v>
      </c>
      <c r="D716" s="1">
        <v>38.0</v>
      </c>
      <c r="E716" s="1">
        <f t="shared" ref="E716:E732" si="47">I716/10</f>
        <v>642743</v>
      </c>
      <c r="F716" s="1" t="s">
        <v>131</v>
      </c>
      <c r="G716" s="1" t="s">
        <v>126</v>
      </c>
      <c r="H716" s="15"/>
      <c r="I716" s="1">
        <v>6427430.0</v>
      </c>
      <c r="J716" s="1">
        <v>230.0</v>
      </c>
      <c r="K716" s="1">
        <v>27945.3</v>
      </c>
      <c r="L716" s="1">
        <v>4890.0</v>
      </c>
      <c r="M716" s="1">
        <v>4469.0</v>
      </c>
      <c r="N716" s="1">
        <v>4268098.0</v>
      </c>
      <c r="O716" s="1">
        <v>281865.5</v>
      </c>
    </row>
    <row r="717" hidden="1">
      <c r="A717" s="1" t="s">
        <v>147</v>
      </c>
      <c r="B717" s="1" t="s">
        <v>145</v>
      </c>
      <c r="C717" s="1">
        <v>1.0E7</v>
      </c>
      <c r="D717" s="1">
        <v>38.0</v>
      </c>
      <c r="E717" s="1">
        <f t="shared" si="47"/>
        <v>217837.5</v>
      </c>
      <c r="F717" s="1" t="s">
        <v>133</v>
      </c>
      <c r="G717" s="1" t="s">
        <v>126</v>
      </c>
      <c r="H717" s="15"/>
      <c r="I717" s="1">
        <v>2178375.0</v>
      </c>
      <c r="J717" s="1">
        <v>30.0</v>
      </c>
      <c r="K717" s="1">
        <v>72612.5</v>
      </c>
      <c r="L717" s="1">
        <v>21040.0</v>
      </c>
      <c r="M717" s="1">
        <v>4960.0</v>
      </c>
      <c r="N717" s="1">
        <v>1088297.0</v>
      </c>
      <c r="O717" s="1">
        <v>198780.7</v>
      </c>
    </row>
    <row r="718" hidden="1">
      <c r="A718" s="1" t="s">
        <v>147</v>
      </c>
      <c r="B718" s="1" t="s">
        <v>145</v>
      </c>
      <c r="C718" s="1">
        <v>1.0E7</v>
      </c>
      <c r="D718" s="1">
        <v>38.0</v>
      </c>
      <c r="E718" s="1">
        <f t="shared" si="47"/>
        <v>85706.1</v>
      </c>
      <c r="F718" s="1" t="s">
        <v>135</v>
      </c>
      <c r="G718" s="1" t="s">
        <v>126</v>
      </c>
      <c r="H718" s="15"/>
      <c r="I718" s="1">
        <v>857061.0</v>
      </c>
      <c r="J718" s="1">
        <v>30.0</v>
      </c>
      <c r="K718" s="1">
        <v>28568.7</v>
      </c>
      <c r="L718" s="1">
        <v>5210.0</v>
      </c>
      <c r="M718" s="1">
        <v>3400.0</v>
      </c>
      <c r="N718" s="1">
        <v>262157.0</v>
      </c>
      <c r="O718" s="1">
        <v>61053.1</v>
      </c>
    </row>
    <row r="719" hidden="1">
      <c r="A719" s="1" t="s">
        <v>147</v>
      </c>
      <c r="B719" s="1" t="s">
        <v>145</v>
      </c>
      <c r="C719" s="1">
        <v>1.0E7</v>
      </c>
      <c r="D719" s="1">
        <v>38.0</v>
      </c>
      <c r="E719" s="1">
        <f t="shared" si="47"/>
        <v>164</v>
      </c>
      <c r="F719" s="1" t="s">
        <v>136</v>
      </c>
      <c r="G719" s="1" t="s">
        <v>126</v>
      </c>
      <c r="H719" s="15"/>
      <c r="I719" s="1">
        <v>1640.0</v>
      </c>
      <c r="J719" s="1">
        <v>1.0</v>
      </c>
      <c r="K719" s="1">
        <v>1640.0</v>
      </c>
      <c r="L719" s="1">
        <v>1640.0</v>
      </c>
      <c r="M719" s="1">
        <v>1640.0</v>
      </c>
      <c r="N719" s="1">
        <v>1640.0</v>
      </c>
      <c r="O719" s="1">
        <v>0.0</v>
      </c>
    </row>
    <row r="720" hidden="1">
      <c r="A720" s="1" t="s">
        <v>147</v>
      </c>
      <c r="B720" s="1" t="s">
        <v>145</v>
      </c>
      <c r="C720" s="1">
        <v>1.0E7</v>
      </c>
      <c r="D720" s="1">
        <v>38.0</v>
      </c>
      <c r="E720" s="1">
        <f t="shared" si="47"/>
        <v>158093734.6</v>
      </c>
      <c r="F720" s="1" t="s">
        <v>149</v>
      </c>
      <c r="G720" s="1" t="s">
        <v>138</v>
      </c>
      <c r="H720" s="15"/>
      <c r="I720" s="1">
        <v>1.580937346E9</v>
      </c>
      <c r="J720" s="1">
        <v>110.0</v>
      </c>
      <c r="K720" s="1">
        <v>1.43721577E7</v>
      </c>
      <c r="L720" s="1">
        <v>2.16473995E7</v>
      </c>
      <c r="M720" s="1">
        <v>2942530.0</v>
      </c>
      <c r="N720" s="1">
        <v>2.773678E7</v>
      </c>
      <c r="O720" s="1">
        <v>1.01842416E7</v>
      </c>
    </row>
    <row r="721" hidden="1">
      <c r="A721" s="1" t="s">
        <v>147</v>
      </c>
      <c r="B721" s="1" t="s">
        <v>145</v>
      </c>
      <c r="C721" s="1">
        <v>1.0E7</v>
      </c>
      <c r="D721" s="1">
        <v>38.0</v>
      </c>
      <c r="E721" s="1">
        <f t="shared" si="47"/>
        <v>18444974.3</v>
      </c>
      <c r="F721" s="1" t="s">
        <v>148</v>
      </c>
      <c r="G721" s="1" t="s">
        <v>138</v>
      </c>
      <c r="H721" s="15"/>
      <c r="I721" s="1">
        <v>1.84449743E8</v>
      </c>
      <c r="J721" s="1">
        <v>10.0</v>
      </c>
      <c r="K721" s="1">
        <v>1.84449743E7</v>
      </c>
      <c r="L721" s="1">
        <v>1.7711263E7</v>
      </c>
      <c r="M721" s="1">
        <v>1.5765091E7</v>
      </c>
      <c r="N721" s="1">
        <v>2.3277176E7</v>
      </c>
      <c r="O721" s="1">
        <v>2343937.7</v>
      </c>
    </row>
    <row r="722" hidden="1">
      <c r="A722" s="1" t="s">
        <v>147</v>
      </c>
      <c r="B722" s="1" t="s">
        <v>145</v>
      </c>
      <c r="C722" s="1">
        <v>1.0E7</v>
      </c>
      <c r="D722" s="1">
        <v>38.0</v>
      </c>
      <c r="E722" s="1">
        <f t="shared" si="47"/>
        <v>3631764.7</v>
      </c>
      <c r="F722" s="1" t="s">
        <v>150</v>
      </c>
      <c r="G722" s="1" t="s">
        <v>138</v>
      </c>
      <c r="H722" s="15"/>
      <c r="I722" s="1">
        <v>3.6317647E7</v>
      </c>
      <c r="J722" s="1">
        <v>110.0</v>
      </c>
      <c r="K722" s="1">
        <v>330160.4</v>
      </c>
      <c r="L722" s="1">
        <v>49711.5</v>
      </c>
      <c r="M722" s="1">
        <v>33792.0</v>
      </c>
      <c r="N722" s="1">
        <v>1205524.0</v>
      </c>
      <c r="O722" s="1">
        <v>335494.6</v>
      </c>
    </row>
    <row r="723" hidden="1">
      <c r="A723" s="1" t="s">
        <v>147</v>
      </c>
      <c r="B723" s="1" t="s">
        <v>145</v>
      </c>
      <c r="C723" s="1">
        <v>1.0E7</v>
      </c>
      <c r="D723" s="1">
        <v>38.0</v>
      </c>
      <c r="E723" s="1">
        <f t="shared" si="47"/>
        <v>4637182.2</v>
      </c>
      <c r="F723" s="1" t="s">
        <v>142</v>
      </c>
      <c r="G723" s="1" t="s">
        <v>141</v>
      </c>
      <c r="H723" s="15"/>
      <c r="I723" s="1">
        <v>4.6371822E7</v>
      </c>
      <c r="J723" s="1">
        <v>20.0</v>
      </c>
      <c r="K723" s="1">
        <v>2318591.1</v>
      </c>
      <c r="L723" s="1">
        <v>2313065.0</v>
      </c>
      <c r="M723" s="1">
        <v>1961260.0</v>
      </c>
      <c r="N723" s="1">
        <v>2959554.0</v>
      </c>
      <c r="O723" s="1">
        <v>271084.4</v>
      </c>
    </row>
    <row r="724" hidden="1">
      <c r="A724" s="1" t="s">
        <v>147</v>
      </c>
      <c r="B724" s="1" t="s">
        <v>145</v>
      </c>
      <c r="C724" s="1">
        <v>1.0E7</v>
      </c>
      <c r="D724" s="1">
        <v>38.0</v>
      </c>
      <c r="E724" s="1">
        <f t="shared" si="47"/>
        <v>3077140.5</v>
      </c>
      <c r="F724" s="1" t="s">
        <v>140</v>
      </c>
      <c r="G724" s="1" t="s">
        <v>141</v>
      </c>
      <c r="H724" s="15"/>
      <c r="I724" s="1">
        <v>3.0771405E7</v>
      </c>
      <c r="J724" s="1">
        <v>20.0</v>
      </c>
      <c r="K724" s="1">
        <v>1538570.3</v>
      </c>
      <c r="L724" s="1">
        <v>1523520.5</v>
      </c>
      <c r="M724" s="1">
        <v>1517233.0</v>
      </c>
      <c r="N724" s="1">
        <v>1691248.0</v>
      </c>
      <c r="O724" s="1">
        <v>51936.6</v>
      </c>
    </row>
    <row r="725">
      <c r="A725" s="1" t="s">
        <v>147</v>
      </c>
      <c r="B725" s="1" t="s">
        <v>146</v>
      </c>
      <c r="C725" s="1">
        <v>1.0E7</v>
      </c>
      <c r="D725" s="1">
        <v>38.0</v>
      </c>
      <c r="E725" s="1">
        <f t="shared" si="47"/>
        <v>222624931.7</v>
      </c>
      <c r="F725" s="1" t="s">
        <v>123</v>
      </c>
      <c r="G725" s="1" t="s">
        <v>124</v>
      </c>
      <c r="H725" s="15"/>
      <c r="I725" s="1">
        <v>2.226249317E9</v>
      </c>
      <c r="J725" s="1">
        <v>10.0</v>
      </c>
      <c r="K725" s="1">
        <v>2.226249317E8</v>
      </c>
      <c r="L725" s="1">
        <v>2.20782426E8</v>
      </c>
      <c r="M725" s="1">
        <v>2.11343975E8</v>
      </c>
      <c r="N725" s="1">
        <v>2.4903141E8</v>
      </c>
      <c r="O725" s="1">
        <v>1.04816323E7</v>
      </c>
    </row>
    <row r="726" hidden="1">
      <c r="A726" s="1" t="s">
        <v>147</v>
      </c>
      <c r="B726" s="1" t="s">
        <v>146</v>
      </c>
      <c r="C726" s="1">
        <v>1.0E7</v>
      </c>
      <c r="D726" s="1">
        <v>38.0</v>
      </c>
      <c r="E726" s="1">
        <f t="shared" si="47"/>
        <v>1356045864</v>
      </c>
      <c r="F726" s="1" t="s">
        <v>125</v>
      </c>
      <c r="G726" s="1" t="s">
        <v>126</v>
      </c>
      <c r="H726" s="15"/>
      <c r="I726" s="1">
        <v>1.3560458638E10</v>
      </c>
      <c r="J726" s="1">
        <v>8.0</v>
      </c>
      <c r="K726" s="1">
        <v>1.6950573298E9</v>
      </c>
      <c r="L726" s="1">
        <v>1.6684703895E9</v>
      </c>
      <c r="M726" s="1">
        <v>1.429844435E9</v>
      </c>
      <c r="N726" s="1">
        <v>2.017331593E9</v>
      </c>
      <c r="O726" s="1">
        <v>1.988939815E8</v>
      </c>
    </row>
    <row r="727" hidden="1">
      <c r="A727" s="1" t="s">
        <v>147</v>
      </c>
      <c r="B727" s="1" t="s">
        <v>146</v>
      </c>
      <c r="C727" s="1">
        <v>1.0E7</v>
      </c>
      <c r="D727" s="1">
        <v>38.0</v>
      </c>
      <c r="E727" s="1">
        <f t="shared" si="47"/>
        <v>188474735.4</v>
      </c>
      <c r="F727" s="1" t="s">
        <v>127</v>
      </c>
      <c r="G727" s="1" t="s">
        <v>126</v>
      </c>
      <c r="H727" s="15"/>
      <c r="I727" s="1">
        <v>1.884747354E9</v>
      </c>
      <c r="J727" s="1">
        <v>60.0</v>
      </c>
      <c r="K727" s="1">
        <v>3.14124559E7</v>
      </c>
      <c r="L727" s="1">
        <v>12239.5</v>
      </c>
      <c r="M727" s="1">
        <v>1060.0</v>
      </c>
      <c r="N727" s="1">
        <v>2.10398386E8</v>
      </c>
      <c r="O727" s="1">
        <v>6.95283173E7</v>
      </c>
    </row>
    <row r="728" hidden="1">
      <c r="A728" s="1" t="s">
        <v>147</v>
      </c>
      <c r="B728" s="1" t="s">
        <v>146</v>
      </c>
      <c r="C728" s="1">
        <v>1.0E7</v>
      </c>
      <c r="D728" s="1">
        <v>38.0</v>
      </c>
      <c r="E728" s="1">
        <f t="shared" si="47"/>
        <v>6760030.3</v>
      </c>
      <c r="F728" s="1" t="s">
        <v>134</v>
      </c>
      <c r="G728" s="1" t="s">
        <v>126</v>
      </c>
      <c r="H728" s="15"/>
      <c r="I728" s="1">
        <v>6.7600303E7</v>
      </c>
      <c r="J728" s="1">
        <v>40.0</v>
      </c>
      <c r="K728" s="1">
        <v>1690007.6</v>
      </c>
      <c r="L728" s="1">
        <v>1557606.0</v>
      </c>
      <c r="M728" s="1">
        <v>9260.0</v>
      </c>
      <c r="N728" s="1">
        <v>4305848.0</v>
      </c>
      <c r="O728" s="1">
        <v>1696191.1</v>
      </c>
    </row>
    <row r="729" hidden="1">
      <c r="A729" s="1" t="s">
        <v>147</v>
      </c>
      <c r="B729" s="1" t="s">
        <v>146</v>
      </c>
      <c r="C729" s="1">
        <v>1.0E7</v>
      </c>
      <c r="D729" s="1">
        <v>38.0</v>
      </c>
      <c r="E729" s="1">
        <f t="shared" si="47"/>
        <v>4269230.4</v>
      </c>
      <c r="F729" s="1" t="s">
        <v>128</v>
      </c>
      <c r="G729" s="1" t="s">
        <v>126</v>
      </c>
      <c r="H729" s="15"/>
      <c r="I729" s="1">
        <v>4.2692304E7</v>
      </c>
      <c r="J729" s="1">
        <v>1.0</v>
      </c>
      <c r="K729" s="1">
        <v>4.2692304E7</v>
      </c>
      <c r="L729" s="1">
        <v>4.2692304E7</v>
      </c>
      <c r="M729" s="1">
        <v>4.2692304E7</v>
      </c>
      <c r="N729" s="1">
        <v>4.2692304E7</v>
      </c>
      <c r="O729" s="1">
        <v>0.0</v>
      </c>
    </row>
    <row r="730" hidden="1">
      <c r="A730" s="1" t="s">
        <v>147</v>
      </c>
      <c r="B730" s="1" t="s">
        <v>146</v>
      </c>
      <c r="C730" s="1">
        <v>1.0E7</v>
      </c>
      <c r="D730" s="1">
        <v>38.0</v>
      </c>
      <c r="E730" s="1">
        <f t="shared" si="47"/>
        <v>2148811</v>
      </c>
      <c r="F730" s="1" t="s">
        <v>129</v>
      </c>
      <c r="G730" s="1" t="s">
        <v>126</v>
      </c>
      <c r="H730" s="15"/>
      <c r="I730" s="1">
        <v>2.148811E7</v>
      </c>
      <c r="J730" s="1">
        <v>30.0</v>
      </c>
      <c r="K730" s="1">
        <v>716270.3</v>
      </c>
      <c r="L730" s="1">
        <v>701396.5</v>
      </c>
      <c r="M730" s="1">
        <v>4370.0</v>
      </c>
      <c r="N730" s="1">
        <v>2268283.0</v>
      </c>
      <c r="O730" s="1">
        <v>613015.1</v>
      </c>
    </row>
    <row r="731" hidden="1">
      <c r="A731" s="1" t="s">
        <v>147</v>
      </c>
      <c r="B731" s="1" t="s">
        <v>146</v>
      </c>
      <c r="C731" s="1">
        <v>1.0E7</v>
      </c>
      <c r="D731" s="1">
        <v>38.0</v>
      </c>
      <c r="E731" s="1">
        <f t="shared" si="47"/>
        <v>1947019.5</v>
      </c>
      <c r="F731" s="1" t="s">
        <v>132</v>
      </c>
      <c r="G731" s="1" t="s">
        <v>126</v>
      </c>
      <c r="H731" s="15"/>
      <c r="I731" s="1">
        <v>1.9470195E7</v>
      </c>
      <c r="J731" s="1">
        <v>1.0</v>
      </c>
      <c r="K731" s="1">
        <v>1.9470195E7</v>
      </c>
      <c r="L731" s="1">
        <v>1.9470195E7</v>
      </c>
      <c r="M731" s="1">
        <v>1.9470195E7</v>
      </c>
      <c r="N731" s="1">
        <v>1.9470195E7</v>
      </c>
      <c r="O731" s="1">
        <v>0.0</v>
      </c>
    </row>
    <row r="732" hidden="1">
      <c r="A732" s="1" t="s">
        <v>147</v>
      </c>
      <c r="B732" s="1" t="s">
        <v>146</v>
      </c>
      <c r="C732" s="1">
        <v>1.0E7</v>
      </c>
      <c r="D732" s="1">
        <v>38.0</v>
      </c>
      <c r="E732" s="1">
        <f t="shared" si="47"/>
        <v>1552188.4</v>
      </c>
      <c r="F732" s="1" t="s">
        <v>130</v>
      </c>
      <c r="G732" s="1" t="s">
        <v>126</v>
      </c>
      <c r="H732" s="15"/>
      <c r="I732" s="1">
        <v>1.5521884E7</v>
      </c>
      <c r="J732" s="1">
        <v>20.0</v>
      </c>
      <c r="K732" s="1">
        <v>776094.2</v>
      </c>
      <c r="L732" s="1">
        <v>636872.5</v>
      </c>
      <c r="M732" s="1">
        <v>275507.0</v>
      </c>
      <c r="N732" s="1">
        <v>3296381.0</v>
      </c>
      <c r="O732" s="1">
        <v>648201.9</v>
      </c>
    </row>
    <row r="733" hidden="1">
      <c r="H733" s="16"/>
    </row>
    <row r="734" hidden="1">
      <c r="H734" s="16"/>
    </row>
    <row r="735" hidden="1">
      <c r="A735" s="1" t="s">
        <v>147</v>
      </c>
      <c r="B735" s="1" t="s">
        <v>146</v>
      </c>
      <c r="C735" s="1">
        <v>1.0E7</v>
      </c>
      <c r="D735" s="1">
        <v>38.0</v>
      </c>
      <c r="E735" s="1">
        <f t="shared" ref="E735:E743" si="48">I735/10</f>
        <v>670867.8</v>
      </c>
      <c r="F735" s="1" t="s">
        <v>131</v>
      </c>
      <c r="G735" s="1" t="s">
        <v>126</v>
      </c>
      <c r="H735" s="15"/>
      <c r="I735" s="1">
        <v>6708678.0</v>
      </c>
      <c r="J735" s="1">
        <v>230.0</v>
      </c>
      <c r="K735" s="1">
        <v>29168.2</v>
      </c>
      <c r="L735" s="1">
        <v>4800.0</v>
      </c>
      <c r="M735" s="1">
        <v>4259.0</v>
      </c>
      <c r="N735" s="1">
        <v>4453876.0</v>
      </c>
      <c r="O735" s="1">
        <v>294144.2</v>
      </c>
    </row>
    <row r="736" hidden="1">
      <c r="A736" s="1" t="s">
        <v>147</v>
      </c>
      <c r="B736" s="1" t="s">
        <v>146</v>
      </c>
      <c r="C736" s="1">
        <v>1.0E7</v>
      </c>
      <c r="D736" s="1">
        <v>38.0</v>
      </c>
      <c r="E736" s="1">
        <f t="shared" si="48"/>
        <v>287871.3</v>
      </c>
      <c r="F736" s="1" t="s">
        <v>133</v>
      </c>
      <c r="G736" s="1" t="s">
        <v>126</v>
      </c>
      <c r="H736" s="15"/>
      <c r="I736" s="1">
        <v>2878713.0</v>
      </c>
      <c r="J736" s="1">
        <v>30.0</v>
      </c>
      <c r="K736" s="1">
        <v>95957.1</v>
      </c>
      <c r="L736" s="1">
        <v>23729.5</v>
      </c>
      <c r="M736" s="1">
        <v>4420.0</v>
      </c>
      <c r="N736" s="1">
        <v>1530671.0</v>
      </c>
      <c r="O736" s="1">
        <v>281425.7</v>
      </c>
    </row>
    <row r="737" hidden="1">
      <c r="A737" s="1" t="s">
        <v>147</v>
      </c>
      <c r="B737" s="1" t="s">
        <v>146</v>
      </c>
      <c r="C737" s="1">
        <v>1.0E7</v>
      </c>
      <c r="D737" s="1">
        <v>38.0</v>
      </c>
      <c r="E737" s="1">
        <f t="shared" si="48"/>
        <v>69703.1</v>
      </c>
      <c r="F737" s="1" t="s">
        <v>135</v>
      </c>
      <c r="G737" s="1" t="s">
        <v>126</v>
      </c>
      <c r="H737" s="15"/>
      <c r="I737" s="1">
        <v>697031.0</v>
      </c>
      <c r="J737" s="1">
        <v>30.0</v>
      </c>
      <c r="K737" s="1">
        <v>23234.4</v>
      </c>
      <c r="L737" s="1">
        <v>6475.0</v>
      </c>
      <c r="M737" s="1">
        <v>3680.0</v>
      </c>
      <c r="N737" s="1">
        <v>93069.0</v>
      </c>
      <c r="O737" s="1">
        <v>25046.1</v>
      </c>
    </row>
    <row r="738" hidden="1">
      <c r="A738" s="1" t="s">
        <v>147</v>
      </c>
      <c r="B738" s="1" t="s">
        <v>146</v>
      </c>
      <c r="C738" s="1">
        <v>1.0E7</v>
      </c>
      <c r="D738" s="1">
        <v>38.0</v>
      </c>
      <c r="E738" s="1">
        <f t="shared" si="48"/>
        <v>161</v>
      </c>
      <c r="F738" s="1" t="s">
        <v>136</v>
      </c>
      <c r="G738" s="1" t="s">
        <v>126</v>
      </c>
      <c r="H738" s="15"/>
      <c r="I738" s="1">
        <v>1610.0</v>
      </c>
      <c r="J738" s="1">
        <v>1.0</v>
      </c>
      <c r="K738" s="1">
        <v>1610.0</v>
      </c>
      <c r="L738" s="1">
        <v>1610.0</v>
      </c>
      <c r="M738" s="1">
        <v>1610.0</v>
      </c>
      <c r="N738" s="1">
        <v>1610.0</v>
      </c>
      <c r="O738" s="1">
        <v>0.0</v>
      </c>
    </row>
    <row r="739" hidden="1">
      <c r="A739" s="1" t="s">
        <v>147</v>
      </c>
      <c r="B739" s="1" t="s">
        <v>146</v>
      </c>
      <c r="C739" s="1">
        <v>1.0E7</v>
      </c>
      <c r="D739" s="1">
        <v>38.0</v>
      </c>
      <c r="E739" s="1">
        <f t="shared" si="48"/>
        <v>163388034.2</v>
      </c>
      <c r="F739" s="1" t="s">
        <v>149</v>
      </c>
      <c r="G739" s="1" t="s">
        <v>138</v>
      </c>
      <c r="H739" s="15"/>
      <c r="I739" s="1">
        <v>1.633880342E9</v>
      </c>
      <c r="J739" s="1">
        <v>110.0</v>
      </c>
      <c r="K739" s="1">
        <v>1.48534577E7</v>
      </c>
      <c r="L739" s="1">
        <v>2.22725775E7</v>
      </c>
      <c r="M739" s="1">
        <v>2963874.0</v>
      </c>
      <c r="N739" s="1">
        <v>3.0028436E7</v>
      </c>
      <c r="O739" s="1">
        <v>1.04929106E7</v>
      </c>
    </row>
    <row r="740" hidden="1">
      <c r="A740" s="1" t="s">
        <v>147</v>
      </c>
      <c r="B740" s="1" t="s">
        <v>146</v>
      </c>
      <c r="C740" s="1">
        <v>1.0E7</v>
      </c>
      <c r="D740" s="1">
        <v>38.0</v>
      </c>
      <c r="E740" s="1">
        <f t="shared" si="48"/>
        <v>18245328.5</v>
      </c>
      <c r="F740" s="1" t="s">
        <v>148</v>
      </c>
      <c r="G740" s="1" t="s">
        <v>138</v>
      </c>
      <c r="H740" s="15"/>
      <c r="I740" s="1">
        <v>1.82453285E8</v>
      </c>
      <c r="J740" s="1">
        <v>10.0</v>
      </c>
      <c r="K740" s="1">
        <v>1.82453285E7</v>
      </c>
      <c r="L740" s="1">
        <v>1.83690485E7</v>
      </c>
      <c r="M740" s="1">
        <v>1.5667043E7</v>
      </c>
      <c r="N740" s="1">
        <v>2.12923E7</v>
      </c>
      <c r="O740" s="1">
        <v>1660988.3</v>
      </c>
    </row>
    <row r="741" hidden="1">
      <c r="A741" s="1" t="s">
        <v>147</v>
      </c>
      <c r="B741" s="1" t="s">
        <v>146</v>
      </c>
      <c r="C741" s="1">
        <v>1.0E7</v>
      </c>
      <c r="D741" s="1">
        <v>38.0</v>
      </c>
      <c r="E741" s="1">
        <f t="shared" si="48"/>
        <v>3809158.8</v>
      </c>
      <c r="F741" s="1" t="s">
        <v>150</v>
      </c>
      <c r="G741" s="1" t="s">
        <v>138</v>
      </c>
      <c r="H741" s="15"/>
      <c r="I741" s="1">
        <v>3.8091588E7</v>
      </c>
      <c r="J741" s="1">
        <v>110.0</v>
      </c>
      <c r="K741" s="1">
        <v>346287.2</v>
      </c>
      <c r="L741" s="1">
        <v>52527.5</v>
      </c>
      <c r="M741" s="1">
        <v>34015.0</v>
      </c>
      <c r="N741" s="1">
        <v>1169780.0</v>
      </c>
      <c r="O741" s="1">
        <v>355046.0</v>
      </c>
    </row>
    <row r="742" hidden="1">
      <c r="A742" s="1" t="s">
        <v>147</v>
      </c>
      <c r="B742" s="1" t="s">
        <v>146</v>
      </c>
      <c r="C742" s="1">
        <v>1.0E7</v>
      </c>
      <c r="D742" s="1">
        <v>38.0</v>
      </c>
      <c r="E742" s="1">
        <f t="shared" si="48"/>
        <v>6372278.7</v>
      </c>
      <c r="F742" s="1" t="s">
        <v>142</v>
      </c>
      <c r="G742" s="1" t="s">
        <v>141</v>
      </c>
      <c r="H742" s="15"/>
      <c r="I742" s="1">
        <v>6.3722787E7</v>
      </c>
      <c r="J742" s="1">
        <v>20.0</v>
      </c>
      <c r="K742" s="1">
        <v>3186139.4</v>
      </c>
      <c r="L742" s="1">
        <v>3200671.5</v>
      </c>
      <c r="M742" s="1">
        <v>2883075.0</v>
      </c>
      <c r="N742" s="1">
        <v>4055640.0</v>
      </c>
      <c r="O742" s="1">
        <v>281498.1</v>
      </c>
    </row>
    <row r="743" hidden="1">
      <c r="A743" s="1" t="s">
        <v>147</v>
      </c>
      <c r="B743" s="1" t="s">
        <v>146</v>
      </c>
      <c r="C743" s="1">
        <v>1.0E7</v>
      </c>
      <c r="D743" s="1">
        <v>38.0</v>
      </c>
      <c r="E743" s="1">
        <f t="shared" si="48"/>
        <v>3082641</v>
      </c>
      <c r="F743" s="1" t="s">
        <v>140</v>
      </c>
      <c r="G743" s="1" t="s">
        <v>141</v>
      </c>
      <c r="H743" s="15"/>
      <c r="I743" s="1">
        <v>3.082641E7</v>
      </c>
      <c r="J743" s="1">
        <v>20.0</v>
      </c>
      <c r="K743" s="1">
        <v>1541320.5</v>
      </c>
      <c r="L743" s="1">
        <v>1524544.5</v>
      </c>
      <c r="M743" s="1">
        <v>1517649.0</v>
      </c>
      <c r="N743" s="1">
        <v>1691951.0</v>
      </c>
      <c r="O743" s="1">
        <v>50190.9</v>
      </c>
    </row>
    <row r="744">
      <c r="A744" s="1" t="s">
        <v>122</v>
      </c>
      <c r="B744" s="1" t="s">
        <v>31</v>
      </c>
      <c r="C744" s="1">
        <v>1.0E8</v>
      </c>
      <c r="D744" s="1">
        <v>381.0</v>
      </c>
      <c r="E744" s="1">
        <v>2.9941000854E9</v>
      </c>
      <c r="F744" s="1" t="s">
        <v>123</v>
      </c>
      <c r="G744" s="1" t="s">
        <v>124</v>
      </c>
      <c r="H744" s="15"/>
      <c r="I744" s="1">
        <v>2.9941000854E10</v>
      </c>
      <c r="J744" s="1">
        <v>10.0</v>
      </c>
      <c r="K744" s="1">
        <v>2.9941000854E9</v>
      </c>
      <c r="L744" s="1">
        <v>2.9970002065E9</v>
      </c>
      <c r="M744" s="1">
        <v>2.909283252E9</v>
      </c>
      <c r="N744" s="1">
        <v>3.045747962E9</v>
      </c>
      <c r="O744" s="1">
        <v>3.49155911E7</v>
      </c>
    </row>
    <row r="745" hidden="1">
      <c r="A745" s="1" t="s">
        <v>122</v>
      </c>
      <c r="B745" s="1" t="s">
        <v>31</v>
      </c>
      <c r="C745" s="1">
        <v>1.0E8</v>
      </c>
      <c r="D745" s="1">
        <v>381.0</v>
      </c>
      <c r="E745" s="1">
        <f t="shared" ref="E745:E751" si="49">I745/10</f>
        <v>2418887819</v>
      </c>
      <c r="F745" s="1" t="s">
        <v>127</v>
      </c>
      <c r="G745" s="1" t="s">
        <v>126</v>
      </c>
      <c r="H745" s="15"/>
      <c r="I745" s="1">
        <v>2.4188878194E10</v>
      </c>
      <c r="J745" s="1">
        <v>3830.0</v>
      </c>
      <c r="K745" s="1">
        <v>6315634.0</v>
      </c>
      <c r="L745" s="1">
        <v>4090241.0</v>
      </c>
      <c r="M745" s="1">
        <v>970.0</v>
      </c>
      <c r="N745" s="1">
        <v>8.15357469E8</v>
      </c>
      <c r="O745" s="1">
        <v>4.1340907E7</v>
      </c>
    </row>
    <row r="746" hidden="1">
      <c r="A746" s="1" t="s">
        <v>122</v>
      </c>
      <c r="B746" s="1" t="s">
        <v>31</v>
      </c>
      <c r="C746" s="1">
        <v>1.0E8</v>
      </c>
      <c r="D746" s="1">
        <v>381.0</v>
      </c>
      <c r="E746" s="1">
        <f t="shared" si="49"/>
        <v>1331043858</v>
      </c>
      <c r="F746" s="1" t="s">
        <v>125</v>
      </c>
      <c r="G746" s="1" t="s">
        <v>126</v>
      </c>
      <c r="H746" s="15"/>
      <c r="I746" s="1">
        <v>1.3310438578E10</v>
      </c>
      <c r="J746" s="1">
        <v>8.0</v>
      </c>
      <c r="K746" s="1">
        <v>1.6638048223E9</v>
      </c>
      <c r="L746" s="1">
        <v>1.649982948E9</v>
      </c>
      <c r="M746" s="1">
        <v>1.403366136E9</v>
      </c>
      <c r="N746" s="1">
        <v>1.976211867E9</v>
      </c>
      <c r="O746" s="1">
        <v>2.040797784E8</v>
      </c>
    </row>
    <row r="747" hidden="1">
      <c r="A747" s="1" t="s">
        <v>122</v>
      </c>
      <c r="B747" s="1" t="s">
        <v>31</v>
      </c>
      <c r="C747" s="1">
        <v>1.0E8</v>
      </c>
      <c r="D747" s="1">
        <v>381.0</v>
      </c>
      <c r="E747" s="1">
        <f t="shared" si="49"/>
        <v>95560370.9</v>
      </c>
      <c r="F747" s="1" t="s">
        <v>134</v>
      </c>
      <c r="G747" s="1" t="s">
        <v>126</v>
      </c>
      <c r="H747" s="15"/>
      <c r="I747" s="1">
        <v>9.55603709E8</v>
      </c>
      <c r="J747" s="1">
        <v>40.0</v>
      </c>
      <c r="K747" s="1">
        <v>2.38900927E7</v>
      </c>
      <c r="L747" s="1">
        <v>2.36254045E7</v>
      </c>
      <c r="M747" s="1">
        <v>2.1102095E7</v>
      </c>
      <c r="N747" s="1">
        <v>2.8488396E7</v>
      </c>
      <c r="O747" s="1">
        <v>1846916.7</v>
      </c>
    </row>
    <row r="748" hidden="1">
      <c r="A748" s="1" t="s">
        <v>122</v>
      </c>
      <c r="B748" s="1" t="s">
        <v>31</v>
      </c>
      <c r="C748" s="1">
        <v>1.0E8</v>
      </c>
      <c r="D748" s="1">
        <v>381.0</v>
      </c>
      <c r="E748" s="1">
        <f t="shared" si="49"/>
        <v>35446056.3</v>
      </c>
      <c r="F748" s="1" t="s">
        <v>128</v>
      </c>
      <c r="G748" s="1" t="s">
        <v>126</v>
      </c>
      <c r="H748" s="15"/>
      <c r="I748" s="1">
        <v>3.54460563E8</v>
      </c>
      <c r="J748" s="1">
        <v>1.0</v>
      </c>
      <c r="K748" s="1">
        <v>3.54460563E8</v>
      </c>
      <c r="L748" s="1">
        <v>3.54460563E8</v>
      </c>
      <c r="M748" s="1">
        <v>3.54460563E8</v>
      </c>
      <c r="N748" s="1">
        <v>3.54460563E8</v>
      </c>
      <c r="O748" s="1">
        <v>0.0</v>
      </c>
    </row>
    <row r="749" hidden="1">
      <c r="A749" s="1" t="s">
        <v>122</v>
      </c>
      <c r="B749" s="1" t="s">
        <v>31</v>
      </c>
      <c r="C749" s="1">
        <v>1.0E8</v>
      </c>
      <c r="D749" s="1">
        <v>381.0</v>
      </c>
      <c r="E749" s="1">
        <f t="shared" si="49"/>
        <v>14426262.5</v>
      </c>
      <c r="F749" s="1" t="s">
        <v>132</v>
      </c>
      <c r="G749" s="1" t="s">
        <v>126</v>
      </c>
      <c r="H749" s="15"/>
      <c r="I749" s="1">
        <v>1.44262625E8</v>
      </c>
      <c r="J749" s="1">
        <v>1.0</v>
      </c>
      <c r="K749" s="1">
        <v>1.44262625E8</v>
      </c>
      <c r="L749" s="1">
        <v>1.44262625E8</v>
      </c>
      <c r="M749" s="1">
        <v>1.44262625E8</v>
      </c>
      <c r="N749" s="1">
        <v>1.44262625E8</v>
      </c>
      <c r="O749" s="1">
        <v>0.0</v>
      </c>
    </row>
    <row r="750" hidden="1">
      <c r="A750" s="1" t="s">
        <v>122</v>
      </c>
      <c r="B750" s="1" t="s">
        <v>31</v>
      </c>
      <c r="C750" s="1">
        <v>1.0E8</v>
      </c>
      <c r="D750" s="1">
        <v>381.0</v>
      </c>
      <c r="E750" s="1">
        <f t="shared" si="49"/>
        <v>2689054.3</v>
      </c>
      <c r="F750" s="1" t="s">
        <v>131</v>
      </c>
      <c r="G750" s="1" t="s">
        <v>126</v>
      </c>
      <c r="H750" s="15"/>
      <c r="I750" s="1">
        <v>2.6890543E7</v>
      </c>
      <c r="J750" s="1">
        <v>3960.0</v>
      </c>
      <c r="K750" s="1">
        <v>6790.5</v>
      </c>
      <c r="L750" s="1">
        <v>5930.0</v>
      </c>
      <c r="M750" s="1">
        <v>3970.0</v>
      </c>
      <c r="N750" s="1">
        <v>509494.0</v>
      </c>
      <c r="O750" s="1">
        <v>9193.3</v>
      </c>
    </row>
    <row r="751" hidden="1">
      <c r="A751" s="1" t="s">
        <v>122</v>
      </c>
      <c r="B751" s="1" t="s">
        <v>31</v>
      </c>
      <c r="C751" s="1">
        <v>1.0E8</v>
      </c>
      <c r="D751" s="1">
        <v>381.0</v>
      </c>
      <c r="E751" s="1">
        <f t="shared" si="49"/>
        <v>1196725.5</v>
      </c>
      <c r="F751" s="1" t="s">
        <v>130</v>
      </c>
      <c r="G751" s="1" t="s">
        <v>126</v>
      </c>
      <c r="H751" s="15"/>
      <c r="I751" s="1">
        <v>1.1967255E7</v>
      </c>
      <c r="J751" s="1">
        <v>10.0</v>
      </c>
      <c r="K751" s="1">
        <v>1196725.5</v>
      </c>
      <c r="L751" s="1">
        <v>1125886.0</v>
      </c>
      <c r="M751" s="1">
        <v>860400.0</v>
      </c>
      <c r="N751" s="1">
        <v>1547091.0</v>
      </c>
      <c r="O751" s="1">
        <v>254939.6</v>
      </c>
    </row>
    <row r="752" hidden="1">
      <c r="H752" s="16"/>
    </row>
    <row r="753" hidden="1">
      <c r="H753" s="16"/>
    </row>
    <row r="754" hidden="1">
      <c r="A754" s="1" t="s">
        <v>122</v>
      </c>
      <c r="B754" s="1" t="s">
        <v>31</v>
      </c>
      <c r="C754" s="1">
        <v>1.0E8</v>
      </c>
      <c r="D754" s="1">
        <v>381.0</v>
      </c>
      <c r="E754" s="1">
        <f t="shared" ref="E754:E769" si="50">I754/10</f>
        <v>994562</v>
      </c>
      <c r="F754" s="1" t="s">
        <v>129</v>
      </c>
      <c r="G754" s="1" t="s">
        <v>126</v>
      </c>
      <c r="H754" s="15"/>
      <c r="I754" s="1">
        <v>9945620.0</v>
      </c>
      <c r="J754" s="1">
        <v>30.0</v>
      </c>
      <c r="K754" s="1">
        <v>331520.7</v>
      </c>
      <c r="L754" s="1">
        <v>9590.0</v>
      </c>
      <c r="M754" s="1">
        <v>720.0</v>
      </c>
      <c r="N754" s="1">
        <v>1285154.0</v>
      </c>
      <c r="O754" s="1">
        <v>472254.8</v>
      </c>
    </row>
    <row r="755" hidden="1">
      <c r="A755" s="1" t="s">
        <v>122</v>
      </c>
      <c r="B755" s="1" t="s">
        <v>31</v>
      </c>
      <c r="C755" s="1">
        <v>1.0E8</v>
      </c>
      <c r="D755" s="1">
        <v>381.0</v>
      </c>
      <c r="E755" s="1">
        <f t="shared" si="50"/>
        <v>369563.5</v>
      </c>
      <c r="F755" s="1" t="s">
        <v>133</v>
      </c>
      <c r="G755" s="1" t="s">
        <v>126</v>
      </c>
      <c r="H755" s="15"/>
      <c r="I755" s="1">
        <v>3695635.0</v>
      </c>
      <c r="J755" s="1">
        <v>30.0</v>
      </c>
      <c r="K755" s="1">
        <v>123187.8</v>
      </c>
      <c r="L755" s="1">
        <v>29434.5</v>
      </c>
      <c r="M755" s="1">
        <v>4310.0</v>
      </c>
      <c r="N755" s="1">
        <v>1962086.0</v>
      </c>
      <c r="O755" s="1">
        <v>354272.5</v>
      </c>
    </row>
    <row r="756" hidden="1">
      <c r="A756" s="1" t="s">
        <v>122</v>
      </c>
      <c r="B756" s="1" t="s">
        <v>31</v>
      </c>
      <c r="C756" s="1">
        <v>1.0E8</v>
      </c>
      <c r="D756" s="1">
        <v>381.0</v>
      </c>
      <c r="E756" s="1">
        <f t="shared" si="50"/>
        <v>62612.3</v>
      </c>
      <c r="F756" s="1" t="s">
        <v>135</v>
      </c>
      <c r="G756" s="1" t="s">
        <v>126</v>
      </c>
      <c r="H756" s="15"/>
      <c r="I756" s="1">
        <v>626123.0</v>
      </c>
      <c r="J756" s="1">
        <v>30.0</v>
      </c>
      <c r="K756" s="1">
        <v>20870.8</v>
      </c>
      <c r="L756" s="1">
        <v>7204.5</v>
      </c>
      <c r="M756" s="1">
        <v>3280.0</v>
      </c>
      <c r="N756" s="1">
        <v>86549.0</v>
      </c>
      <c r="O756" s="1">
        <v>24263.7</v>
      </c>
    </row>
    <row r="757" hidden="1">
      <c r="A757" s="1" t="s">
        <v>122</v>
      </c>
      <c r="B757" s="1" t="s">
        <v>31</v>
      </c>
      <c r="C757" s="1">
        <v>1.0E8</v>
      </c>
      <c r="D757" s="1">
        <v>381.0</v>
      </c>
      <c r="E757" s="1">
        <f t="shared" si="50"/>
        <v>134</v>
      </c>
      <c r="F757" s="1" t="s">
        <v>136</v>
      </c>
      <c r="G757" s="1" t="s">
        <v>126</v>
      </c>
      <c r="H757" s="15"/>
      <c r="I757" s="1">
        <v>1340.0</v>
      </c>
      <c r="J757" s="1">
        <v>1.0</v>
      </c>
      <c r="K757" s="1">
        <v>1340.0</v>
      </c>
      <c r="L757" s="1">
        <v>1340.0</v>
      </c>
      <c r="M757" s="1">
        <v>1340.0</v>
      </c>
      <c r="N757" s="1">
        <v>1340.0</v>
      </c>
      <c r="O757" s="1">
        <v>0.0</v>
      </c>
    </row>
    <row r="758" hidden="1">
      <c r="A758" s="1" t="s">
        <v>122</v>
      </c>
      <c r="B758" s="1" t="s">
        <v>31</v>
      </c>
      <c r="C758" s="1">
        <v>1.0E8</v>
      </c>
      <c r="D758" s="1">
        <v>381.0</v>
      </c>
      <c r="E758" s="1">
        <f t="shared" si="50"/>
        <v>1437090712</v>
      </c>
      <c r="F758" s="1" t="s">
        <v>137</v>
      </c>
      <c r="G758" s="1" t="s">
        <v>138</v>
      </c>
      <c r="H758" s="15"/>
      <c r="I758" s="1">
        <v>1.4370907118E10</v>
      </c>
      <c r="J758" s="1">
        <v>3780.0</v>
      </c>
      <c r="K758" s="1">
        <v>3801827.3</v>
      </c>
      <c r="L758" s="1">
        <v>3645130.5</v>
      </c>
      <c r="M758" s="1">
        <v>2512806.0</v>
      </c>
      <c r="N758" s="1">
        <v>9108738.0</v>
      </c>
      <c r="O758" s="1">
        <v>941606.0</v>
      </c>
    </row>
    <row r="759" hidden="1">
      <c r="A759" s="1" t="s">
        <v>122</v>
      </c>
      <c r="B759" s="1" t="s">
        <v>31</v>
      </c>
      <c r="C759" s="1">
        <v>1.0E8</v>
      </c>
      <c r="D759" s="1">
        <v>381.0</v>
      </c>
      <c r="E759" s="1">
        <f t="shared" si="50"/>
        <v>806815855.7</v>
      </c>
      <c r="F759" s="1" t="s">
        <v>139</v>
      </c>
      <c r="G759" s="1" t="s">
        <v>138</v>
      </c>
      <c r="H759" s="15"/>
      <c r="I759" s="1">
        <v>8.068158557E9</v>
      </c>
      <c r="J759" s="1">
        <v>180.0</v>
      </c>
      <c r="K759" s="1">
        <v>4.48231031E7</v>
      </c>
      <c r="L759" s="1">
        <v>1.2510238E7</v>
      </c>
      <c r="M759" s="1">
        <v>4186837.0</v>
      </c>
      <c r="N759" s="1">
        <v>3.10195531E8</v>
      </c>
      <c r="O759" s="1">
        <v>7.87784428E7</v>
      </c>
    </row>
    <row r="760" hidden="1">
      <c r="A760" s="1" t="s">
        <v>122</v>
      </c>
      <c r="B760" s="1" t="s">
        <v>31</v>
      </c>
      <c r="C760" s="1">
        <v>1.0E8</v>
      </c>
      <c r="D760" s="1">
        <v>381.0</v>
      </c>
      <c r="E760" s="1">
        <f t="shared" si="50"/>
        <v>48035167.8</v>
      </c>
      <c r="F760" s="1" t="s">
        <v>142</v>
      </c>
      <c r="G760" s="1" t="s">
        <v>141</v>
      </c>
      <c r="H760" s="15"/>
      <c r="I760" s="1">
        <v>4.80351678E8</v>
      </c>
      <c r="J760" s="1">
        <v>20.0</v>
      </c>
      <c r="K760" s="1">
        <v>2.40175839E7</v>
      </c>
      <c r="L760" s="1">
        <v>2.37539145E7</v>
      </c>
      <c r="M760" s="1">
        <v>2.095924E7</v>
      </c>
      <c r="N760" s="1">
        <v>2.8237053E7</v>
      </c>
      <c r="O760" s="1">
        <v>2483546.3</v>
      </c>
    </row>
    <row r="761" hidden="1">
      <c r="A761" s="1" t="s">
        <v>122</v>
      </c>
      <c r="B761" s="1" t="s">
        <v>31</v>
      </c>
      <c r="C761" s="1">
        <v>1.0E8</v>
      </c>
      <c r="D761" s="1">
        <v>381.0</v>
      </c>
      <c r="E761" s="1">
        <f t="shared" si="50"/>
        <v>46973347.3</v>
      </c>
      <c r="F761" s="1" t="s">
        <v>140</v>
      </c>
      <c r="G761" s="1" t="s">
        <v>141</v>
      </c>
      <c r="H761" s="15"/>
      <c r="I761" s="1">
        <v>4.69733473E8</v>
      </c>
      <c r="J761" s="1">
        <v>20.0</v>
      </c>
      <c r="K761" s="1">
        <v>2.34866737E7</v>
      </c>
      <c r="L761" s="1">
        <v>2.35918515E7</v>
      </c>
      <c r="M761" s="1">
        <v>2.2240122E7</v>
      </c>
      <c r="N761" s="1">
        <v>2.4804031E7</v>
      </c>
      <c r="O761" s="1">
        <v>686151.2</v>
      </c>
    </row>
    <row r="762">
      <c r="A762" s="1" t="s">
        <v>122</v>
      </c>
      <c r="B762" s="1" t="s">
        <v>143</v>
      </c>
      <c r="C762" s="1">
        <v>1.0E8</v>
      </c>
      <c r="D762" s="1">
        <v>381.0</v>
      </c>
      <c r="E762" s="1">
        <f t="shared" si="50"/>
        <v>2451675467</v>
      </c>
      <c r="F762" s="1" t="s">
        <v>123</v>
      </c>
      <c r="G762" s="1" t="s">
        <v>124</v>
      </c>
      <c r="H762" s="15"/>
      <c r="I762" s="1">
        <v>2.4516754668E10</v>
      </c>
      <c r="J762" s="1">
        <v>10.0</v>
      </c>
      <c r="K762" s="1">
        <v>2.4516754668E9</v>
      </c>
      <c r="L762" s="1">
        <v>2.4516042655E9</v>
      </c>
      <c r="M762" s="1">
        <v>2.418753277E9</v>
      </c>
      <c r="N762" s="1">
        <v>2.496254261E9</v>
      </c>
      <c r="O762" s="1">
        <v>2.14929961E7</v>
      </c>
    </row>
    <row r="763" hidden="1">
      <c r="A763" s="1" t="s">
        <v>122</v>
      </c>
      <c r="B763" s="1" t="s">
        <v>143</v>
      </c>
      <c r="C763" s="1">
        <v>1.0E8</v>
      </c>
      <c r="D763" s="1">
        <v>381.0</v>
      </c>
      <c r="E763" s="1">
        <f t="shared" si="50"/>
        <v>1886305434</v>
      </c>
      <c r="F763" s="1" t="s">
        <v>127</v>
      </c>
      <c r="G763" s="1" t="s">
        <v>126</v>
      </c>
      <c r="H763" s="15"/>
      <c r="I763" s="1">
        <v>1.8863054336E10</v>
      </c>
      <c r="J763" s="1">
        <v>3830.0</v>
      </c>
      <c r="K763" s="1">
        <v>4925079.5</v>
      </c>
      <c r="L763" s="1">
        <v>3646251.0</v>
      </c>
      <c r="M763" s="1">
        <v>990.0</v>
      </c>
      <c r="N763" s="1">
        <v>4.33113956E8</v>
      </c>
      <c r="O763" s="1">
        <v>2.17442934E7</v>
      </c>
    </row>
    <row r="764" hidden="1">
      <c r="A764" s="1" t="s">
        <v>122</v>
      </c>
      <c r="B764" s="1" t="s">
        <v>143</v>
      </c>
      <c r="C764" s="1">
        <v>1.0E8</v>
      </c>
      <c r="D764" s="1">
        <v>381.0</v>
      </c>
      <c r="E764" s="1">
        <f t="shared" si="50"/>
        <v>1368885847</v>
      </c>
      <c r="F764" s="1" t="s">
        <v>125</v>
      </c>
      <c r="G764" s="1" t="s">
        <v>126</v>
      </c>
      <c r="H764" s="15"/>
      <c r="I764" s="1">
        <v>1.3688858471E10</v>
      </c>
      <c r="J764" s="1">
        <v>8.0</v>
      </c>
      <c r="K764" s="1">
        <v>1.7111073089E9</v>
      </c>
      <c r="L764" s="1">
        <v>1.73056368E9</v>
      </c>
      <c r="M764" s="1">
        <v>1.397789007E9</v>
      </c>
      <c r="N764" s="1">
        <v>1.982759787E9</v>
      </c>
      <c r="O764" s="1">
        <v>2.173742197E8</v>
      </c>
    </row>
    <row r="765" hidden="1">
      <c r="A765" s="1" t="s">
        <v>122</v>
      </c>
      <c r="B765" s="1" t="s">
        <v>143</v>
      </c>
      <c r="C765" s="1">
        <v>1.0E8</v>
      </c>
      <c r="D765" s="1">
        <v>381.0</v>
      </c>
      <c r="E765" s="1">
        <f t="shared" si="50"/>
        <v>82003485.8</v>
      </c>
      <c r="F765" s="1" t="s">
        <v>134</v>
      </c>
      <c r="G765" s="1" t="s">
        <v>126</v>
      </c>
      <c r="H765" s="15"/>
      <c r="I765" s="1">
        <v>8.20034858E8</v>
      </c>
      <c r="J765" s="1">
        <v>40.0</v>
      </c>
      <c r="K765" s="1">
        <v>2.05008715E7</v>
      </c>
      <c r="L765" s="1">
        <v>2.1577499E7</v>
      </c>
      <c r="M765" s="1">
        <v>1.572733E7</v>
      </c>
      <c r="N765" s="1">
        <v>2.4944978E7</v>
      </c>
      <c r="O765" s="1">
        <v>2933477.6</v>
      </c>
    </row>
    <row r="766" hidden="1">
      <c r="A766" s="1" t="s">
        <v>122</v>
      </c>
      <c r="B766" s="1" t="s">
        <v>143</v>
      </c>
      <c r="C766" s="1">
        <v>1.0E8</v>
      </c>
      <c r="D766" s="1">
        <v>381.0</v>
      </c>
      <c r="E766" s="1">
        <f t="shared" si="50"/>
        <v>37503567.8</v>
      </c>
      <c r="F766" s="1" t="s">
        <v>128</v>
      </c>
      <c r="G766" s="1" t="s">
        <v>126</v>
      </c>
      <c r="H766" s="15"/>
      <c r="I766" s="1">
        <v>3.75035678E8</v>
      </c>
      <c r="J766" s="1">
        <v>1.0</v>
      </c>
      <c r="K766" s="1">
        <v>3.75035678E8</v>
      </c>
      <c r="L766" s="1">
        <v>3.75035678E8</v>
      </c>
      <c r="M766" s="1">
        <v>3.75035678E8</v>
      </c>
      <c r="N766" s="1">
        <v>3.75035678E8</v>
      </c>
      <c r="O766" s="1">
        <v>0.0</v>
      </c>
    </row>
    <row r="767" hidden="1">
      <c r="A767" s="1" t="s">
        <v>122</v>
      </c>
      <c r="B767" s="1" t="s">
        <v>143</v>
      </c>
      <c r="C767" s="1">
        <v>1.0E8</v>
      </c>
      <c r="D767" s="1">
        <v>381.0</v>
      </c>
      <c r="E767" s="1">
        <f t="shared" si="50"/>
        <v>15566675.9</v>
      </c>
      <c r="F767" s="1" t="s">
        <v>132</v>
      </c>
      <c r="G767" s="1" t="s">
        <v>126</v>
      </c>
      <c r="H767" s="15"/>
      <c r="I767" s="1">
        <v>1.55666759E8</v>
      </c>
      <c r="J767" s="1">
        <v>1.0</v>
      </c>
      <c r="K767" s="1">
        <v>1.55666759E8</v>
      </c>
      <c r="L767" s="1">
        <v>1.55666759E8</v>
      </c>
      <c r="M767" s="1">
        <v>1.55666759E8</v>
      </c>
      <c r="N767" s="1">
        <v>1.55666759E8</v>
      </c>
      <c r="O767" s="1">
        <v>0.0</v>
      </c>
    </row>
    <row r="768" hidden="1">
      <c r="A768" s="1" t="s">
        <v>122</v>
      </c>
      <c r="B768" s="1" t="s">
        <v>143</v>
      </c>
      <c r="C768" s="1">
        <v>1.0E8</v>
      </c>
      <c r="D768" s="1">
        <v>381.0</v>
      </c>
      <c r="E768" s="1">
        <f t="shared" si="50"/>
        <v>2341282.3</v>
      </c>
      <c r="F768" s="1" t="s">
        <v>131</v>
      </c>
      <c r="G768" s="1" t="s">
        <v>126</v>
      </c>
      <c r="H768" s="15"/>
      <c r="I768" s="1">
        <v>2.3412823E7</v>
      </c>
      <c r="J768" s="1">
        <v>3960.0</v>
      </c>
      <c r="K768" s="1">
        <v>5912.3</v>
      </c>
      <c r="L768" s="1">
        <v>5040.0</v>
      </c>
      <c r="M768" s="1">
        <v>3720.0</v>
      </c>
      <c r="N768" s="1">
        <v>291147.0</v>
      </c>
      <c r="O768" s="1">
        <v>5472.9</v>
      </c>
    </row>
    <row r="769" hidden="1">
      <c r="A769" s="1" t="s">
        <v>122</v>
      </c>
      <c r="B769" s="1" t="s">
        <v>143</v>
      </c>
      <c r="C769" s="1">
        <v>1.0E8</v>
      </c>
      <c r="D769" s="1">
        <v>381.0</v>
      </c>
      <c r="E769" s="1">
        <f t="shared" si="50"/>
        <v>1255369.8</v>
      </c>
      <c r="F769" s="1" t="s">
        <v>130</v>
      </c>
      <c r="G769" s="1" t="s">
        <v>126</v>
      </c>
      <c r="H769" s="15"/>
      <c r="I769" s="1">
        <v>1.2553698E7</v>
      </c>
      <c r="J769" s="1">
        <v>10.0</v>
      </c>
      <c r="K769" s="1">
        <v>1255369.8</v>
      </c>
      <c r="L769" s="1">
        <v>1258795.0</v>
      </c>
      <c r="M769" s="1">
        <v>870459.0</v>
      </c>
      <c r="N769" s="1">
        <v>1694949.0</v>
      </c>
      <c r="O769" s="1">
        <v>284992.8</v>
      </c>
    </row>
    <row r="770" hidden="1">
      <c r="H770" s="16"/>
    </row>
    <row r="771" hidden="1">
      <c r="A771" s="1" t="s">
        <v>122</v>
      </c>
      <c r="B771" s="1" t="s">
        <v>143</v>
      </c>
      <c r="C771" s="1">
        <v>1.0E8</v>
      </c>
      <c r="D771" s="1">
        <v>381.0</v>
      </c>
      <c r="E771" s="1">
        <f>I771/10</f>
        <v>949976.3</v>
      </c>
      <c r="F771" s="1" t="s">
        <v>129</v>
      </c>
      <c r="G771" s="1" t="s">
        <v>126</v>
      </c>
      <c r="H771" s="15"/>
      <c r="I771" s="1">
        <v>9499763.0</v>
      </c>
      <c r="J771" s="1">
        <v>30.0</v>
      </c>
      <c r="K771" s="1">
        <v>316658.8</v>
      </c>
      <c r="L771" s="1">
        <v>11080.0</v>
      </c>
      <c r="M771" s="1">
        <v>650.0</v>
      </c>
      <c r="N771" s="1">
        <v>1097087.0</v>
      </c>
      <c r="O771" s="1">
        <v>449825.6</v>
      </c>
    </row>
    <row r="772" hidden="1">
      <c r="H772" s="16"/>
    </row>
    <row r="773" hidden="1">
      <c r="A773" s="1" t="s">
        <v>122</v>
      </c>
      <c r="B773" s="1" t="s">
        <v>143</v>
      </c>
      <c r="C773" s="1">
        <v>1.0E8</v>
      </c>
      <c r="D773" s="1">
        <v>381.0</v>
      </c>
      <c r="E773" s="1">
        <f t="shared" ref="E773:E788" si="51">I773/10</f>
        <v>198852.5</v>
      </c>
      <c r="F773" s="1" t="s">
        <v>133</v>
      </c>
      <c r="G773" s="1" t="s">
        <v>126</v>
      </c>
      <c r="H773" s="15"/>
      <c r="I773" s="1">
        <v>1988525.0</v>
      </c>
      <c r="J773" s="1">
        <v>30.0</v>
      </c>
      <c r="K773" s="1">
        <v>66284.2</v>
      </c>
      <c r="L773" s="1">
        <v>10565.0</v>
      </c>
      <c r="M773" s="1">
        <v>4589.0</v>
      </c>
      <c r="N773" s="1">
        <v>1066757.0</v>
      </c>
      <c r="O773" s="1">
        <v>193142.4</v>
      </c>
    </row>
    <row r="774" hidden="1">
      <c r="A774" s="1" t="s">
        <v>122</v>
      </c>
      <c r="B774" s="1" t="s">
        <v>143</v>
      </c>
      <c r="C774" s="1">
        <v>1.0E8</v>
      </c>
      <c r="D774" s="1">
        <v>381.0</v>
      </c>
      <c r="E774" s="1">
        <f t="shared" si="51"/>
        <v>53245.5</v>
      </c>
      <c r="F774" s="1" t="s">
        <v>135</v>
      </c>
      <c r="G774" s="1" t="s">
        <v>126</v>
      </c>
      <c r="H774" s="15"/>
      <c r="I774" s="1">
        <v>532455.0</v>
      </c>
      <c r="J774" s="1">
        <v>30.0</v>
      </c>
      <c r="K774" s="1">
        <v>17748.5</v>
      </c>
      <c r="L774" s="1">
        <v>6850.0</v>
      </c>
      <c r="M774" s="1">
        <v>3560.0</v>
      </c>
      <c r="N774" s="1">
        <v>69499.0</v>
      </c>
      <c r="O774" s="1">
        <v>18922.3</v>
      </c>
    </row>
    <row r="775" hidden="1">
      <c r="A775" s="1" t="s">
        <v>122</v>
      </c>
      <c r="B775" s="1" t="s">
        <v>143</v>
      </c>
      <c r="C775" s="1">
        <v>1.0E8</v>
      </c>
      <c r="D775" s="1">
        <v>381.0</v>
      </c>
      <c r="E775" s="1">
        <f t="shared" si="51"/>
        <v>175</v>
      </c>
      <c r="F775" s="1" t="s">
        <v>136</v>
      </c>
      <c r="G775" s="1" t="s">
        <v>126</v>
      </c>
      <c r="H775" s="15"/>
      <c r="I775" s="1">
        <v>1750.0</v>
      </c>
      <c r="J775" s="1">
        <v>1.0</v>
      </c>
      <c r="K775" s="1">
        <v>1750.0</v>
      </c>
      <c r="L775" s="1">
        <v>1750.0</v>
      </c>
      <c r="M775" s="1">
        <v>1750.0</v>
      </c>
      <c r="N775" s="1">
        <v>1750.0</v>
      </c>
      <c r="O775" s="1">
        <v>0.0</v>
      </c>
    </row>
    <row r="776" hidden="1">
      <c r="A776" s="1" t="s">
        <v>122</v>
      </c>
      <c r="B776" s="1" t="s">
        <v>143</v>
      </c>
      <c r="C776" s="1">
        <v>1.0E8</v>
      </c>
      <c r="D776" s="1">
        <v>381.0</v>
      </c>
      <c r="E776" s="1">
        <f t="shared" si="51"/>
        <v>1290865991</v>
      </c>
      <c r="F776" s="1" t="s">
        <v>137</v>
      </c>
      <c r="G776" s="1" t="s">
        <v>138</v>
      </c>
      <c r="H776" s="15"/>
      <c r="I776" s="1">
        <v>1.2908659914E10</v>
      </c>
      <c r="J776" s="1">
        <v>3780.0</v>
      </c>
      <c r="K776" s="1">
        <v>3414989.4</v>
      </c>
      <c r="L776" s="1">
        <v>3261086.0</v>
      </c>
      <c r="M776" s="1">
        <v>2559717.0</v>
      </c>
      <c r="N776" s="1">
        <v>7720911.0</v>
      </c>
      <c r="O776" s="1">
        <v>708402.4</v>
      </c>
    </row>
    <row r="777" hidden="1">
      <c r="A777" s="1" t="s">
        <v>122</v>
      </c>
      <c r="B777" s="1" t="s">
        <v>143</v>
      </c>
      <c r="C777" s="1">
        <v>1.0E8</v>
      </c>
      <c r="D777" s="1">
        <v>381.0</v>
      </c>
      <c r="E777" s="1">
        <f t="shared" si="51"/>
        <v>424043485.2</v>
      </c>
      <c r="F777" s="1" t="s">
        <v>139</v>
      </c>
      <c r="G777" s="1" t="s">
        <v>138</v>
      </c>
      <c r="H777" s="15"/>
      <c r="I777" s="1">
        <v>4.240434852E9</v>
      </c>
      <c r="J777" s="1">
        <v>180.0</v>
      </c>
      <c r="K777" s="1">
        <v>2.35579714E7</v>
      </c>
      <c r="L777" s="1">
        <v>1.27226835E7</v>
      </c>
      <c r="M777" s="1">
        <v>3896471.0</v>
      </c>
      <c r="N777" s="1">
        <v>1.14774453E8</v>
      </c>
      <c r="O777" s="1">
        <v>2.74517479E7</v>
      </c>
    </row>
    <row r="778" hidden="1">
      <c r="A778" s="1" t="s">
        <v>122</v>
      </c>
      <c r="B778" s="1" t="s">
        <v>143</v>
      </c>
      <c r="C778" s="1">
        <v>1.0E8</v>
      </c>
      <c r="D778" s="1">
        <v>381.0</v>
      </c>
      <c r="E778" s="1">
        <f t="shared" si="51"/>
        <v>45313411.1</v>
      </c>
      <c r="F778" s="1" t="s">
        <v>140</v>
      </c>
      <c r="G778" s="1" t="s">
        <v>141</v>
      </c>
      <c r="H778" s="15"/>
      <c r="I778" s="1">
        <v>4.53134111E8</v>
      </c>
      <c r="J778" s="1">
        <v>20.0</v>
      </c>
      <c r="K778" s="1">
        <v>2.26567056E7</v>
      </c>
      <c r="L778" s="1">
        <v>2.2536115E7</v>
      </c>
      <c r="M778" s="1">
        <v>2.1529207E7</v>
      </c>
      <c r="N778" s="1">
        <v>2.4517281E7</v>
      </c>
      <c r="O778" s="1">
        <v>726848.6</v>
      </c>
    </row>
    <row r="779" hidden="1">
      <c r="A779" s="1" t="s">
        <v>122</v>
      </c>
      <c r="B779" s="1" t="s">
        <v>143</v>
      </c>
      <c r="C779" s="1">
        <v>1.0E8</v>
      </c>
      <c r="D779" s="1">
        <v>381.0</v>
      </c>
      <c r="E779" s="1">
        <f t="shared" si="51"/>
        <v>36345996.9</v>
      </c>
      <c r="F779" s="1" t="s">
        <v>142</v>
      </c>
      <c r="G779" s="1" t="s">
        <v>141</v>
      </c>
      <c r="H779" s="15"/>
      <c r="I779" s="1">
        <v>3.63459969E8</v>
      </c>
      <c r="J779" s="1">
        <v>20.0</v>
      </c>
      <c r="K779" s="1">
        <v>1.81729985E7</v>
      </c>
      <c r="L779" s="1">
        <v>1.8056532E7</v>
      </c>
      <c r="M779" s="1">
        <v>1.5659484E7</v>
      </c>
      <c r="N779" s="1">
        <v>2.185174E7</v>
      </c>
      <c r="O779" s="1">
        <v>2549775.1</v>
      </c>
    </row>
    <row r="780">
      <c r="A780" s="1" t="s">
        <v>122</v>
      </c>
      <c r="B780" s="1" t="s">
        <v>144</v>
      </c>
      <c r="C780" s="1">
        <v>1.0E8</v>
      </c>
      <c r="D780" s="1">
        <v>381.0</v>
      </c>
      <c r="E780" s="1">
        <f t="shared" si="51"/>
        <v>2072073587</v>
      </c>
      <c r="F780" s="1" t="s">
        <v>123</v>
      </c>
      <c r="G780" s="1" t="s">
        <v>124</v>
      </c>
      <c r="H780" s="15"/>
      <c r="I780" s="1">
        <v>2.0720735866E10</v>
      </c>
      <c r="J780" s="1">
        <v>10.0</v>
      </c>
      <c r="K780" s="1">
        <v>2.0720735866E9</v>
      </c>
      <c r="L780" s="1">
        <v>2.064687777E9</v>
      </c>
      <c r="M780" s="1">
        <v>2.044944076E9</v>
      </c>
      <c r="N780" s="1">
        <v>2.125091537E9</v>
      </c>
      <c r="O780" s="1">
        <v>2.44184088E7</v>
      </c>
    </row>
    <row r="781" hidden="1">
      <c r="A781" s="1" t="s">
        <v>122</v>
      </c>
      <c r="B781" s="1" t="s">
        <v>144</v>
      </c>
      <c r="C781" s="1">
        <v>1.0E8</v>
      </c>
      <c r="D781" s="1">
        <v>381.0</v>
      </c>
      <c r="E781" s="1">
        <f t="shared" si="51"/>
        <v>1499808459</v>
      </c>
      <c r="F781" s="1" t="s">
        <v>127</v>
      </c>
      <c r="G781" s="1" t="s">
        <v>126</v>
      </c>
      <c r="H781" s="15"/>
      <c r="I781" s="1">
        <v>1.4998084591E10</v>
      </c>
      <c r="J781" s="1">
        <v>3830.0</v>
      </c>
      <c r="K781" s="1">
        <v>3915949.0</v>
      </c>
      <c r="L781" s="1">
        <v>3241040.5</v>
      </c>
      <c r="M781" s="1">
        <v>970.0</v>
      </c>
      <c r="N781" s="1">
        <v>2.82456276E8</v>
      </c>
      <c r="O781" s="1">
        <v>1.1934692E7</v>
      </c>
    </row>
    <row r="782" hidden="1">
      <c r="A782" s="1" t="s">
        <v>122</v>
      </c>
      <c r="B782" s="1" t="s">
        <v>144</v>
      </c>
      <c r="C782" s="1">
        <v>1.0E8</v>
      </c>
      <c r="D782" s="1">
        <v>381.0</v>
      </c>
      <c r="E782" s="1">
        <f t="shared" si="51"/>
        <v>1374381177</v>
      </c>
      <c r="F782" s="1" t="s">
        <v>125</v>
      </c>
      <c r="G782" s="1" t="s">
        <v>126</v>
      </c>
      <c r="H782" s="15"/>
      <c r="I782" s="1">
        <v>1.3743811768E10</v>
      </c>
      <c r="J782" s="1">
        <v>8.0</v>
      </c>
      <c r="K782" s="1">
        <v>1.717976471E9</v>
      </c>
      <c r="L782" s="1">
        <v>1.6941044355E9</v>
      </c>
      <c r="M782" s="1">
        <v>1.450572838E9</v>
      </c>
      <c r="N782" s="1">
        <v>2.057477354E9</v>
      </c>
      <c r="O782" s="1">
        <v>2.118165209E8</v>
      </c>
    </row>
    <row r="783" hidden="1">
      <c r="A783" s="1" t="s">
        <v>122</v>
      </c>
      <c r="B783" s="1" t="s">
        <v>144</v>
      </c>
      <c r="C783" s="1">
        <v>1.0E8</v>
      </c>
      <c r="D783" s="1">
        <v>381.0</v>
      </c>
      <c r="E783" s="1">
        <f t="shared" si="51"/>
        <v>82745309</v>
      </c>
      <c r="F783" s="1" t="s">
        <v>134</v>
      </c>
      <c r="G783" s="1" t="s">
        <v>126</v>
      </c>
      <c r="H783" s="15"/>
      <c r="I783" s="1">
        <v>8.2745309E8</v>
      </c>
      <c r="J783" s="1">
        <v>40.0</v>
      </c>
      <c r="K783" s="1">
        <v>2.06863273E7</v>
      </c>
      <c r="L783" s="1">
        <v>2.1141155E7</v>
      </c>
      <c r="M783" s="1">
        <v>1.7650057E7</v>
      </c>
      <c r="N783" s="1">
        <v>2.5842097E7</v>
      </c>
      <c r="O783" s="1">
        <v>1787737.9</v>
      </c>
    </row>
    <row r="784" hidden="1">
      <c r="A784" s="1" t="s">
        <v>122</v>
      </c>
      <c r="B784" s="1" t="s">
        <v>144</v>
      </c>
      <c r="C784" s="1">
        <v>1.0E8</v>
      </c>
      <c r="D784" s="1">
        <v>381.0</v>
      </c>
      <c r="E784" s="1">
        <f t="shared" si="51"/>
        <v>39238913.8</v>
      </c>
      <c r="F784" s="1" t="s">
        <v>128</v>
      </c>
      <c r="G784" s="1" t="s">
        <v>126</v>
      </c>
      <c r="H784" s="15"/>
      <c r="I784" s="1">
        <v>3.92389138E8</v>
      </c>
      <c r="J784" s="1">
        <v>1.0</v>
      </c>
      <c r="K784" s="1">
        <v>3.92389138E8</v>
      </c>
      <c r="L784" s="1">
        <v>3.92389138E8</v>
      </c>
      <c r="M784" s="1">
        <v>3.92389138E8</v>
      </c>
      <c r="N784" s="1">
        <v>3.92389138E8</v>
      </c>
      <c r="O784" s="1">
        <v>0.0</v>
      </c>
    </row>
    <row r="785" hidden="1">
      <c r="A785" s="1" t="s">
        <v>122</v>
      </c>
      <c r="B785" s="1" t="s">
        <v>144</v>
      </c>
      <c r="C785" s="1">
        <v>1.0E8</v>
      </c>
      <c r="D785" s="1">
        <v>381.0</v>
      </c>
      <c r="E785" s="1">
        <f t="shared" si="51"/>
        <v>16217298</v>
      </c>
      <c r="F785" s="1" t="s">
        <v>132</v>
      </c>
      <c r="G785" s="1" t="s">
        <v>126</v>
      </c>
      <c r="H785" s="15"/>
      <c r="I785" s="1">
        <v>1.6217298E8</v>
      </c>
      <c r="J785" s="1">
        <v>1.0</v>
      </c>
      <c r="K785" s="1">
        <v>1.6217298E8</v>
      </c>
      <c r="L785" s="1">
        <v>1.6217298E8</v>
      </c>
      <c r="M785" s="1">
        <v>1.6217298E8</v>
      </c>
      <c r="N785" s="1">
        <v>1.6217298E8</v>
      </c>
      <c r="O785" s="1">
        <v>0.0</v>
      </c>
    </row>
    <row r="786" hidden="1">
      <c r="A786" s="1" t="s">
        <v>122</v>
      </c>
      <c r="B786" s="1" t="s">
        <v>144</v>
      </c>
      <c r="C786" s="1">
        <v>1.0E8</v>
      </c>
      <c r="D786" s="1">
        <v>381.0</v>
      </c>
      <c r="E786" s="1">
        <f t="shared" si="51"/>
        <v>2837345.6</v>
      </c>
      <c r="F786" s="1" t="s">
        <v>131</v>
      </c>
      <c r="G786" s="1" t="s">
        <v>126</v>
      </c>
      <c r="H786" s="15"/>
      <c r="I786" s="1">
        <v>2.8373456E7</v>
      </c>
      <c r="J786" s="1">
        <v>3960.0</v>
      </c>
      <c r="K786" s="1">
        <v>7165.0</v>
      </c>
      <c r="L786" s="1">
        <v>5930.0</v>
      </c>
      <c r="M786" s="1">
        <v>4350.0</v>
      </c>
      <c r="N786" s="1">
        <v>317916.0</v>
      </c>
      <c r="O786" s="1">
        <v>6817.3</v>
      </c>
    </row>
    <row r="787" hidden="1">
      <c r="A787" s="1" t="s">
        <v>122</v>
      </c>
      <c r="B787" s="1" t="s">
        <v>144</v>
      </c>
      <c r="C787" s="1">
        <v>1.0E8</v>
      </c>
      <c r="D787" s="1">
        <v>381.0</v>
      </c>
      <c r="E787" s="1">
        <f t="shared" si="51"/>
        <v>1661387.9</v>
      </c>
      <c r="F787" s="1" t="s">
        <v>130</v>
      </c>
      <c r="G787" s="1" t="s">
        <v>126</v>
      </c>
      <c r="H787" s="15"/>
      <c r="I787" s="1">
        <v>1.6613879E7</v>
      </c>
      <c r="J787" s="1">
        <v>10.0</v>
      </c>
      <c r="K787" s="1">
        <v>1661387.9</v>
      </c>
      <c r="L787" s="1">
        <v>1510792.0</v>
      </c>
      <c r="M787" s="1">
        <v>1195966.0</v>
      </c>
      <c r="N787" s="1">
        <v>2248953.0</v>
      </c>
      <c r="O787" s="1">
        <v>386730.8</v>
      </c>
    </row>
    <row r="788" hidden="1">
      <c r="A788" s="1" t="s">
        <v>122</v>
      </c>
      <c r="B788" s="1" t="s">
        <v>144</v>
      </c>
      <c r="C788" s="1">
        <v>1.0E8</v>
      </c>
      <c r="D788" s="1">
        <v>381.0</v>
      </c>
      <c r="E788" s="1">
        <f t="shared" si="51"/>
        <v>1089937.1</v>
      </c>
      <c r="F788" s="1" t="s">
        <v>129</v>
      </c>
      <c r="G788" s="1" t="s">
        <v>126</v>
      </c>
      <c r="H788" s="15"/>
      <c r="I788" s="1">
        <v>1.0899371E7</v>
      </c>
      <c r="J788" s="1">
        <v>30.0</v>
      </c>
      <c r="K788" s="1">
        <v>363312.4</v>
      </c>
      <c r="L788" s="1">
        <v>5384.5</v>
      </c>
      <c r="M788" s="1">
        <v>620.0</v>
      </c>
      <c r="N788" s="1">
        <v>1326254.0</v>
      </c>
      <c r="O788" s="1">
        <v>522874.1</v>
      </c>
    </row>
    <row r="789" hidden="1">
      <c r="H789" s="16"/>
    </row>
    <row r="790" hidden="1">
      <c r="A790" s="1" t="s">
        <v>122</v>
      </c>
      <c r="B790" s="1" t="s">
        <v>144</v>
      </c>
      <c r="C790" s="1">
        <v>1.0E8</v>
      </c>
      <c r="D790" s="1">
        <v>381.0</v>
      </c>
      <c r="E790" s="1">
        <f>I790/10</f>
        <v>213905.7</v>
      </c>
      <c r="F790" s="1" t="s">
        <v>133</v>
      </c>
      <c r="G790" s="1" t="s">
        <v>126</v>
      </c>
      <c r="H790" s="15"/>
      <c r="I790" s="1">
        <v>2139057.0</v>
      </c>
      <c r="J790" s="1">
        <v>30.0</v>
      </c>
      <c r="K790" s="1">
        <v>71301.9</v>
      </c>
      <c r="L790" s="1">
        <v>12135.0</v>
      </c>
      <c r="M790" s="1">
        <v>4610.0</v>
      </c>
      <c r="N790" s="1">
        <v>1085527.0</v>
      </c>
      <c r="O790" s="1">
        <v>197471.6</v>
      </c>
    </row>
    <row r="791" hidden="1">
      <c r="H791" s="16"/>
    </row>
    <row r="792" hidden="1">
      <c r="A792" s="1" t="s">
        <v>122</v>
      </c>
      <c r="B792" s="1" t="s">
        <v>144</v>
      </c>
      <c r="C792" s="1">
        <v>1.0E8</v>
      </c>
      <c r="D792" s="1">
        <v>381.0</v>
      </c>
      <c r="E792" s="1">
        <f t="shared" ref="E792:E807" si="52">I792/10</f>
        <v>59409.1</v>
      </c>
      <c r="F792" s="1" t="s">
        <v>135</v>
      </c>
      <c r="G792" s="1" t="s">
        <v>126</v>
      </c>
      <c r="H792" s="15"/>
      <c r="I792" s="1">
        <v>594091.0</v>
      </c>
      <c r="J792" s="1">
        <v>30.0</v>
      </c>
      <c r="K792" s="1">
        <v>19803.0</v>
      </c>
      <c r="L792" s="1">
        <v>6230.0</v>
      </c>
      <c r="M792" s="1">
        <v>3470.0</v>
      </c>
      <c r="N792" s="1">
        <v>77719.0</v>
      </c>
      <c r="O792" s="1">
        <v>20164.9</v>
      </c>
    </row>
    <row r="793" hidden="1">
      <c r="A793" s="1" t="s">
        <v>122</v>
      </c>
      <c r="B793" s="1" t="s">
        <v>144</v>
      </c>
      <c r="C793" s="1">
        <v>1.0E8</v>
      </c>
      <c r="D793" s="1">
        <v>381.0</v>
      </c>
      <c r="E793" s="1">
        <f t="shared" si="52"/>
        <v>188</v>
      </c>
      <c r="F793" s="1" t="s">
        <v>136</v>
      </c>
      <c r="G793" s="1" t="s">
        <v>126</v>
      </c>
      <c r="H793" s="15"/>
      <c r="I793" s="1">
        <v>1880.0</v>
      </c>
      <c r="J793" s="1">
        <v>1.0</v>
      </c>
      <c r="K793" s="1">
        <v>1880.0</v>
      </c>
      <c r="L793" s="1">
        <v>1880.0</v>
      </c>
      <c r="M793" s="1">
        <v>1880.0</v>
      </c>
      <c r="N793" s="1">
        <v>1880.0</v>
      </c>
      <c r="O793" s="1">
        <v>0.0</v>
      </c>
    </row>
    <row r="794" hidden="1">
      <c r="A794" s="1" t="s">
        <v>122</v>
      </c>
      <c r="B794" s="1" t="s">
        <v>144</v>
      </c>
      <c r="C794" s="1">
        <v>1.0E8</v>
      </c>
      <c r="D794" s="1">
        <v>381.0</v>
      </c>
      <c r="E794" s="1">
        <f t="shared" si="52"/>
        <v>1230521594</v>
      </c>
      <c r="F794" s="1" t="s">
        <v>137</v>
      </c>
      <c r="G794" s="1" t="s">
        <v>138</v>
      </c>
      <c r="H794" s="15"/>
      <c r="I794" s="1">
        <v>1.2305215941E10</v>
      </c>
      <c r="J794" s="1">
        <v>3780.0</v>
      </c>
      <c r="K794" s="1">
        <v>3255348.1</v>
      </c>
      <c r="L794" s="1">
        <v>3170752.0</v>
      </c>
      <c r="M794" s="1">
        <v>2207625.0</v>
      </c>
      <c r="N794" s="1">
        <v>7134425.0</v>
      </c>
      <c r="O794" s="1">
        <v>699468.3</v>
      </c>
    </row>
    <row r="795" hidden="1">
      <c r="A795" s="1" t="s">
        <v>122</v>
      </c>
      <c r="B795" s="1" t="s">
        <v>144</v>
      </c>
      <c r="C795" s="1">
        <v>1.0E8</v>
      </c>
      <c r="D795" s="1">
        <v>381.0</v>
      </c>
      <c r="E795" s="1">
        <f t="shared" si="52"/>
        <v>230958667</v>
      </c>
      <c r="F795" s="1" t="s">
        <v>139</v>
      </c>
      <c r="G795" s="1" t="s">
        <v>138</v>
      </c>
      <c r="H795" s="15"/>
      <c r="I795" s="1">
        <v>2.30958667E9</v>
      </c>
      <c r="J795" s="1">
        <v>180.0</v>
      </c>
      <c r="K795" s="1">
        <v>1.28310371E7</v>
      </c>
      <c r="L795" s="1">
        <v>4508994.5</v>
      </c>
      <c r="M795" s="1">
        <v>2667942.0</v>
      </c>
      <c r="N795" s="1">
        <v>8.410748E7</v>
      </c>
      <c r="O795" s="1">
        <v>1.85309657E7</v>
      </c>
    </row>
    <row r="796" hidden="1">
      <c r="A796" s="1" t="s">
        <v>122</v>
      </c>
      <c r="B796" s="1" t="s">
        <v>144</v>
      </c>
      <c r="C796" s="1">
        <v>1.0E8</v>
      </c>
      <c r="D796" s="1">
        <v>381.0</v>
      </c>
      <c r="E796" s="1">
        <f t="shared" si="52"/>
        <v>43061785.2</v>
      </c>
      <c r="F796" s="1" t="s">
        <v>140</v>
      </c>
      <c r="G796" s="1" t="s">
        <v>141</v>
      </c>
      <c r="H796" s="15"/>
      <c r="I796" s="1">
        <v>4.30617852E8</v>
      </c>
      <c r="J796" s="1">
        <v>20.0</v>
      </c>
      <c r="K796" s="1">
        <v>2.15308926E7</v>
      </c>
      <c r="L796" s="1">
        <v>2.15461035E7</v>
      </c>
      <c r="M796" s="1">
        <v>2.0936782E7</v>
      </c>
      <c r="N796" s="1">
        <v>2.2573277E7</v>
      </c>
      <c r="O796" s="1">
        <v>467068.0</v>
      </c>
    </row>
    <row r="797" hidden="1">
      <c r="A797" s="1" t="s">
        <v>122</v>
      </c>
      <c r="B797" s="1" t="s">
        <v>144</v>
      </c>
      <c r="C797" s="1">
        <v>1.0E8</v>
      </c>
      <c r="D797" s="1">
        <v>381.0</v>
      </c>
      <c r="E797" s="1">
        <f t="shared" si="52"/>
        <v>38951700.7</v>
      </c>
      <c r="F797" s="1" t="s">
        <v>142</v>
      </c>
      <c r="G797" s="1" t="s">
        <v>141</v>
      </c>
      <c r="H797" s="15"/>
      <c r="I797" s="1">
        <v>3.89517007E8</v>
      </c>
      <c r="J797" s="1">
        <v>20.0</v>
      </c>
      <c r="K797" s="1">
        <v>1.94758504E7</v>
      </c>
      <c r="L797" s="1">
        <v>1.9464268E7</v>
      </c>
      <c r="M797" s="1">
        <v>1.7585167E7</v>
      </c>
      <c r="N797" s="1">
        <v>2.1823172E7</v>
      </c>
      <c r="O797" s="1">
        <v>1672469.6</v>
      </c>
    </row>
    <row r="798">
      <c r="A798" s="1" t="s">
        <v>122</v>
      </c>
      <c r="B798" s="1" t="s">
        <v>145</v>
      </c>
      <c r="C798" s="1">
        <v>1.0E8</v>
      </c>
      <c r="D798" s="1">
        <v>381.0</v>
      </c>
      <c r="E798" s="1">
        <f t="shared" si="52"/>
        <v>2054893870</v>
      </c>
      <c r="F798" s="1" t="s">
        <v>123</v>
      </c>
      <c r="G798" s="1" t="s">
        <v>124</v>
      </c>
      <c r="H798" s="15"/>
      <c r="I798" s="1">
        <v>2.0548938704E10</v>
      </c>
      <c r="J798" s="1">
        <v>10.0</v>
      </c>
      <c r="K798" s="1">
        <v>2.0548938704E9</v>
      </c>
      <c r="L798" s="1">
        <v>2.060052934E9</v>
      </c>
      <c r="M798" s="1">
        <v>2.03147316E9</v>
      </c>
      <c r="N798" s="1">
        <v>2.07780627E9</v>
      </c>
      <c r="O798" s="1">
        <v>1.63050758E7</v>
      </c>
    </row>
    <row r="799" hidden="1">
      <c r="A799" s="1" t="s">
        <v>122</v>
      </c>
      <c r="B799" s="1" t="s">
        <v>145</v>
      </c>
      <c r="C799" s="1">
        <v>1.0E8</v>
      </c>
      <c r="D799" s="1">
        <v>381.0</v>
      </c>
      <c r="E799" s="1">
        <f t="shared" si="52"/>
        <v>1478267116</v>
      </c>
      <c r="F799" s="1" t="s">
        <v>127</v>
      </c>
      <c r="G799" s="1" t="s">
        <v>126</v>
      </c>
      <c r="H799" s="15"/>
      <c r="I799" s="1">
        <v>1.4782671158E10</v>
      </c>
      <c r="J799" s="1">
        <v>3830.0</v>
      </c>
      <c r="K799" s="1">
        <v>3859705.3</v>
      </c>
      <c r="L799" s="1">
        <v>3176727.0</v>
      </c>
      <c r="M799" s="1">
        <v>980.0</v>
      </c>
      <c r="N799" s="1">
        <v>2.73626503E8</v>
      </c>
      <c r="O799" s="1">
        <v>1.29460011E7</v>
      </c>
    </row>
    <row r="800" hidden="1">
      <c r="A800" s="1" t="s">
        <v>122</v>
      </c>
      <c r="B800" s="1" t="s">
        <v>145</v>
      </c>
      <c r="C800" s="1">
        <v>1.0E8</v>
      </c>
      <c r="D800" s="1">
        <v>381.0</v>
      </c>
      <c r="E800" s="1">
        <f t="shared" si="52"/>
        <v>1356145350</v>
      </c>
      <c r="F800" s="1" t="s">
        <v>125</v>
      </c>
      <c r="G800" s="1" t="s">
        <v>126</v>
      </c>
      <c r="H800" s="15"/>
      <c r="I800" s="1">
        <v>1.3561453498E10</v>
      </c>
      <c r="J800" s="1">
        <v>8.0</v>
      </c>
      <c r="K800" s="1">
        <v>1.6951816873E9</v>
      </c>
      <c r="L800" s="1">
        <v>1.674135633E9</v>
      </c>
      <c r="M800" s="1">
        <v>1.457533205E9</v>
      </c>
      <c r="N800" s="1">
        <v>1.994654904E9</v>
      </c>
      <c r="O800" s="1">
        <v>1.835565348E8</v>
      </c>
    </row>
    <row r="801" hidden="1">
      <c r="A801" s="1" t="s">
        <v>122</v>
      </c>
      <c r="B801" s="1" t="s">
        <v>145</v>
      </c>
      <c r="C801" s="1">
        <v>1.0E8</v>
      </c>
      <c r="D801" s="1">
        <v>381.0</v>
      </c>
      <c r="E801" s="1">
        <f t="shared" si="52"/>
        <v>80857015.6</v>
      </c>
      <c r="F801" s="1" t="s">
        <v>134</v>
      </c>
      <c r="G801" s="1" t="s">
        <v>126</v>
      </c>
      <c r="H801" s="15"/>
      <c r="I801" s="1">
        <v>8.08570156E8</v>
      </c>
      <c r="J801" s="1">
        <v>40.0</v>
      </c>
      <c r="K801" s="1">
        <v>2.02142539E7</v>
      </c>
      <c r="L801" s="1">
        <v>2.111625E7</v>
      </c>
      <c r="M801" s="1">
        <v>1.5554972E7</v>
      </c>
      <c r="N801" s="1">
        <v>2.9130118E7</v>
      </c>
      <c r="O801" s="1">
        <v>2826826.8</v>
      </c>
    </row>
    <row r="802" hidden="1">
      <c r="A802" s="1" t="s">
        <v>122</v>
      </c>
      <c r="B802" s="1" t="s">
        <v>145</v>
      </c>
      <c r="C802" s="1">
        <v>1.0E8</v>
      </c>
      <c r="D802" s="1">
        <v>381.0</v>
      </c>
      <c r="E802" s="1">
        <f t="shared" si="52"/>
        <v>37881235.2</v>
      </c>
      <c r="F802" s="1" t="s">
        <v>128</v>
      </c>
      <c r="G802" s="1" t="s">
        <v>126</v>
      </c>
      <c r="H802" s="15"/>
      <c r="I802" s="1">
        <v>3.78812352E8</v>
      </c>
      <c r="J802" s="1">
        <v>1.0</v>
      </c>
      <c r="K802" s="1">
        <v>3.78812352E8</v>
      </c>
      <c r="L802" s="1">
        <v>3.78812352E8</v>
      </c>
      <c r="M802" s="1">
        <v>3.78812352E8</v>
      </c>
      <c r="N802" s="1">
        <v>3.78812352E8</v>
      </c>
      <c r="O802" s="1">
        <v>0.0</v>
      </c>
    </row>
    <row r="803" hidden="1">
      <c r="A803" s="1" t="s">
        <v>122</v>
      </c>
      <c r="B803" s="1" t="s">
        <v>145</v>
      </c>
      <c r="C803" s="1">
        <v>1.0E8</v>
      </c>
      <c r="D803" s="1">
        <v>381.0</v>
      </c>
      <c r="E803" s="1">
        <f t="shared" si="52"/>
        <v>16032398.2</v>
      </c>
      <c r="F803" s="1" t="s">
        <v>132</v>
      </c>
      <c r="G803" s="1" t="s">
        <v>126</v>
      </c>
      <c r="H803" s="15"/>
      <c r="I803" s="1">
        <v>1.60323982E8</v>
      </c>
      <c r="J803" s="1">
        <v>1.0</v>
      </c>
      <c r="K803" s="1">
        <v>1.60323982E8</v>
      </c>
      <c r="L803" s="1">
        <v>1.60323982E8</v>
      </c>
      <c r="M803" s="1">
        <v>1.60323982E8</v>
      </c>
      <c r="N803" s="1">
        <v>1.60323982E8</v>
      </c>
      <c r="O803" s="1">
        <v>0.0</v>
      </c>
    </row>
    <row r="804" hidden="1">
      <c r="A804" s="1" t="s">
        <v>122</v>
      </c>
      <c r="B804" s="1" t="s">
        <v>145</v>
      </c>
      <c r="C804" s="1">
        <v>1.0E8</v>
      </c>
      <c r="D804" s="1">
        <v>381.0</v>
      </c>
      <c r="E804" s="1">
        <f t="shared" si="52"/>
        <v>2745166</v>
      </c>
      <c r="F804" s="1" t="s">
        <v>131</v>
      </c>
      <c r="G804" s="1" t="s">
        <v>126</v>
      </c>
      <c r="H804" s="15"/>
      <c r="I804" s="1">
        <v>2.745166E7</v>
      </c>
      <c r="J804" s="1">
        <v>3960.0</v>
      </c>
      <c r="K804" s="1">
        <v>6932.2</v>
      </c>
      <c r="L804" s="1">
        <v>5530.0</v>
      </c>
      <c r="M804" s="1">
        <v>3960.0</v>
      </c>
      <c r="N804" s="1">
        <v>335226.0</v>
      </c>
      <c r="O804" s="1">
        <v>8894.5</v>
      </c>
    </row>
    <row r="805" hidden="1">
      <c r="A805" s="1" t="s">
        <v>122</v>
      </c>
      <c r="B805" s="1" t="s">
        <v>145</v>
      </c>
      <c r="C805" s="1">
        <v>1.0E8</v>
      </c>
      <c r="D805" s="1">
        <v>381.0</v>
      </c>
      <c r="E805" s="1">
        <f t="shared" si="52"/>
        <v>2163932.9</v>
      </c>
      <c r="F805" s="1" t="s">
        <v>130</v>
      </c>
      <c r="G805" s="1" t="s">
        <v>126</v>
      </c>
      <c r="H805" s="15"/>
      <c r="I805" s="1">
        <v>2.1639329E7</v>
      </c>
      <c r="J805" s="1">
        <v>10.0</v>
      </c>
      <c r="K805" s="1">
        <v>2163932.9</v>
      </c>
      <c r="L805" s="1">
        <v>1687879.5</v>
      </c>
      <c r="M805" s="1">
        <v>1376743.0</v>
      </c>
      <c r="N805" s="1">
        <v>6233934.0</v>
      </c>
      <c r="O805" s="1">
        <v>1452025.4</v>
      </c>
    </row>
    <row r="806" hidden="1">
      <c r="A806" s="1" t="s">
        <v>122</v>
      </c>
      <c r="B806" s="1" t="s">
        <v>145</v>
      </c>
      <c r="C806" s="1">
        <v>1.0E8</v>
      </c>
      <c r="D806" s="1">
        <v>381.0</v>
      </c>
      <c r="E806" s="1">
        <f t="shared" si="52"/>
        <v>1067176</v>
      </c>
      <c r="F806" s="1" t="s">
        <v>129</v>
      </c>
      <c r="G806" s="1" t="s">
        <v>126</v>
      </c>
      <c r="H806" s="15"/>
      <c r="I806" s="1">
        <v>1.067176E7</v>
      </c>
      <c r="J806" s="1">
        <v>30.0</v>
      </c>
      <c r="K806" s="1">
        <v>355725.3</v>
      </c>
      <c r="L806" s="1">
        <v>4465.0</v>
      </c>
      <c r="M806" s="1">
        <v>670.0</v>
      </c>
      <c r="N806" s="1">
        <v>1446642.0</v>
      </c>
      <c r="O806" s="1">
        <v>516386.7</v>
      </c>
    </row>
    <row r="807" hidden="1">
      <c r="A807" s="1" t="s">
        <v>122</v>
      </c>
      <c r="B807" s="1" t="s">
        <v>145</v>
      </c>
      <c r="C807" s="1">
        <v>1.0E8</v>
      </c>
      <c r="D807" s="1">
        <v>381.0</v>
      </c>
      <c r="E807" s="1">
        <f t="shared" si="52"/>
        <v>231799</v>
      </c>
      <c r="F807" s="1" t="s">
        <v>133</v>
      </c>
      <c r="G807" s="1" t="s">
        <v>126</v>
      </c>
      <c r="H807" s="15"/>
      <c r="I807" s="1">
        <v>2317990.0</v>
      </c>
      <c r="J807" s="1">
        <v>30.0</v>
      </c>
      <c r="K807" s="1">
        <v>77266.3</v>
      </c>
      <c r="L807" s="1">
        <v>7915.0</v>
      </c>
      <c r="M807" s="1">
        <v>4710.0</v>
      </c>
      <c r="N807" s="1">
        <v>1124816.0</v>
      </c>
      <c r="O807" s="1">
        <v>205008.6</v>
      </c>
    </row>
    <row r="808" hidden="1">
      <c r="H808" s="16"/>
    </row>
    <row r="809" hidden="1">
      <c r="A809" s="1" t="s">
        <v>122</v>
      </c>
      <c r="B809" s="1" t="s">
        <v>145</v>
      </c>
      <c r="C809" s="1">
        <v>1.0E8</v>
      </c>
      <c r="D809" s="1">
        <v>381.0</v>
      </c>
      <c r="E809" s="1">
        <f>I809/10</f>
        <v>74447.4</v>
      </c>
      <c r="F809" s="1" t="s">
        <v>135</v>
      </c>
      <c r="G809" s="1" t="s">
        <v>126</v>
      </c>
      <c r="H809" s="15"/>
      <c r="I809" s="1">
        <v>744474.0</v>
      </c>
      <c r="J809" s="1">
        <v>30.0</v>
      </c>
      <c r="K809" s="1">
        <v>24815.8</v>
      </c>
      <c r="L809" s="1">
        <v>5560.0</v>
      </c>
      <c r="M809" s="1">
        <v>3810.0</v>
      </c>
      <c r="N809" s="1">
        <v>94619.0</v>
      </c>
      <c r="O809" s="1">
        <v>27168.7</v>
      </c>
    </row>
    <row r="810" hidden="1">
      <c r="H810" s="16"/>
    </row>
    <row r="811" hidden="1">
      <c r="A811" s="1" t="s">
        <v>122</v>
      </c>
      <c r="B811" s="1" t="s">
        <v>145</v>
      </c>
      <c r="C811" s="1">
        <v>1.0E8</v>
      </c>
      <c r="D811" s="1">
        <v>381.0</v>
      </c>
      <c r="E811" s="1">
        <f t="shared" ref="E811:E826" si="53">I811/10</f>
        <v>177</v>
      </c>
      <c r="F811" s="1" t="s">
        <v>136</v>
      </c>
      <c r="G811" s="1" t="s">
        <v>126</v>
      </c>
      <c r="H811" s="15"/>
      <c r="I811" s="1">
        <v>1770.0</v>
      </c>
      <c r="J811" s="1">
        <v>1.0</v>
      </c>
      <c r="K811" s="1">
        <v>1770.0</v>
      </c>
      <c r="L811" s="1">
        <v>1770.0</v>
      </c>
      <c r="M811" s="1">
        <v>1770.0</v>
      </c>
      <c r="N811" s="1">
        <v>1770.0</v>
      </c>
      <c r="O811" s="1">
        <v>0.0</v>
      </c>
    </row>
    <row r="812" hidden="1">
      <c r="A812" s="1" t="s">
        <v>122</v>
      </c>
      <c r="B812" s="1" t="s">
        <v>145</v>
      </c>
      <c r="C812" s="1">
        <v>1.0E8</v>
      </c>
      <c r="D812" s="1">
        <v>381.0</v>
      </c>
      <c r="E812" s="1">
        <f t="shared" si="53"/>
        <v>1190241891</v>
      </c>
      <c r="F812" s="1" t="s">
        <v>137</v>
      </c>
      <c r="G812" s="1" t="s">
        <v>138</v>
      </c>
      <c r="H812" s="15"/>
      <c r="I812" s="1">
        <v>1.190241891E10</v>
      </c>
      <c r="J812" s="1">
        <v>3780.0</v>
      </c>
      <c r="K812" s="1">
        <v>3148788.1</v>
      </c>
      <c r="L812" s="1">
        <v>3069137.0</v>
      </c>
      <c r="M812" s="1">
        <v>2205738.0</v>
      </c>
      <c r="N812" s="1">
        <v>6483263.0</v>
      </c>
      <c r="O812" s="1">
        <v>640608.1</v>
      </c>
    </row>
    <row r="813" hidden="1">
      <c r="A813" s="1" t="s">
        <v>122</v>
      </c>
      <c r="B813" s="1" t="s">
        <v>145</v>
      </c>
      <c r="C813" s="1">
        <v>1.0E8</v>
      </c>
      <c r="D813" s="1">
        <v>381.0</v>
      </c>
      <c r="E813" s="1">
        <f t="shared" si="53"/>
        <v>251583963</v>
      </c>
      <c r="F813" s="1" t="s">
        <v>139</v>
      </c>
      <c r="G813" s="1" t="s">
        <v>138</v>
      </c>
      <c r="H813" s="15"/>
      <c r="I813" s="1">
        <v>2.51583963E9</v>
      </c>
      <c r="J813" s="1">
        <v>180.0</v>
      </c>
      <c r="K813" s="1">
        <v>1.39768868E7</v>
      </c>
      <c r="L813" s="1">
        <v>4633025.5</v>
      </c>
      <c r="M813" s="1">
        <v>2950850.0</v>
      </c>
      <c r="N813" s="1">
        <v>8.6859379E7</v>
      </c>
      <c r="O813" s="1">
        <v>2.07796134E7</v>
      </c>
    </row>
    <row r="814" hidden="1">
      <c r="A814" s="1" t="s">
        <v>122</v>
      </c>
      <c r="B814" s="1" t="s">
        <v>145</v>
      </c>
      <c r="C814" s="1">
        <v>1.0E8</v>
      </c>
      <c r="D814" s="1">
        <v>381.0</v>
      </c>
      <c r="E814" s="1">
        <f t="shared" si="53"/>
        <v>43261760.2</v>
      </c>
      <c r="F814" s="1" t="s">
        <v>140</v>
      </c>
      <c r="G814" s="1" t="s">
        <v>141</v>
      </c>
      <c r="H814" s="15"/>
      <c r="I814" s="1">
        <v>4.32617602E8</v>
      </c>
      <c r="J814" s="1">
        <v>20.0</v>
      </c>
      <c r="K814" s="1">
        <v>2.16308801E7</v>
      </c>
      <c r="L814" s="1">
        <v>2.1633318E7</v>
      </c>
      <c r="M814" s="1">
        <v>2.1046253E7</v>
      </c>
      <c r="N814" s="1">
        <v>2.2087073E7</v>
      </c>
      <c r="O814" s="1">
        <v>291764.3</v>
      </c>
    </row>
    <row r="815" hidden="1">
      <c r="A815" s="1" t="s">
        <v>122</v>
      </c>
      <c r="B815" s="1" t="s">
        <v>145</v>
      </c>
      <c r="C815" s="1">
        <v>1.0E8</v>
      </c>
      <c r="D815" s="1">
        <v>381.0</v>
      </c>
      <c r="E815" s="1">
        <f t="shared" si="53"/>
        <v>36527158.4</v>
      </c>
      <c r="F815" s="1" t="s">
        <v>142</v>
      </c>
      <c r="G815" s="1" t="s">
        <v>141</v>
      </c>
      <c r="H815" s="15"/>
      <c r="I815" s="1">
        <v>3.65271584E8</v>
      </c>
      <c r="J815" s="1">
        <v>20.0</v>
      </c>
      <c r="K815" s="1">
        <v>1.82635792E7</v>
      </c>
      <c r="L815" s="1">
        <v>1.83192725E7</v>
      </c>
      <c r="M815" s="1">
        <v>1.5428613E7</v>
      </c>
      <c r="N815" s="1">
        <v>2.1299944E7</v>
      </c>
      <c r="O815" s="1">
        <v>2522103.5</v>
      </c>
    </row>
    <row r="816">
      <c r="A816" s="1" t="s">
        <v>122</v>
      </c>
      <c r="B816" s="1" t="s">
        <v>146</v>
      </c>
      <c r="C816" s="1">
        <v>1.0E8</v>
      </c>
      <c r="D816" s="1">
        <v>381.0</v>
      </c>
      <c r="E816" s="1">
        <f t="shared" si="53"/>
        <v>2533851315</v>
      </c>
      <c r="F816" s="1" t="s">
        <v>123</v>
      </c>
      <c r="G816" s="1" t="s">
        <v>124</v>
      </c>
      <c r="H816" s="15"/>
      <c r="I816" s="1">
        <v>2.5338513149E10</v>
      </c>
      <c r="J816" s="1">
        <v>10.0</v>
      </c>
      <c r="K816" s="1">
        <v>2.5338513149E9</v>
      </c>
      <c r="L816" s="1">
        <v>2.542340765E9</v>
      </c>
      <c r="M816" s="1">
        <v>2.456332215E9</v>
      </c>
      <c r="N816" s="1">
        <v>2.593025203E9</v>
      </c>
      <c r="O816" s="1">
        <v>4.42111054E7</v>
      </c>
    </row>
    <row r="817" hidden="1">
      <c r="A817" s="1" t="s">
        <v>122</v>
      </c>
      <c r="B817" s="1" t="s">
        <v>146</v>
      </c>
      <c r="C817" s="1">
        <v>1.0E8</v>
      </c>
      <c r="D817" s="1">
        <v>381.0</v>
      </c>
      <c r="E817" s="1">
        <f t="shared" si="53"/>
        <v>1938100398</v>
      </c>
      <c r="F817" s="1" t="s">
        <v>127</v>
      </c>
      <c r="G817" s="1" t="s">
        <v>126</v>
      </c>
      <c r="H817" s="15"/>
      <c r="I817" s="1">
        <v>1.9381003984E10</v>
      </c>
      <c r="J817" s="1">
        <v>3830.0</v>
      </c>
      <c r="K817" s="1">
        <v>5060314.4</v>
      </c>
      <c r="L817" s="1">
        <v>3303265.0</v>
      </c>
      <c r="M817" s="1">
        <v>940.0</v>
      </c>
      <c r="N817" s="1">
        <v>6.66467736E8</v>
      </c>
      <c r="O817" s="1">
        <v>3.30287147E7</v>
      </c>
    </row>
    <row r="818" hidden="1">
      <c r="A818" s="1" t="s">
        <v>122</v>
      </c>
      <c r="B818" s="1" t="s">
        <v>146</v>
      </c>
      <c r="C818" s="1">
        <v>1.0E8</v>
      </c>
      <c r="D818" s="1">
        <v>381.0</v>
      </c>
      <c r="E818" s="1">
        <f t="shared" si="53"/>
        <v>1288138426</v>
      </c>
      <c r="F818" s="1" t="s">
        <v>125</v>
      </c>
      <c r="G818" s="1" t="s">
        <v>126</v>
      </c>
      <c r="H818" s="15"/>
      <c r="I818" s="1">
        <v>1.2881384257E10</v>
      </c>
      <c r="J818" s="1">
        <v>8.0</v>
      </c>
      <c r="K818" s="1">
        <v>1.6101730321E9</v>
      </c>
      <c r="L818" s="1">
        <v>1.593815773E9</v>
      </c>
      <c r="M818" s="1">
        <v>1.352051711E9</v>
      </c>
      <c r="N818" s="1">
        <v>1.919323775E9</v>
      </c>
      <c r="O818" s="1">
        <v>2.002380084E8</v>
      </c>
    </row>
    <row r="819" hidden="1">
      <c r="A819" s="1" t="s">
        <v>122</v>
      </c>
      <c r="B819" s="1" t="s">
        <v>146</v>
      </c>
      <c r="C819" s="1">
        <v>1.0E8</v>
      </c>
      <c r="D819" s="1">
        <v>381.0</v>
      </c>
      <c r="E819" s="1">
        <f t="shared" si="53"/>
        <v>82936923.6</v>
      </c>
      <c r="F819" s="1" t="s">
        <v>134</v>
      </c>
      <c r="G819" s="1" t="s">
        <v>126</v>
      </c>
      <c r="H819" s="15"/>
      <c r="I819" s="1">
        <v>8.29369236E8</v>
      </c>
      <c r="J819" s="1">
        <v>40.0</v>
      </c>
      <c r="K819" s="1">
        <v>2.07342309E7</v>
      </c>
      <c r="L819" s="1">
        <v>2.13020875E7</v>
      </c>
      <c r="M819" s="1">
        <v>1.7578867E7</v>
      </c>
      <c r="N819" s="1">
        <v>2.6058625E7</v>
      </c>
      <c r="O819" s="1">
        <v>1891775.0</v>
      </c>
    </row>
    <row r="820" hidden="1">
      <c r="A820" s="1" t="s">
        <v>122</v>
      </c>
      <c r="B820" s="1" t="s">
        <v>146</v>
      </c>
      <c r="C820" s="1">
        <v>1.0E8</v>
      </c>
      <c r="D820" s="1">
        <v>381.0</v>
      </c>
      <c r="E820" s="1">
        <f t="shared" si="53"/>
        <v>37925497.6</v>
      </c>
      <c r="F820" s="1" t="s">
        <v>128</v>
      </c>
      <c r="G820" s="1" t="s">
        <v>126</v>
      </c>
      <c r="H820" s="15"/>
      <c r="I820" s="1">
        <v>3.79254976E8</v>
      </c>
      <c r="J820" s="1">
        <v>1.0</v>
      </c>
      <c r="K820" s="1">
        <v>3.79254976E8</v>
      </c>
      <c r="L820" s="1">
        <v>3.79254976E8</v>
      </c>
      <c r="M820" s="1">
        <v>3.79254976E8</v>
      </c>
      <c r="N820" s="1">
        <v>3.79254976E8</v>
      </c>
      <c r="O820" s="1">
        <v>0.0</v>
      </c>
    </row>
    <row r="821" hidden="1">
      <c r="A821" s="1" t="s">
        <v>122</v>
      </c>
      <c r="B821" s="1" t="s">
        <v>146</v>
      </c>
      <c r="C821" s="1">
        <v>1.0E8</v>
      </c>
      <c r="D821" s="1">
        <v>381.0</v>
      </c>
      <c r="E821" s="1">
        <f t="shared" si="53"/>
        <v>15864154.3</v>
      </c>
      <c r="F821" s="1" t="s">
        <v>132</v>
      </c>
      <c r="G821" s="1" t="s">
        <v>126</v>
      </c>
      <c r="H821" s="15"/>
      <c r="I821" s="1">
        <v>1.58641543E8</v>
      </c>
      <c r="J821" s="1">
        <v>1.0</v>
      </c>
      <c r="K821" s="1">
        <v>1.58641543E8</v>
      </c>
      <c r="L821" s="1">
        <v>1.58641543E8</v>
      </c>
      <c r="M821" s="1">
        <v>1.58641543E8</v>
      </c>
      <c r="N821" s="1">
        <v>1.58641543E8</v>
      </c>
      <c r="O821" s="1">
        <v>0.0</v>
      </c>
    </row>
    <row r="822" hidden="1">
      <c r="A822" s="1" t="s">
        <v>122</v>
      </c>
      <c r="B822" s="1" t="s">
        <v>146</v>
      </c>
      <c r="C822" s="1">
        <v>1.0E8</v>
      </c>
      <c r="D822" s="1">
        <v>381.0</v>
      </c>
      <c r="E822" s="1">
        <f t="shared" si="53"/>
        <v>2296030.3</v>
      </c>
      <c r="F822" s="1" t="s">
        <v>131</v>
      </c>
      <c r="G822" s="1" t="s">
        <v>126</v>
      </c>
      <c r="H822" s="15"/>
      <c r="I822" s="1">
        <v>2.2960303E7</v>
      </c>
      <c r="J822" s="1">
        <v>3960.0</v>
      </c>
      <c r="K822" s="1">
        <v>5798.1</v>
      </c>
      <c r="L822" s="1">
        <v>5109.0</v>
      </c>
      <c r="M822" s="1">
        <v>3980.0</v>
      </c>
      <c r="N822" s="1">
        <v>277697.0</v>
      </c>
      <c r="O822" s="1">
        <v>5324.1</v>
      </c>
    </row>
    <row r="823" hidden="1">
      <c r="A823" s="1" t="s">
        <v>122</v>
      </c>
      <c r="B823" s="1" t="s">
        <v>146</v>
      </c>
      <c r="C823" s="1">
        <v>1.0E8</v>
      </c>
      <c r="D823" s="1">
        <v>381.0</v>
      </c>
      <c r="E823" s="1">
        <f t="shared" si="53"/>
        <v>1511586.8</v>
      </c>
      <c r="F823" s="1" t="s">
        <v>130</v>
      </c>
      <c r="G823" s="1" t="s">
        <v>126</v>
      </c>
      <c r="H823" s="15"/>
      <c r="I823" s="1">
        <v>1.5115868E7</v>
      </c>
      <c r="J823" s="1">
        <v>10.0</v>
      </c>
      <c r="K823" s="1">
        <v>1511586.8</v>
      </c>
      <c r="L823" s="1">
        <v>1536281.0</v>
      </c>
      <c r="M823" s="1">
        <v>932019.0</v>
      </c>
      <c r="N823" s="1">
        <v>1913097.0</v>
      </c>
      <c r="O823" s="1">
        <v>250505.5</v>
      </c>
    </row>
    <row r="824" hidden="1">
      <c r="A824" s="1" t="s">
        <v>122</v>
      </c>
      <c r="B824" s="1" t="s">
        <v>146</v>
      </c>
      <c r="C824" s="1">
        <v>1.0E8</v>
      </c>
      <c r="D824" s="1">
        <v>381.0</v>
      </c>
      <c r="E824" s="1">
        <f t="shared" si="53"/>
        <v>986801</v>
      </c>
      <c r="F824" s="1" t="s">
        <v>129</v>
      </c>
      <c r="G824" s="1" t="s">
        <v>126</v>
      </c>
      <c r="H824" s="15"/>
      <c r="I824" s="1">
        <v>9868010.0</v>
      </c>
      <c r="J824" s="1">
        <v>30.0</v>
      </c>
      <c r="K824" s="1">
        <v>328933.7</v>
      </c>
      <c r="L824" s="1">
        <v>4290.0</v>
      </c>
      <c r="M824" s="1">
        <v>600.0</v>
      </c>
      <c r="N824" s="1">
        <v>1211605.0</v>
      </c>
      <c r="O824" s="1">
        <v>475554.8</v>
      </c>
    </row>
    <row r="825" hidden="1">
      <c r="A825" s="1" t="s">
        <v>122</v>
      </c>
      <c r="B825" s="1" t="s">
        <v>146</v>
      </c>
      <c r="C825" s="1">
        <v>1.0E8</v>
      </c>
      <c r="D825" s="1">
        <v>381.0</v>
      </c>
      <c r="E825" s="1">
        <f t="shared" si="53"/>
        <v>245732</v>
      </c>
      <c r="F825" s="1" t="s">
        <v>133</v>
      </c>
      <c r="G825" s="1" t="s">
        <v>126</v>
      </c>
      <c r="H825" s="15"/>
      <c r="I825" s="1">
        <v>2457320.0</v>
      </c>
      <c r="J825" s="1">
        <v>30.0</v>
      </c>
      <c r="K825" s="1">
        <v>81910.7</v>
      </c>
      <c r="L825" s="1">
        <v>7810.0</v>
      </c>
      <c r="M825" s="1">
        <v>4440.0</v>
      </c>
      <c r="N825" s="1">
        <v>1482932.0</v>
      </c>
      <c r="O825" s="1">
        <v>268806.6</v>
      </c>
    </row>
    <row r="826" hidden="1">
      <c r="A826" s="1" t="s">
        <v>122</v>
      </c>
      <c r="B826" s="1" t="s">
        <v>146</v>
      </c>
      <c r="C826" s="1">
        <v>1.0E8</v>
      </c>
      <c r="D826" s="1">
        <v>381.0</v>
      </c>
      <c r="E826" s="1">
        <f t="shared" si="53"/>
        <v>49943.4</v>
      </c>
      <c r="F826" s="1" t="s">
        <v>135</v>
      </c>
      <c r="G826" s="1" t="s">
        <v>126</v>
      </c>
      <c r="H826" s="15"/>
      <c r="I826" s="1">
        <v>499434.0</v>
      </c>
      <c r="J826" s="1">
        <v>30.0</v>
      </c>
      <c r="K826" s="1">
        <v>16647.8</v>
      </c>
      <c r="L826" s="1">
        <v>6010.0</v>
      </c>
      <c r="M826" s="1">
        <v>3430.0</v>
      </c>
      <c r="N826" s="1">
        <v>61880.0</v>
      </c>
      <c r="O826" s="1">
        <v>18373.0</v>
      </c>
    </row>
    <row r="827" hidden="1">
      <c r="H827" s="16"/>
    </row>
    <row r="828" hidden="1">
      <c r="A828" s="1" t="s">
        <v>122</v>
      </c>
      <c r="B828" s="1" t="s">
        <v>146</v>
      </c>
      <c r="C828" s="1">
        <v>1.0E8</v>
      </c>
      <c r="D828" s="1">
        <v>381.0</v>
      </c>
      <c r="E828" s="1">
        <f>I828/10</f>
        <v>171</v>
      </c>
      <c r="F828" s="1" t="s">
        <v>136</v>
      </c>
      <c r="G828" s="1" t="s">
        <v>126</v>
      </c>
      <c r="H828" s="15"/>
      <c r="I828" s="1">
        <v>1710.0</v>
      </c>
      <c r="J828" s="1">
        <v>1.0</v>
      </c>
      <c r="K828" s="1">
        <v>1710.0</v>
      </c>
      <c r="L828" s="1">
        <v>1710.0</v>
      </c>
      <c r="M828" s="1">
        <v>1710.0</v>
      </c>
      <c r="N828" s="1">
        <v>1710.0</v>
      </c>
      <c r="O828" s="1">
        <v>0.0</v>
      </c>
    </row>
    <row r="829" hidden="1">
      <c r="H829" s="16"/>
    </row>
    <row r="830" hidden="1">
      <c r="A830" s="1" t="s">
        <v>122</v>
      </c>
      <c r="B830" s="1" t="s">
        <v>146</v>
      </c>
      <c r="C830" s="1">
        <v>1.0E8</v>
      </c>
      <c r="D830" s="1">
        <v>381.0</v>
      </c>
      <c r="E830" s="1">
        <f t="shared" ref="E830:E833" si="54">I830/10</f>
        <v>1256417744</v>
      </c>
      <c r="F830" s="1" t="s">
        <v>137</v>
      </c>
      <c r="G830" s="1" t="s">
        <v>138</v>
      </c>
      <c r="H830" s="15"/>
      <c r="I830" s="1">
        <v>1.2564177443E10</v>
      </c>
      <c r="J830" s="1">
        <v>3780.0</v>
      </c>
      <c r="K830" s="1">
        <v>3323856.5</v>
      </c>
      <c r="L830" s="1">
        <v>3193328.0</v>
      </c>
      <c r="M830" s="1">
        <v>2206026.0</v>
      </c>
      <c r="N830" s="1">
        <v>7850673.0</v>
      </c>
      <c r="O830" s="1">
        <v>766685.3</v>
      </c>
    </row>
    <row r="831" hidden="1">
      <c r="A831" s="1" t="s">
        <v>122</v>
      </c>
      <c r="B831" s="1" t="s">
        <v>146</v>
      </c>
      <c r="C831" s="1">
        <v>1.0E8</v>
      </c>
      <c r="D831" s="1">
        <v>381.0</v>
      </c>
      <c r="E831" s="1">
        <f t="shared" si="54"/>
        <v>644430666</v>
      </c>
      <c r="F831" s="1" t="s">
        <v>139</v>
      </c>
      <c r="G831" s="1" t="s">
        <v>138</v>
      </c>
      <c r="H831" s="15"/>
      <c r="I831" s="1">
        <v>6.44430666E9</v>
      </c>
      <c r="J831" s="1">
        <v>180.0</v>
      </c>
      <c r="K831" s="1">
        <v>3.58017037E7</v>
      </c>
      <c r="L831" s="1">
        <v>8585706.5</v>
      </c>
      <c r="M831" s="1">
        <v>3365823.0</v>
      </c>
      <c r="N831" s="1">
        <v>2.61018959E8</v>
      </c>
      <c r="O831" s="1">
        <v>6.5225892E7</v>
      </c>
    </row>
    <row r="832" hidden="1">
      <c r="A832" s="1" t="s">
        <v>122</v>
      </c>
      <c r="B832" s="1" t="s">
        <v>146</v>
      </c>
      <c r="C832" s="1">
        <v>1.0E8</v>
      </c>
      <c r="D832" s="1">
        <v>381.0</v>
      </c>
      <c r="E832" s="1">
        <f t="shared" si="54"/>
        <v>43103757.3</v>
      </c>
      <c r="F832" s="1" t="s">
        <v>140</v>
      </c>
      <c r="G832" s="1" t="s">
        <v>141</v>
      </c>
      <c r="H832" s="15"/>
      <c r="I832" s="1">
        <v>4.31037573E8</v>
      </c>
      <c r="J832" s="1">
        <v>20.0</v>
      </c>
      <c r="K832" s="1">
        <v>2.15518787E7</v>
      </c>
      <c r="L832" s="1">
        <v>2.1506441E7</v>
      </c>
      <c r="M832" s="1">
        <v>2.0923246E7</v>
      </c>
      <c r="N832" s="1">
        <v>2.2448383E7</v>
      </c>
      <c r="O832" s="1">
        <v>430421.0</v>
      </c>
    </row>
    <row r="833" hidden="1">
      <c r="A833" s="1" t="s">
        <v>122</v>
      </c>
      <c r="B833" s="1" t="s">
        <v>146</v>
      </c>
      <c r="C833" s="1">
        <v>1.0E8</v>
      </c>
      <c r="D833" s="1">
        <v>381.0</v>
      </c>
      <c r="E833" s="1">
        <f t="shared" si="54"/>
        <v>39081199</v>
      </c>
      <c r="F833" s="1" t="s">
        <v>142</v>
      </c>
      <c r="G833" s="1" t="s">
        <v>141</v>
      </c>
      <c r="H833" s="15"/>
      <c r="I833" s="1">
        <v>3.9081199E8</v>
      </c>
      <c r="J833" s="1">
        <v>20.0</v>
      </c>
      <c r="K833" s="1">
        <v>1.95405995E7</v>
      </c>
      <c r="L833" s="1">
        <v>1.94924925E7</v>
      </c>
      <c r="M833" s="1">
        <v>1.751304E7</v>
      </c>
      <c r="N833" s="1">
        <v>2.2177602E7</v>
      </c>
      <c r="O833" s="1">
        <v>1885436.3</v>
      </c>
    </row>
    <row r="834">
      <c r="A834" s="1" t="s">
        <v>147</v>
      </c>
      <c r="B834" s="1" t="s">
        <v>31</v>
      </c>
      <c r="C834" s="1">
        <v>1.0E8</v>
      </c>
      <c r="D834" s="1">
        <v>381.0</v>
      </c>
      <c r="E834" s="1">
        <v>2.9827717373E9</v>
      </c>
      <c r="F834" s="1" t="s">
        <v>123</v>
      </c>
      <c r="G834" s="1" t="s">
        <v>124</v>
      </c>
      <c r="H834" s="15"/>
      <c r="I834" s="1">
        <v>2.9827717373E10</v>
      </c>
      <c r="J834" s="1">
        <v>10.0</v>
      </c>
      <c r="K834" s="1">
        <v>2.9827717373E9</v>
      </c>
      <c r="L834" s="1">
        <v>2.9733235325E9</v>
      </c>
      <c r="M834" s="1">
        <v>2.954741232E9</v>
      </c>
      <c r="N834" s="1">
        <v>3.057426271E9</v>
      </c>
      <c r="O834" s="1">
        <v>3.15474899E7</v>
      </c>
    </row>
    <row r="835" hidden="1">
      <c r="A835" s="1" t="s">
        <v>147</v>
      </c>
      <c r="B835" s="1" t="s">
        <v>31</v>
      </c>
      <c r="C835" s="1">
        <v>1.0E8</v>
      </c>
      <c r="D835" s="1">
        <v>381.0</v>
      </c>
      <c r="E835" s="1">
        <f t="shared" ref="E835:E845" si="55">I835/10</f>
        <v>2658546578</v>
      </c>
      <c r="F835" s="1" t="s">
        <v>127</v>
      </c>
      <c r="G835" s="1" t="s">
        <v>126</v>
      </c>
      <c r="H835" s="15"/>
      <c r="I835" s="1">
        <v>2.658546578E10</v>
      </c>
      <c r="J835" s="1">
        <v>60.0</v>
      </c>
      <c r="K835" s="1">
        <v>4.430910963E8</v>
      </c>
      <c r="L835" s="1">
        <v>8735.0</v>
      </c>
      <c r="M835" s="1">
        <v>990.0</v>
      </c>
      <c r="N835" s="1">
        <v>2.629146167E9</v>
      </c>
      <c r="O835" s="1">
        <v>9.845716708E8</v>
      </c>
    </row>
    <row r="836" hidden="1">
      <c r="A836" s="1" t="s">
        <v>147</v>
      </c>
      <c r="B836" s="1" t="s">
        <v>31</v>
      </c>
      <c r="C836" s="1">
        <v>1.0E8</v>
      </c>
      <c r="D836" s="1">
        <v>381.0</v>
      </c>
      <c r="E836" s="1">
        <f t="shared" si="55"/>
        <v>1310457110</v>
      </c>
      <c r="F836" s="1" t="s">
        <v>125</v>
      </c>
      <c r="G836" s="1" t="s">
        <v>126</v>
      </c>
      <c r="H836" s="15"/>
      <c r="I836" s="1">
        <v>1.3104571102E10</v>
      </c>
      <c r="J836" s="1">
        <v>8.0</v>
      </c>
      <c r="K836" s="1">
        <v>1.6380713878E9</v>
      </c>
      <c r="L836" s="1">
        <v>1.6239064355E9</v>
      </c>
      <c r="M836" s="1">
        <v>1.335919396E9</v>
      </c>
      <c r="N836" s="1">
        <v>1.963181625E9</v>
      </c>
      <c r="O836" s="1">
        <v>2.180959374E8</v>
      </c>
    </row>
    <row r="837" hidden="1">
      <c r="A837" s="1" t="s">
        <v>147</v>
      </c>
      <c r="B837" s="1" t="s">
        <v>31</v>
      </c>
      <c r="C837" s="1">
        <v>1.0E8</v>
      </c>
      <c r="D837" s="1">
        <v>381.0</v>
      </c>
      <c r="E837" s="1">
        <f t="shared" si="55"/>
        <v>37457018.3</v>
      </c>
      <c r="F837" s="1" t="s">
        <v>128</v>
      </c>
      <c r="G837" s="1" t="s">
        <v>126</v>
      </c>
      <c r="H837" s="15"/>
      <c r="I837" s="1">
        <v>3.74570183E8</v>
      </c>
      <c r="J837" s="1">
        <v>1.0</v>
      </c>
      <c r="K837" s="1">
        <v>3.74570183E8</v>
      </c>
      <c r="L837" s="1">
        <v>3.74570183E8</v>
      </c>
      <c r="M837" s="1">
        <v>3.74570183E8</v>
      </c>
      <c r="N837" s="1">
        <v>3.74570183E8</v>
      </c>
      <c r="O837" s="1">
        <v>0.0</v>
      </c>
    </row>
    <row r="838" hidden="1">
      <c r="A838" s="1" t="s">
        <v>147</v>
      </c>
      <c r="B838" s="1" t="s">
        <v>31</v>
      </c>
      <c r="C838" s="1">
        <v>1.0E8</v>
      </c>
      <c r="D838" s="1">
        <v>381.0</v>
      </c>
      <c r="E838" s="1">
        <f t="shared" si="55"/>
        <v>36694969.8</v>
      </c>
      <c r="F838" s="1" t="s">
        <v>134</v>
      </c>
      <c r="G838" s="1" t="s">
        <v>126</v>
      </c>
      <c r="H838" s="15"/>
      <c r="I838" s="1">
        <v>3.66949698E8</v>
      </c>
      <c r="J838" s="1">
        <v>40.0</v>
      </c>
      <c r="K838" s="1">
        <v>9173742.5</v>
      </c>
      <c r="L838" s="1">
        <v>7862435.5</v>
      </c>
      <c r="M838" s="1">
        <v>5830.0</v>
      </c>
      <c r="N838" s="1">
        <v>2.151586E7</v>
      </c>
      <c r="O838" s="1">
        <v>9460603.1</v>
      </c>
    </row>
    <row r="839" hidden="1">
      <c r="A839" s="1" t="s">
        <v>147</v>
      </c>
      <c r="B839" s="1" t="s">
        <v>31</v>
      </c>
      <c r="C839" s="1">
        <v>1.0E8</v>
      </c>
      <c r="D839" s="1">
        <v>381.0</v>
      </c>
      <c r="E839" s="1">
        <f t="shared" si="55"/>
        <v>15765452.5</v>
      </c>
      <c r="F839" s="1" t="s">
        <v>132</v>
      </c>
      <c r="G839" s="1" t="s">
        <v>126</v>
      </c>
      <c r="H839" s="15"/>
      <c r="I839" s="1">
        <v>1.57654525E8</v>
      </c>
      <c r="J839" s="1">
        <v>1.0</v>
      </c>
      <c r="K839" s="1">
        <v>1.57654525E8</v>
      </c>
      <c r="L839" s="1">
        <v>1.57654525E8</v>
      </c>
      <c r="M839" s="1">
        <v>1.57654525E8</v>
      </c>
      <c r="N839" s="1">
        <v>1.57654525E8</v>
      </c>
      <c r="O839" s="1">
        <v>0.0</v>
      </c>
    </row>
    <row r="840" hidden="1">
      <c r="A840" s="1" t="s">
        <v>147</v>
      </c>
      <c r="B840" s="1" t="s">
        <v>31</v>
      </c>
      <c r="C840" s="1">
        <v>1.0E8</v>
      </c>
      <c r="D840" s="1">
        <v>381.0</v>
      </c>
      <c r="E840" s="1">
        <f t="shared" si="55"/>
        <v>3670133.5</v>
      </c>
      <c r="F840" s="1" t="s">
        <v>129</v>
      </c>
      <c r="G840" s="1" t="s">
        <v>126</v>
      </c>
      <c r="H840" s="15"/>
      <c r="I840" s="1">
        <v>3.6701335E7</v>
      </c>
      <c r="J840" s="1">
        <v>30.0</v>
      </c>
      <c r="K840" s="1">
        <v>1223377.8</v>
      </c>
      <c r="L840" s="1">
        <v>927858.5</v>
      </c>
      <c r="M840" s="1">
        <v>3900.0</v>
      </c>
      <c r="N840" s="1">
        <v>2812526.0</v>
      </c>
      <c r="O840" s="1">
        <v>1137386.5</v>
      </c>
    </row>
    <row r="841" hidden="1">
      <c r="A841" s="1" t="s">
        <v>147</v>
      </c>
      <c r="B841" s="1" t="s">
        <v>31</v>
      </c>
      <c r="C841" s="1">
        <v>1.0E8</v>
      </c>
      <c r="D841" s="1">
        <v>381.0</v>
      </c>
      <c r="E841" s="1">
        <f t="shared" si="55"/>
        <v>2124557.6</v>
      </c>
      <c r="F841" s="1" t="s">
        <v>130</v>
      </c>
      <c r="G841" s="1" t="s">
        <v>126</v>
      </c>
      <c r="H841" s="15"/>
      <c r="I841" s="1">
        <v>2.1245576E7</v>
      </c>
      <c r="J841" s="1">
        <v>20.0</v>
      </c>
      <c r="K841" s="1">
        <v>1062278.8</v>
      </c>
      <c r="L841" s="1">
        <v>991458.0</v>
      </c>
      <c r="M841" s="1">
        <v>604783.0</v>
      </c>
      <c r="N841" s="1">
        <v>1905647.0</v>
      </c>
      <c r="O841" s="1">
        <v>317282.0</v>
      </c>
    </row>
    <row r="842" hidden="1">
      <c r="A842" s="1" t="s">
        <v>147</v>
      </c>
      <c r="B842" s="1" t="s">
        <v>31</v>
      </c>
      <c r="C842" s="1">
        <v>1.0E8</v>
      </c>
      <c r="D842" s="1">
        <v>381.0</v>
      </c>
      <c r="E842" s="1">
        <f t="shared" si="55"/>
        <v>540147.4</v>
      </c>
      <c r="F842" s="1" t="s">
        <v>131</v>
      </c>
      <c r="G842" s="1" t="s">
        <v>126</v>
      </c>
      <c r="H842" s="15"/>
      <c r="I842" s="1">
        <v>5401474.0</v>
      </c>
      <c r="J842" s="1">
        <v>290.0</v>
      </c>
      <c r="K842" s="1">
        <v>18625.8</v>
      </c>
      <c r="L842" s="1">
        <v>4210.0</v>
      </c>
      <c r="M842" s="1">
        <v>3930.0</v>
      </c>
      <c r="N842" s="1">
        <v>3447619.0</v>
      </c>
      <c r="O842" s="1">
        <v>202513.5</v>
      </c>
    </row>
    <row r="843" hidden="1">
      <c r="A843" s="1" t="s">
        <v>147</v>
      </c>
      <c r="B843" s="1" t="s">
        <v>31</v>
      </c>
      <c r="C843" s="1">
        <v>1.0E8</v>
      </c>
      <c r="D843" s="1">
        <v>381.0</v>
      </c>
      <c r="E843" s="1">
        <f t="shared" si="55"/>
        <v>209029.5</v>
      </c>
      <c r="F843" s="1" t="s">
        <v>133</v>
      </c>
      <c r="G843" s="1" t="s">
        <v>126</v>
      </c>
      <c r="H843" s="15"/>
      <c r="I843" s="1">
        <v>2090295.0</v>
      </c>
      <c r="J843" s="1">
        <v>30.0</v>
      </c>
      <c r="K843" s="1">
        <v>69676.5</v>
      </c>
      <c r="L843" s="1">
        <v>14259.5</v>
      </c>
      <c r="M843" s="1">
        <v>3940.0</v>
      </c>
      <c r="N843" s="1">
        <v>1110837.0</v>
      </c>
      <c r="O843" s="1">
        <v>200881.2</v>
      </c>
    </row>
    <row r="844" hidden="1">
      <c r="A844" s="1" t="s">
        <v>147</v>
      </c>
      <c r="B844" s="1" t="s">
        <v>31</v>
      </c>
      <c r="C844" s="1">
        <v>1.0E8</v>
      </c>
      <c r="D844" s="1">
        <v>381.0</v>
      </c>
      <c r="E844" s="1">
        <f t="shared" si="55"/>
        <v>37877.8</v>
      </c>
      <c r="F844" s="1" t="s">
        <v>135</v>
      </c>
      <c r="G844" s="1" t="s">
        <v>126</v>
      </c>
      <c r="H844" s="15"/>
      <c r="I844" s="1">
        <v>378778.0</v>
      </c>
      <c r="J844" s="1">
        <v>30.0</v>
      </c>
      <c r="K844" s="1">
        <v>12625.9</v>
      </c>
      <c r="L844" s="1">
        <v>5665.0</v>
      </c>
      <c r="M844" s="1">
        <v>3480.0</v>
      </c>
      <c r="N844" s="1">
        <v>40169.0</v>
      </c>
      <c r="O844" s="1">
        <v>12085.0</v>
      </c>
    </row>
    <row r="845" hidden="1">
      <c r="A845" s="1" t="s">
        <v>147</v>
      </c>
      <c r="B845" s="1" t="s">
        <v>31</v>
      </c>
      <c r="C845" s="1">
        <v>1.0E8</v>
      </c>
      <c r="D845" s="1">
        <v>381.0</v>
      </c>
      <c r="E845" s="1">
        <f t="shared" si="55"/>
        <v>161</v>
      </c>
      <c r="F845" s="1" t="s">
        <v>136</v>
      </c>
      <c r="G845" s="1" t="s">
        <v>126</v>
      </c>
      <c r="H845" s="15"/>
      <c r="I845" s="1">
        <v>1610.0</v>
      </c>
      <c r="J845" s="1">
        <v>1.0</v>
      </c>
      <c r="K845" s="1">
        <v>1610.0</v>
      </c>
      <c r="L845" s="1">
        <v>1610.0</v>
      </c>
      <c r="M845" s="1">
        <v>1610.0</v>
      </c>
      <c r="N845" s="1">
        <v>1610.0</v>
      </c>
      <c r="O845" s="1">
        <v>0.0</v>
      </c>
    </row>
    <row r="846" hidden="1">
      <c r="H846" s="16"/>
    </row>
    <row r="847" hidden="1">
      <c r="A847" s="1" t="s">
        <v>147</v>
      </c>
      <c r="B847" s="1" t="s">
        <v>31</v>
      </c>
      <c r="C847" s="1">
        <v>1.0E8</v>
      </c>
      <c r="D847" s="1">
        <v>381.0</v>
      </c>
      <c r="E847" s="1">
        <v>2.225742421E9</v>
      </c>
      <c r="F847" s="1" t="s">
        <v>149</v>
      </c>
      <c r="G847" s="1" t="s">
        <v>138</v>
      </c>
      <c r="H847" s="15"/>
      <c r="I847" s="1">
        <v>2.225742421E10</v>
      </c>
      <c r="J847" s="1">
        <v>140.0</v>
      </c>
      <c r="K847" s="1">
        <v>1.589816015E8</v>
      </c>
      <c r="L847" s="1">
        <v>1.589891855E8</v>
      </c>
      <c r="M847" s="1">
        <v>3.6088484E7</v>
      </c>
      <c r="N847" s="1">
        <v>2.81746228E8</v>
      </c>
      <c r="O847" s="1">
        <v>1.190233256E8</v>
      </c>
    </row>
    <row r="848" hidden="1">
      <c r="H848" s="16"/>
    </row>
    <row r="849" hidden="1">
      <c r="A849" s="1" t="s">
        <v>147</v>
      </c>
      <c r="B849" s="1" t="s">
        <v>31</v>
      </c>
      <c r="C849" s="1">
        <v>1.0E8</v>
      </c>
      <c r="D849" s="1">
        <v>381.0</v>
      </c>
      <c r="E849" s="1">
        <v>3.921685483E8</v>
      </c>
      <c r="F849" s="1" t="s">
        <v>148</v>
      </c>
      <c r="G849" s="1" t="s">
        <v>138</v>
      </c>
      <c r="H849" s="15"/>
      <c r="I849" s="1">
        <v>3.921685483E9</v>
      </c>
      <c r="J849" s="1">
        <v>10.0</v>
      </c>
      <c r="K849" s="1">
        <v>3.921685483E8</v>
      </c>
      <c r="L849" s="1">
        <v>3.9177444E8</v>
      </c>
      <c r="M849" s="1">
        <v>3.88470061E8</v>
      </c>
      <c r="N849" s="1">
        <v>3.97155316E8</v>
      </c>
      <c r="O849" s="1">
        <v>2829590.5</v>
      </c>
    </row>
    <row r="850" hidden="1">
      <c r="A850" s="1" t="s">
        <v>147</v>
      </c>
      <c r="B850" s="1" t="s">
        <v>31</v>
      </c>
      <c r="C850" s="1">
        <v>1.0E8</v>
      </c>
      <c r="D850" s="1">
        <v>381.0</v>
      </c>
      <c r="E850" s="1">
        <v>7855384.1</v>
      </c>
      <c r="F850" s="1" t="s">
        <v>150</v>
      </c>
      <c r="G850" s="1" t="s">
        <v>138</v>
      </c>
      <c r="H850" s="15"/>
      <c r="I850" s="1">
        <v>7.8553841E7</v>
      </c>
      <c r="J850" s="1">
        <v>140.0</v>
      </c>
      <c r="K850" s="1">
        <v>561098.9</v>
      </c>
      <c r="L850" s="1">
        <v>460508.0</v>
      </c>
      <c r="M850" s="1">
        <v>86847.0</v>
      </c>
      <c r="N850" s="1">
        <v>3190402.0</v>
      </c>
      <c r="O850" s="1">
        <v>570129.4</v>
      </c>
    </row>
    <row r="851" hidden="1">
      <c r="A851" s="1" t="s">
        <v>147</v>
      </c>
      <c r="B851" s="1" t="s">
        <v>31</v>
      </c>
      <c r="C851" s="1">
        <v>1.0E8</v>
      </c>
      <c r="D851" s="1">
        <v>381.0</v>
      </c>
      <c r="E851" s="1">
        <f t="shared" ref="E851:E864" si="56">I851/10</f>
        <v>36415386.1</v>
      </c>
      <c r="F851" s="1" t="s">
        <v>142</v>
      </c>
      <c r="G851" s="1" t="s">
        <v>141</v>
      </c>
      <c r="H851" s="15"/>
      <c r="I851" s="1">
        <v>3.64153861E8</v>
      </c>
      <c r="J851" s="1">
        <v>20.0</v>
      </c>
      <c r="K851" s="1">
        <v>1.82076931E7</v>
      </c>
      <c r="L851" s="1">
        <v>1.80092185E7</v>
      </c>
      <c r="M851" s="1">
        <v>1.5621195E7</v>
      </c>
      <c r="N851" s="1">
        <v>2.1345075E7</v>
      </c>
      <c r="O851" s="1">
        <v>2634642.7</v>
      </c>
    </row>
    <row r="852" hidden="1">
      <c r="A852" s="1" t="s">
        <v>147</v>
      </c>
      <c r="B852" s="1" t="s">
        <v>31</v>
      </c>
      <c r="C852" s="1">
        <v>1.0E8</v>
      </c>
      <c r="D852" s="1">
        <v>381.0</v>
      </c>
      <c r="E852" s="1">
        <f t="shared" si="56"/>
        <v>32453578.7</v>
      </c>
      <c r="F852" s="1" t="s">
        <v>140</v>
      </c>
      <c r="G852" s="1" t="s">
        <v>141</v>
      </c>
      <c r="H852" s="15"/>
      <c r="I852" s="1">
        <v>3.24535787E8</v>
      </c>
      <c r="J852" s="1">
        <v>20.0</v>
      </c>
      <c r="K852" s="1">
        <v>1.62267894E7</v>
      </c>
      <c r="L852" s="1">
        <v>1.62683715E7</v>
      </c>
      <c r="M852" s="1">
        <v>1.5250894E7</v>
      </c>
      <c r="N852" s="1">
        <v>1.7299706E7</v>
      </c>
      <c r="O852" s="1">
        <v>723790.5</v>
      </c>
    </row>
    <row r="853" hidden="1">
      <c r="A853" s="1" t="s">
        <v>147</v>
      </c>
      <c r="B853" s="1" t="s">
        <v>143</v>
      </c>
      <c r="C853" s="1">
        <v>1.0E8</v>
      </c>
      <c r="D853" s="1">
        <v>381.0</v>
      </c>
      <c r="E853" s="1">
        <f t="shared" si="56"/>
        <v>2302302845</v>
      </c>
      <c r="F853" s="1" t="s">
        <v>149</v>
      </c>
      <c r="G853" s="1" t="s">
        <v>138</v>
      </c>
      <c r="H853" s="15"/>
      <c r="I853" s="1">
        <v>2.3023028445E10</v>
      </c>
      <c r="J853" s="1">
        <v>140.0</v>
      </c>
      <c r="K853" s="1">
        <v>1.644502032E8</v>
      </c>
      <c r="L853" s="1">
        <v>1.647097475E8</v>
      </c>
      <c r="M853" s="1">
        <v>3.4380437E7</v>
      </c>
      <c r="N853" s="1">
        <v>2.93389736E8</v>
      </c>
      <c r="O853" s="1">
        <v>1.252405555E8</v>
      </c>
    </row>
    <row r="854" hidden="1">
      <c r="A854" s="1" t="s">
        <v>147</v>
      </c>
      <c r="B854" s="1" t="s">
        <v>143</v>
      </c>
      <c r="C854" s="1">
        <v>1.0E8</v>
      </c>
      <c r="D854" s="1">
        <v>381.0</v>
      </c>
      <c r="E854" s="1">
        <f t="shared" si="56"/>
        <v>389725760.6</v>
      </c>
      <c r="F854" s="1" t="s">
        <v>148</v>
      </c>
      <c r="G854" s="1" t="s">
        <v>138</v>
      </c>
      <c r="H854" s="15"/>
      <c r="I854" s="1">
        <v>3.897257606E9</v>
      </c>
      <c r="J854" s="1">
        <v>10.0</v>
      </c>
      <c r="K854" s="1">
        <v>3.897257606E8</v>
      </c>
      <c r="L854" s="1">
        <v>3.89139636E8</v>
      </c>
      <c r="M854" s="1">
        <v>3.86704131E8</v>
      </c>
      <c r="N854" s="1">
        <v>3.93158161E8</v>
      </c>
      <c r="O854" s="1">
        <v>2398794.4</v>
      </c>
    </row>
    <row r="855" hidden="1">
      <c r="A855" s="1" t="s">
        <v>147</v>
      </c>
      <c r="B855" s="1" t="s">
        <v>143</v>
      </c>
      <c r="C855" s="1">
        <v>1.0E8</v>
      </c>
      <c r="D855" s="1">
        <v>381.0</v>
      </c>
      <c r="E855" s="1">
        <f t="shared" si="56"/>
        <v>7309555.8</v>
      </c>
      <c r="F855" s="1" t="s">
        <v>150</v>
      </c>
      <c r="G855" s="1" t="s">
        <v>138</v>
      </c>
      <c r="H855" s="15"/>
      <c r="I855" s="1">
        <v>7.3095558E7</v>
      </c>
      <c r="J855" s="1">
        <v>140.0</v>
      </c>
      <c r="K855" s="1">
        <v>522111.1</v>
      </c>
      <c r="L855" s="1">
        <v>462297.5</v>
      </c>
      <c r="M855" s="1">
        <v>86815.0</v>
      </c>
      <c r="N855" s="1">
        <v>3100852.0</v>
      </c>
      <c r="O855" s="1">
        <v>538137.3</v>
      </c>
    </row>
    <row r="856">
      <c r="A856" s="1" t="s">
        <v>147</v>
      </c>
      <c r="B856" s="1" t="s">
        <v>143</v>
      </c>
      <c r="C856" s="1">
        <v>1.0E8</v>
      </c>
      <c r="D856" s="1">
        <v>381.0</v>
      </c>
      <c r="E856" s="1">
        <f t="shared" si="56"/>
        <v>3063958166</v>
      </c>
      <c r="F856" s="1" t="s">
        <v>123</v>
      </c>
      <c r="G856" s="1" t="s">
        <v>124</v>
      </c>
      <c r="H856" s="15"/>
      <c r="I856" s="1">
        <v>3.0639581657E10</v>
      </c>
      <c r="J856" s="1">
        <v>10.0</v>
      </c>
      <c r="K856" s="1">
        <v>3.0639581657E9</v>
      </c>
      <c r="L856" s="1">
        <v>3.0678322045E9</v>
      </c>
      <c r="M856" s="1">
        <v>3.038589198E9</v>
      </c>
      <c r="N856" s="1">
        <v>3.088368417E9</v>
      </c>
      <c r="O856" s="1">
        <v>1.60565691E7</v>
      </c>
    </row>
    <row r="857" hidden="1">
      <c r="A857" s="1" t="s">
        <v>147</v>
      </c>
      <c r="B857" s="1" t="s">
        <v>143</v>
      </c>
      <c r="C857" s="1">
        <v>1.0E8</v>
      </c>
      <c r="D857" s="1">
        <v>381.0</v>
      </c>
      <c r="E857" s="1">
        <f t="shared" si="56"/>
        <v>2733133451</v>
      </c>
      <c r="F857" s="1" t="s">
        <v>127</v>
      </c>
      <c r="G857" s="1" t="s">
        <v>126</v>
      </c>
      <c r="H857" s="15"/>
      <c r="I857" s="1">
        <v>2.7331334511E10</v>
      </c>
      <c r="J857" s="1">
        <v>60.0</v>
      </c>
      <c r="K857" s="1">
        <v>4.555222419E8</v>
      </c>
      <c r="L857" s="1">
        <v>12980.0</v>
      </c>
      <c r="M857" s="1">
        <v>1000.0</v>
      </c>
      <c r="N857" s="1">
        <v>2.704622664E9</v>
      </c>
      <c r="O857" s="1">
        <v>1.0123902002E9</v>
      </c>
    </row>
    <row r="858" hidden="1">
      <c r="A858" s="1" t="s">
        <v>147</v>
      </c>
      <c r="B858" s="1" t="s">
        <v>143</v>
      </c>
      <c r="C858" s="1">
        <v>1.0E8</v>
      </c>
      <c r="D858" s="1">
        <v>381.0</v>
      </c>
      <c r="E858" s="1">
        <f t="shared" si="56"/>
        <v>1350689884</v>
      </c>
      <c r="F858" s="1" t="s">
        <v>125</v>
      </c>
      <c r="G858" s="1" t="s">
        <v>126</v>
      </c>
      <c r="H858" s="15"/>
      <c r="I858" s="1">
        <v>1.3506898839E10</v>
      </c>
      <c r="J858" s="1">
        <v>8.0</v>
      </c>
      <c r="K858" s="1">
        <v>1.6883623549E9</v>
      </c>
      <c r="L858" s="1">
        <v>1.6698911495E9</v>
      </c>
      <c r="M858" s="1">
        <v>1.422384E9</v>
      </c>
      <c r="N858" s="1">
        <v>2.012317321E9</v>
      </c>
      <c r="O858" s="1">
        <v>2.115762444E8</v>
      </c>
    </row>
    <row r="859" hidden="1">
      <c r="A859" s="1" t="s">
        <v>147</v>
      </c>
      <c r="B859" s="1" t="s">
        <v>143</v>
      </c>
      <c r="C859" s="1">
        <v>1.0E8</v>
      </c>
      <c r="D859" s="1">
        <v>381.0</v>
      </c>
      <c r="E859" s="1">
        <f t="shared" si="56"/>
        <v>48560676</v>
      </c>
      <c r="F859" s="1" t="s">
        <v>134</v>
      </c>
      <c r="G859" s="1" t="s">
        <v>126</v>
      </c>
      <c r="H859" s="15"/>
      <c r="I859" s="1">
        <v>4.8560676E8</v>
      </c>
      <c r="J859" s="1">
        <v>40.0</v>
      </c>
      <c r="K859" s="1">
        <v>1.2140169E7</v>
      </c>
      <c r="L859" s="1">
        <v>1.07172505E7</v>
      </c>
      <c r="M859" s="1">
        <v>7280.0</v>
      </c>
      <c r="N859" s="1">
        <v>2.8621914E7</v>
      </c>
      <c r="O859" s="1">
        <v>1.23615917E7</v>
      </c>
    </row>
    <row r="860" hidden="1">
      <c r="A860" s="1" t="s">
        <v>147</v>
      </c>
      <c r="B860" s="1" t="s">
        <v>143</v>
      </c>
      <c r="C860" s="1">
        <v>1.0E8</v>
      </c>
      <c r="D860" s="1">
        <v>381.0</v>
      </c>
      <c r="E860" s="1">
        <f t="shared" si="56"/>
        <v>39993763.6</v>
      </c>
      <c r="F860" s="1" t="s">
        <v>128</v>
      </c>
      <c r="G860" s="1" t="s">
        <v>126</v>
      </c>
      <c r="H860" s="15"/>
      <c r="I860" s="1">
        <v>3.99937636E8</v>
      </c>
      <c r="J860" s="1">
        <v>1.0</v>
      </c>
      <c r="K860" s="1">
        <v>3.99937636E8</v>
      </c>
      <c r="L860" s="1">
        <v>3.99937636E8</v>
      </c>
      <c r="M860" s="1">
        <v>3.99937636E8</v>
      </c>
      <c r="N860" s="1">
        <v>3.99937636E8</v>
      </c>
      <c r="O860" s="1">
        <v>0.0</v>
      </c>
    </row>
    <row r="861" hidden="1">
      <c r="A861" s="1" t="s">
        <v>147</v>
      </c>
      <c r="B861" s="1" t="s">
        <v>143</v>
      </c>
      <c r="C861" s="1">
        <v>1.0E8</v>
      </c>
      <c r="D861" s="1">
        <v>381.0</v>
      </c>
      <c r="E861" s="1">
        <f t="shared" si="56"/>
        <v>15627868.2</v>
      </c>
      <c r="F861" s="1" t="s">
        <v>132</v>
      </c>
      <c r="G861" s="1" t="s">
        <v>126</v>
      </c>
      <c r="H861" s="15"/>
      <c r="I861" s="1">
        <v>1.56278682E8</v>
      </c>
      <c r="J861" s="1">
        <v>1.0</v>
      </c>
      <c r="K861" s="1">
        <v>1.56278682E8</v>
      </c>
      <c r="L861" s="1">
        <v>1.56278682E8</v>
      </c>
      <c r="M861" s="1">
        <v>1.56278682E8</v>
      </c>
      <c r="N861" s="1">
        <v>1.56278682E8</v>
      </c>
      <c r="O861" s="1">
        <v>0.0</v>
      </c>
    </row>
    <row r="862" hidden="1">
      <c r="A862" s="1" t="s">
        <v>147</v>
      </c>
      <c r="B862" s="1" t="s">
        <v>143</v>
      </c>
      <c r="C862" s="1">
        <v>1.0E8</v>
      </c>
      <c r="D862" s="1">
        <v>381.0</v>
      </c>
      <c r="E862" s="1">
        <f t="shared" si="56"/>
        <v>4976616</v>
      </c>
      <c r="F862" s="1" t="s">
        <v>129</v>
      </c>
      <c r="G862" s="1" t="s">
        <v>126</v>
      </c>
      <c r="H862" s="15"/>
      <c r="I862" s="1">
        <v>4.976616E7</v>
      </c>
      <c r="J862" s="1">
        <v>30.0</v>
      </c>
      <c r="K862" s="1">
        <v>1658872.0</v>
      </c>
      <c r="L862" s="1">
        <v>1155371.0</v>
      </c>
      <c r="M862" s="1">
        <v>4679.0</v>
      </c>
      <c r="N862" s="1">
        <v>1.2841674E7</v>
      </c>
      <c r="O862" s="1">
        <v>2398835.9</v>
      </c>
    </row>
    <row r="863" hidden="1">
      <c r="A863" s="1" t="s">
        <v>147</v>
      </c>
      <c r="B863" s="1" t="s">
        <v>143</v>
      </c>
      <c r="C863" s="1">
        <v>1.0E8</v>
      </c>
      <c r="D863" s="1">
        <v>381.0</v>
      </c>
      <c r="E863" s="1">
        <f t="shared" si="56"/>
        <v>2182141.6</v>
      </c>
      <c r="F863" s="1" t="s">
        <v>130</v>
      </c>
      <c r="G863" s="1" t="s">
        <v>126</v>
      </c>
      <c r="H863" s="15"/>
      <c r="I863" s="1">
        <v>2.1821416E7</v>
      </c>
      <c r="J863" s="1">
        <v>20.0</v>
      </c>
      <c r="K863" s="1">
        <v>1091070.8</v>
      </c>
      <c r="L863" s="1">
        <v>1028512.5</v>
      </c>
      <c r="M863" s="1">
        <v>581302.0</v>
      </c>
      <c r="N863" s="1">
        <v>1590561.0</v>
      </c>
      <c r="O863" s="1">
        <v>283625.9</v>
      </c>
    </row>
    <row r="864" hidden="1">
      <c r="A864" s="1" t="s">
        <v>147</v>
      </c>
      <c r="B864" s="1" t="s">
        <v>143</v>
      </c>
      <c r="C864" s="1">
        <v>1.0E8</v>
      </c>
      <c r="D864" s="1">
        <v>381.0</v>
      </c>
      <c r="E864" s="1">
        <f t="shared" si="56"/>
        <v>819441.6</v>
      </c>
      <c r="F864" s="1" t="s">
        <v>131</v>
      </c>
      <c r="G864" s="1" t="s">
        <v>126</v>
      </c>
      <c r="H864" s="15"/>
      <c r="I864" s="1">
        <v>8194416.0</v>
      </c>
      <c r="J864" s="1">
        <v>290.0</v>
      </c>
      <c r="K864" s="1">
        <v>28256.6</v>
      </c>
      <c r="L864" s="1">
        <v>4930.0</v>
      </c>
      <c r="M864" s="1">
        <v>4570.0</v>
      </c>
      <c r="N864" s="1">
        <v>5674902.0</v>
      </c>
      <c r="O864" s="1">
        <v>333276.1</v>
      </c>
    </row>
    <row r="865" hidden="1">
      <c r="H865" s="16"/>
    </row>
    <row r="866" hidden="1">
      <c r="A866" s="1" t="s">
        <v>147</v>
      </c>
      <c r="B866" s="1" t="s">
        <v>143</v>
      </c>
      <c r="C866" s="1">
        <v>1.0E8</v>
      </c>
      <c r="D866" s="1">
        <v>381.0</v>
      </c>
      <c r="E866" s="1">
        <f>I866/10</f>
        <v>282166.4</v>
      </c>
      <c r="F866" s="1" t="s">
        <v>133</v>
      </c>
      <c r="G866" s="1" t="s">
        <v>126</v>
      </c>
      <c r="H866" s="15"/>
      <c r="I866" s="1">
        <v>2821664.0</v>
      </c>
      <c r="J866" s="1">
        <v>30.0</v>
      </c>
      <c r="K866" s="1">
        <v>94055.5</v>
      </c>
      <c r="L866" s="1">
        <v>34329.0</v>
      </c>
      <c r="M866" s="1">
        <v>4690.0</v>
      </c>
      <c r="N866" s="1">
        <v>1238905.0</v>
      </c>
      <c r="O866" s="1">
        <v>223852.6</v>
      </c>
    </row>
    <row r="867" hidden="1">
      <c r="H867" s="16"/>
    </row>
    <row r="868" hidden="1">
      <c r="A868" s="1" t="s">
        <v>147</v>
      </c>
      <c r="B868" s="1" t="s">
        <v>143</v>
      </c>
      <c r="C868" s="1">
        <v>1.0E8</v>
      </c>
      <c r="D868" s="1">
        <v>381.0</v>
      </c>
      <c r="E868" s="1">
        <f t="shared" ref="E868:E883" si="57">I868/10</f>
        <v>61078.1</v>
      </c>
      <c r="F868" s="1" t="s">
        <v>135</v>
      </c>
      <c r="G868" s="1" t="s">
        <v>126</v>
      </c>
      <c r="H868" s="15"/>
      <c r="I868" s="1">
        <v>610781.0</v>
      </c>
      <c r="J868" s="1">
        <v>30.0</v>
      </c>
      <c r="K868" s="1">
        <v>20359.4</v>
      </c>
      <c r="L868" s="1">
        <v>5990.0</v>
      </c>
      <c r="M868" s="1">
        <v>4030.0</v>
      </c>
      <c r="N868" s="1">
        <v>75489.0</v>
      </c>
      <c r="O868" s="1">
        <v>21936.7</v>
      </c>
    </row>
    <row r="869" hidden="1">
      <c r="A869" s="1" t="s">
        <v>147</v>
      </c>
      <c r="B869" s="1" t="s">
        <v>143</v>
      </c>
      <c r="C869" s="1">
        <v>1.0E8</v>
      </c>
      <c r="D869" s="1">
        <v>381.0</v>
      </c>
      <c r="E869" s="1">
        <f t="shared" si="57"/>
        <v>119</v>
      </c>
      <c r="F869" s="1" t="s">
        <v>136</v>
      </c>
      <c r="G869" s="1" t="s">
        <v>126</v>
      </c>
      <c r="H869" s="15"/>
      <c r="I869" s="1">
        <v>1190.0</v>
      </c>
      <c r="J869" s="1">
        <v>1.0</v>
      </c>
      <c r="K869" s="1">
        <v>1190.0</v>
      </c>
      <c r="L869" s="1">
        <v>1190.0</v>
      </c>
      <c r="M869" s="1">
        <v>1190.0</v>
      </c>
      <c r="N869" s="1">
        <v>1190.0</v>
      </c>
      <c r="O869" s="1">
        <v>0.0</v>
      </c>
    </row>
    <row r="870" hidden="1">
      <c r="A870" s="1" t="s">
        <v>147</v>
      </c>
      <c r="B870" s="1" t="s">
        <v>144</v>
      </c>
      <c r="C870" s="1">
        <v>1.0E8</v>
      </c>
      <c r="D870" s="1">
        <v>381.0</v>
      </c>
      <c r="E870" s="1">
        <f t="shared" si="57"/>
        <v>2214937290</v>
      </c>
      <c r="F870" s="1" t="s">
        <v>149</v>
      </c>
      <c r="G870" s="1" t="s">
        <v>138</v>
      </c>
      <c r="H870" s="15"/>
      <c r="I870" s="1">
        <v>2.2149372899E10</v>
      </c>
      <c r="J870" s="1">
        <v>140.0</v>
      </c>
      <c r="K870" s="1">
        <v>1.582098064E8</v>
      </c>
      <c r="L870" s="1">
        <v>1.583541295E8</v>
      </c>
      <c r="M870" s="1">
        <v>3.4436034E7</v>
      </c>
      <c r="N870" s="1">
        <v>2.8313126E8</v>
      </c>
      <c r="O870" s="1">
        <v>1.211712511E8</v>
      </c>
    </row>
    <row r="871" hidden="1">
      <c r="A871" s="1" t="s">
        <v>147</v>
      </c>
      <c r="B871" s="1" t="s">
        <v>144</v>
      </c>
      <c r="C871" s="1">
        <v>1.0E8</v>
      </c>
      <c r="D871" s="1">
        <v>381.0</v>
      </c>
      <c r="E871" s="1">
        <f t="shared" si="57"/>
        <v>383982173.3</v>
      </c>
      <c r="F871" s="1" t="s">
        <v>148</v>
      </c>
      <c r="G871" s="1" t="s">
        <v>138</v>
      </c>
      <c r="H871" s="15"/>
      <c r="I871" s="1">
        <v>3.839821733E9</v>
      </c>
      <c r="J871" s="1">
        <v>10.0</v>
      </c>
      <c r="K871" s="1">
        <v>3.839821733E8</v>
      </c>
      <c r="L871" s="1">
        <v>3.842433805E8</v>
      </c>
      <c r="M871" s="1">
        <v>3.79591867E8</v>
      </c>
      <c r="N871" s="1">
        <v>3.86728609E8</v>
      </c>
      <c r="O871" s="1">
        <v>1972610.4</v>
      </c>
    </row>
    <row r="872" hidden="1">
      <c r="A872" s="1" t="s">
        <v>147</v>
      </c>
      <c r="B872" s="1" t="s">
        <v>144</v>
      </c>
      <c r="C872" s="1">
        <v>1.0E8</v>
      </c>
      <c r="D872" s="1">
        <v>381.0</v>
      </c>
      <c r="E872" s="1">
        <f t="shared" si="57"/>
        <v>6884092.2</v>
      </c>
      <c r="F872" s="1" t="s">
        <v>150</v>
      </c>
      <c r="G872" s="1" t="s">
        <v>138</v>
      </c>
      <c r="H872" s="15"/>
      <c r="I872" s="1">
        <v>6.8840922E7</v>
      </c>
      <c r="J872" s="1">
        <v>140.0</v>
      </c>
      <c r="K872" s="1">
        <v>491720.9</v>
      </c>
      <c r="L872" s="1">
        <v>435691.0</v>
      </c>
      <c r="M872" s="1">
        <v>70815.0</v>
      </c>
      <c r="N872" s="1">
        <v>3022945.0</v>
      </c>
      <c r="O872" s="1">
        <v>524646.6</v>
      </c>
    </row>
    <row r="873" hidden="1">
      <c r="A873" s="1" t="s">
        <v>147</v>
      </c>
      <c r="B873" s="1" t="s">
        <v>143</v>
      </c>
      <c r="C873" s="1">
        <v>1.0E8</v>
      </c>
      <c r="D873" s="1">
        <v>381.0</v>
      </c>
      <c r="E873" s="1">
        <f t="shared" si="57"/>
        <v>48123543.8</v>
      </c>
      <c r="F873" s="1" t="s">
        <v>142</v>
      </c>
      <c r="G873" s="1" t="s">
        <v>141</v>
      </c>
      <c r="H873" s="15"/>
      <c r="I873" s="1">
        <v>4.81235438E8</v>
      </c>
      <c r="J873" s="1">
        <v>20.0</v>
      </c>
      <c r="K873" s="1">
        <v>2.40617719E7</v>
      </c>
      <c r="L873" s="1">
        <v>2.40343765E7</v>
      </c>
      <c r="M873" s="1">
        <v>2.1202865E7</v>
      </c>
      <c r="N873" s="1">
        <v>2.8328077E7</v>
      </c>
      <c r="O873" s="1">
        <v>2126615.6</v>
      </c>
    </row>
    <row r="874" hidden="1">
      <c r="A874" s="1" t="s">
        <v>147</v>
      </c>
      <c r="B874" s="1" t="s">
        <v>143</v>
      </c>
      <c r="C874" s="1">
        <v>1.0E8</v>
      </c>
      <c r="D874" s="1">
        <v>381.0</v>
      </c>
      <c r="E874" s="1">
        <f t="shared" si="57"/>
        <v>32913018.3</v>
      </c>
      <c r="F874" s="1" t="s">
        <v>140</v>
      </c>
      <c r="G874" s="1" t="s">
        <v>141</v>
      </c>
      <c r="H874" s="15"/>
      <c r="I874" s="1">
        <v>3.29130183E8</v>
      </c>
      <c r="J874" s="1">
        <v>20.0</v>
      </c>
      <c r="K874" s="1">
        <v>1.64565092E7</v>
      </c>
      <c r="L874" s="1">
        <v>1.6336983E7</v>
      </c>
      <c r="M874" s="1">
        <v>1.5526178E7</v>
      </c>
      <c r="N874" s="1">
        <v>1.7456391E7</v>
      </c>
      <c r="O874" s="1">
        <v>594558.3</v>
      </c>
    </row>
    <row r="875" hidden="1">
      <c r="A875" s="1" t="s">
        <v>147</v>
      </c>
      <c r="B875" s="1" t="s">
        <v>145</v>
      </c>
      <c r="C875" s="1">
        <v>1.0E8</v>
      </c>
      <c r="D875" s="1">
        <v>381.0</v>
      </c>
      <c r="E875" s="1">
        <f t="shared" si="57"/>
        <v>2218954379</v>
      </c>
      <c r="F875" s="1" t="s">
        <v>149</v>
      </c>
      <c r="G875" s="1" t="s">
        <v>138</v>
      </c>
      <c r="H875" s="15"/>
      <c r="I875" s="1">
        <v>2.2189543792E10</v>
      </c>
      <c r="J875" s="1">
        <v>140.0</v>
      </c>
      <c r="K875" s="1">
        <v>1.584967414E8</v>
      </c>
      <c r="L875" s="1">
        <v>1.588649205E8</v>
      </c>
      <c r="M875" s="1">
        <v>3.4944367E7</v>
      </c>
      <c r="N875" s="1">
        <v>2.82878049E8</v>
      </c>
      <c r="O875" s="1">
        <v>1.209548219E8</v>
      </c>
    </row>
    <row r="876" hidden="1">
      <c r="A876" s="1" t="s">
        <v>147</v>
      </c>
      <c r="B876" s="1" t="s">
        <v>145</v>
      </c>
      <c r="C876" s="1">
        <v>1.0E8</v>
      </c>
      <c r="D876" s="1">
        <v>381.0</v>
      </c>
      <c r="E876" s="1">
        <f t="shared" si="57"/>
        <v>396481212.5</v>
      </c>
      <c r="F876" s="1" t="s">
        <v>148</v>
      </c>
      <c r="G876" s="1" t="s">
        <v>138</v>
      </c>
      <c r="H876" s="15"/>
      <c r="I876" s="1">
        <v>3.964812125E9</v>
      </c>
      <c r="J876" s="1">
        <v>10.0</v>
      </c>
      <c r="K876" s="1">
        <v>3.964812125E8</v>
      </c>
      <c r="L876" s="1">
        <v>3.96238461E8</v>
      </c>
      <c r="M876" s="1">
        <v>3.90731389E8</v>
      </c>
      <c r="N876" s="1">
        <v>4.00611249E8</v>
      </c>
      <c r="O876" s="1">
        <v>2865515.2</v>
      </c>
    </row>
    <row r="877" hidden="1">
      <c r="A877" s="1" t="s">
        <v>147</v>
      </c>
      <c r="B877" s="1" t="s">
        <v>145</v>
      </c>
      <c r="C877" s="1">
        <v>1.0E8</v>
      </c>
      <c r="D877" s="1">
        <v>381.0</v>
      </c>
      <c r="E877" s="1">
        <f t="shared" si="57"/>
        <v>7367578.2</v>
      </c>
      <c r="F877" s="1" t="s">
        <v>150</v>
      </c>
      <c r="G877" s="1" t="s">
        <v>138</v>
      </c>
      <c r="H877" s="15"/>
      <c r="I877" s="1">
        <v>7.3675782E7</v>
      </c>
      <c r="J877" s="1">
        <v>140.0</v>
      </c>
      <c r="K877" s="1">
        <v>526255.6</v>
      </c>
      <c r="L877" s="1">
        <v>464555.0</v>
      </c>
      <c r="M877" s="1">
        <v>72735.0</v>
      </c>
      <c r="N877" s="1">
        <v>3236607.0</v>
      </c>
      <c r="O877" s="1">
        <v>572458.0</v>
      </c>
    </row>
    <row r="878">
      <c r="A878" s="1" t="s">
        <v>147</v>
      </c>
      <c r="B878" s="1" t="s">
        <v>144</v>
      </c>
      <c r="C878" s="1">
        <v>1.0E8</v>
      </c>
      <c r="D878" s="1">
        <v>381.0</v>
      </c>
      <c r="E878" s="1">
        <f t="shared" si="57"/>
        <v>2944072526</v>
      </c>
      <c r="F878" s="1" t="s">
        <v>123</v>
      </c>
      <c r="G878" s="1" t="s">
        <v>124</v>
      </c>
      <c r="H878" s="15"/>
      <c r="I878" s="1">
        <v>2.9440725256E10</v>
      </c>
      <c r="J878" s="1">
        <v>10.0</v>
      </c>
      <c r="K878" s="1">
        <v>2.9440725256E9</v>
      </c>
      <c r="L878" s="1">
        <v>2.938251651E9</v>
      </c>
      <c r="M878" s="1">
        <v>2.895098232E9</v>
      </c>
      <c r="N878" s="1">
        <v>3.015547207E9</v>
      </c>
      <c r="O878" s="1">
        <v>3.41614355E7</v>
      </c>
    </row>
    <row r="879" hidden="1">
      <c r="A879" s="1" t="s">
        <v>147</v>
      </c>
      <c r="B879" s="1" t="s">
        <v>144</v>
      </c>
      <c r="C879" s="1">
        <v>1.0E8</v>
      </c>
      <c r="D879" s="1">
        <v>381.0</v>
      </c>
      <c r="E879" s="1">
        <f t="shared" si="57"/>
        <v>2638512428</v>
      </c>
      <c r="F879" s="1" t="s">
        <v>127</v>
      </c>
      <c r="G879" s="1" t="s">
        <v>126</v>
      </c>
      <c r="H879" s="15"/>
      <c r="I879" s="1">
        <v>2.638512428E10</v>
      </c>
      <c r="J879" s="1">
        <v>60.0</v>
      </c>
      <c r="K879" s="1">
        <v>4.397520713E8</v>
      </c>
      <c r="L879" s="1">
        <v>9920.0</v>
      </c>
      <c r="M879" s="1">
        <v>970.0</v>
      </c>
      <c r="N879" s="1">
        <v>2.609818861E9</v>
      </c>
      <c r="O879" s="1">
        <v>9.770314337E8</v>
      </c>
    </row>
    <row r="880" hidden="1">
      <c r="A880" s="1" t="s">
        <v>147</v>
      </c>
      <c r="B880" s="1" t="s">
        <v>144</v>
      </c>
      <c r="C880" s="1">
        <v>1.0E8</v>
      </c>
      <c r="D880" s="1">
        <v>381.0</v>
      </c>
      <c r="E880" s="1">
        <f t="shared" si="57"/>
        <v>1331475482</v>
      </c>
      <c r="F880" s="1" t="s">
        <v>125</v>
      </c>
      <c r="G880" s="1" t="s">
        <v>126</v>
      </c>
      <c r="H880" s="15"/>
      <c r="I880" s="1">
        <v>1.3314754821E10</v>
      </c>
      <c r="J880" s="1">
        <v>8.0</v>
      </c>
      <c r="K880" s="1">
        <v>1.6643443526E9</v>
      </c>
      <c r="L880" s="1">
        <v>1.635912835E9</v>
      </c>
      <c r="M880" s="1">
        <v>1.419674163E9</v>
      </c>
      <c r="N880" s="1">
        <v>1.978596579E9</v>
      </c>
      <c r="O880" s="1">
        <v>1.956389858E8</v>
      </c>
    </row>
    <row r="881" hidden="1">
      <c r="A881" s="1" t="s">
        <v>147</v>
      </c>
      <c r="B881" s="1" t="s">
        <v>144</v>
      </c>
      <c r="C881" s="1">
        <v>1.0E8</v>
      </c>
      <c r="D881" s="1">
        <v>381.0</v>
      </c>
      <c r="E881" s="1">
        <f t="shared" si="57"/>
        <v>38314236</v>
      </c>
      <c r="F881" s="1" t="s">
        <v>128</v>
      </c>
      <c r="G881" s="1" t="s">
        <v>126</v>
      </c>
      <c r="H881" s="15"/>
      <c r="I881" s="1">
        <v>3.8314236E8</v>
      </c>
      <c r="J881" s="1">
        <v>1.0</v>
      </c>
      <c r="K881" s="1">
        <v>3.8314236E8</v>
      </c>
      <c r="L881" s="1">
        <v>3.8314236E8</v>
      </c>
      <c r="M881" s="1">
        <v>3.8314236E8</v>
      </c>
      <c r="N881" s="1">
        <v>3.8314236E8</v>
      </c>
      <c r="O881" s="1">
        <v>0.0</v>
      </c>
    </row>
    <row r="882" hidden="1">
      <c r="A882" s="1" t="s">
        <v>147</v>
      </c>
      <c r="B882" s="1" t="s">
        <v>144</v>
      </c>
      <c r="C882" s="1">
        <v>1.0E8</v>
      </c>
      <c r="D882" s="1">
        <v>381.0</v>
      </c>
      <c r="E882" s="1">
        <f t="shared" si="57"/>
        <v>36744000.7</v>
      </c>
      <c r="F882" s="1" t="s">
        <v>134</v>
      </c>
      <c r="G882" s="1" t="s">
        <v>126</v>
      </c>
      <c r="H882" s="15"/>
      <c r="I882" s="1">
        <v>3.67440007E8</v>
      </c>
      <c r="J882" s="1">
        <v>40.0</v>
      </c>
      <c r="K882" s="1">
        <v>9186000.2</v>
      </c>
      <c r="L882" s="1">
        <v>9792141.0</v>
      </c>
      <c r="M882" s="1">
        <v>5930.0</v>
      </c>
      <c r="N882" s="1">
        <v>2.146584E7</v>
      </c>
      <c r="O882" s="1">
        <v>9279436.8</v>
      </c>
    </row>
    <row r="883" hidden="1">
      <c r="A883" s="1" t="s">
        <v>147</v>
      </c>
      <c r="B883" s="1" t="s">
        <v>144</v>
      </c>
      <c r="C883" s="1">
        <v>1.0E8</v>
      </c>
      <c r="D883" s="1">
        <v>381.0</v>
      </c>
      <c r="E883" s="1">
        <f t="shared" si="57"/>
        <v>16170189.6</v>
      </c>
      <c r="F883" s="1" t="s">
        <v>132</v>
      </c>
      <c r="G883" s="1" t="s">
        <v>126</v>
      </c>
      <c r="H883" s="15"/>
      <c r="I883" s="1">
        <v>1.61701896E8</v>
      </c>
      <c r="J883" s="1">
        <v>1.0</v>
      </c>
      <c r="K883" s="1">
        <v>1.61701896E8</v>
      </c>
      <c r="L883" s="1">
        <v>1.61701896E8</v>
      </c>
      <c r="M883" s="1">
        <v>1.61701896E8</v>
      </c>
      <c r="N883" s="1">
        <v>1.61701896E8</v>
      </c>
      <c r="O883" s="1">
        <v>0.0</v>
      </c>
    </row>
    <row r="884" hidden="1">
      <c r="H884" s="16"/>
    </row>
    <row r="885" hidden="1">
      <c r="A885" s="1" t="s">
        <v>147</v>
      </c>
      <c r="B885" s="1" t="s">
        <v>144</v>
      </c>
      <c r="C885" s="1">
        <v>1.0E8</v>
      </c>
      <c r="D885" s="1">
        <v>381.0</v>
      </c>
      <c r="E885" s="1">
        <f>I885/10</f>
        <v>3742936.6</v>
      </c>
      <c r="F885" s="1" t="s">
        <v>129</v>
      </c>
      <c r="G885" s="1" t="s">
        <v>126</v>
      </c>
      <c r="H885" s="15"/>
      <c r="I885" s="1">
        <v>3.7429366E7</v>
      </c>
      <c r="J885" s="1">
        <v>30.0</v>
      </c>
      <c r="K885" s="1">
        <v>1247645.5</v>
      </c>
      <c r="L885" s="1">
        <v>872889.0</v>
      </c>
      <c r="M885" s="1">
        <v>4400.0</v>
      </c>
      <c r="N885" s="1">
        <v>3111403.0</v>
      </c>
      <c r="O885" s="1">
        <v>1181825.6</v>
      </c>
    </row>
    <row r="886" hidden="1">
      <c r="H886" s="16"/>
    </row>
    <row r="887" hidden="1">
      <c r="A887" s="1" t="s">
        <v>147</v>
      </c>
      <c r="B887" s="1" t="s">
        <v>144</v>
      </c>
      <c r="C887" s="1">
        <v>1.0E8</v>
      </c>
      <c r="D887" s="1">
        <v>381.0</v>
      </c>
      <c r="E887" s="1">
        <f t="shared" ref="E887:E902" si="58">I887/10</f>
        <v>2146343.3</v>
      </c>
      <c r="F887" s="1" t="s">
        <v>130</v>
      </c>
      <c r="G887" s="1" t="s">
        <v>126</v>
      </c>
      <c r="H887" s="15"/>
      <c r="I887" s="1">
        <v>2.1463433E7</v>
      </c>
      <c r="J887" s="1">
        <v>20.0</v>
      </c>
      <c r="K887" s="1">
        <v>1073171.7</v>
      </c>
      <c r="L887" s="1">
        <v>1033017.5</v>
      </c>
      <c r="M887" s="1">
        <v>592723.0</v>
      </c>
      <c r="N887" s="1">
        <v>1807448.0</v>
      </c>
      <c r="O887" s="1">
        <v>312784.6</v>
      </c>
    </row>
    <row r="888" hidden="1">
      <c r="A888" s="1" t="s">
        <v>147</v>
      </c>
      <c r="B888" s="1" t="s">
        <v>144</v>
      </c>
      <c r="C888" s="1">
        <v>1.0E8</v>
      </c>
      <c r="D888" s="1">
        <v>381.0</v>
      </c>
      <c r="E888" s="1">
        <f t="shared" si="58"/>
        <v>418713.1</v>
      </c>
      <c r="F888" s="1" t="s">
        <v>131</v>
      </c>
      <c r="G888" s="1" t="s">
        <v>126</v>
      </c>
      <c r="H888" s="15"/>
      <c r="I888" s="1">
        <v>4187131.0</v>
      </c>
      <c r="J888" s="1">
        <v>290.0</v>
      </c>
      <c r="K888" s="1">
        <v>14438.4</v>
      </c>
      <c r="L888" s="1">
        <v>4290.0</v>
      </c>
      <c r="M888" s="1">
        <v>4050.0</v>
      </c>
      <c r="N888" s="1">
        <v>2194734.0</v>
      </c>
      <c r="O888" s="1">
        <v>129258.8</v>
      </c>
    </row>
    <row r="889" hidden="1">
      <c r="A889" s="1" t="s">
        <v>147</v>
      </c>
      <c r="B889" s="1" t="s">
        <v>144</v>
      </c>
      <c r="C889" s="1">
        <v>1.0E8</v>
      </c>
      <c r="D889" s="1">
        <v>381.0</v>
      </c>
      <c r="E889" s="1">
        <f t="shared" si="58"/>
        <v>200341.6</v>
      </c>
      <c r="F889" s="1" t="s">
        <v>133</v>
      </c>
      <c r="G889" s="1" t="s">
        <v>126</v>
      </c>
      <c r="H889" s="15"/>
      <c r="I889" s="1">
        <v>2003416.0</v>
      </c>
      <c r="J889" s="1">
        <v>30.0</v>
      </c>
      <c r="K889" s="1">
        <v>66780.5</v>
      </c>
      <c r="L889" s="1">
        <v>9175.0</v>
      </c>
      <c r="M889" s="1">
        <v>4050.0</v>
      </c>
      <c r="N889" s="1">
        <v>806540.0</v>
      </c>
      <c r="O889" s="1">
        <v>160930.8</v>
      </c>
    </row>
    <row r="890" hidden="1">
      <c r="A890" s="1" t="s">
        <v>147</v>
      </c>
      <c r="B890" s="1" t="s">
        <v>144</v>
      </c>
      <c r="C890" s="1">
        <v>1.0E8</v>
      </c>
      <c r="D890" s="1">
        <v>381.0</v>
      </c>
      <c r="E890" s="1">
        <f t="shared" si="58"/>
        <v>41558.8</v>
      </c>
      <c r="F890" s="1" t="s">
        <v>135</v>
      </c>
      <c r="G890" s="1" t="s">
        <v>126</v>
      </c>
      <c r="H890" s="15"/>
      <c r="I890" s="1">
        <v>415588.0</v>
      </c>
      <c r="J890" s="1">
        <v>30.0</v>
      </c>
      <c r="K890" s="1">
        <v>13852.9</v>
      </c>
      <c r="L890" s="1">
        <v>5705.0</v>
      </c>
      <c r="M890" s="1">
        <v>3440.0</v>
      </c>
      <c r="N890" s="1">
        <v>45340.0</v>
      </c>
      <c r="O890" s="1">
        <v>13382.7</v>
      </c>
    </row>
    <row r="891" hidden="1">
      <c r="A891" s="1" t="s">
        <v>147</v>
      </c>
      <c r="B891" s="1" t="s">
        <v>144</v>
      </c>
      <c r="C891" s="1">
        <v>1.0E8</v>
      </c>
      <c r="D891" s="1">
        <v>381.0</v>
      </c>
      <c r="E891" s="1">
        <f t="shared" si="58"/>
        <v>158</v>
      </c>
      <c r="F891" s="1" t="s">
        <v>136</v>
      </c>
      <c r="G891" s="1" t="s">
        <v>126</v>
      </c>
      <c r="H891" s="15"/>
      <c r="I891" s="1">
        <v>1580.0</v>
      </c>
      <c r="J891" s="1">
        <v>1.0</v>
      </c>
      <c r="K891" s="1">
        <v>1580.0</v>
      </c>
      <c r="L891" s="1">
        <v>1580.0</v>
      </c>
      <c r="M891" s="1">
        <v>1580.0</v>
      </c>
      <c r="N891" s="1">
        <v>1580.0</v>
      </c>
      <c r="O891" s="1">
        <v>0.0</v>
      </c>
    </row>
    <row r="892" hidden="1">
      <c r="A892" s="1" t="s">
        <v>147</v>
      </c>
      <c r="B892" s="1" t="s">
        <v>146</v>
      </c>
      <c r="C892" s="1">
        <v>1.0E8</v>
      </c>
      <c r="D892" s="1">
        <v>381.0</v>
      </c>
      <c r="E892" s="1">
        <f t="shared" si="58"/>
        <v>1899930324</v>
      </c>
      <c r="F892" s="1" t="s">
        <v>149</v>
      </c>
      <c r="G892" s="1" t="s">
        <v>138</v>
      </c>
      <c r="H892" s="15"/>
      <c r="I892" s="1">
        <v>1.8999303238E10</v>
      </c>
      <c r="J892" s="1">
        <v>140.0</v>
      </c>
      <c r="K892" s="1">
        <v>1.357093088E8</v>
      </c>
      <c r="L892" s="1">
        <v>1.330958735E8</v>
      </c>
      <c r="M892" s="1">
        <v>2.9897523E7</v>
      </c>
      <c r="N892" s="1">
        <v>2.4449507E8</v>
      </c>
      <c r="O892" s="1">
        <v>1.033748425E8</v>
      </c>
    </row>
    <row r="893" hidden="1">
      <c r="A893" s="1" t="s">
        <v>147</v>
      </c>
      <c r="B893" s="1" t="s">
        <v>146</v>
      </c>
      <c r="C893" s="1">
        <v>1.0E8</v>
      </c>
      <c r="D893" s="1">
        <v>381.0</v>
      </c>
      <c r="E893" s="1">
        <f t="shared" si="58"/>
        <v>325024755</v>
      </c>
      <c r="F893" s="1" t="s">
        <v>148</v>
      </c>
      <c r="G893" s="1" t="s">
        <v>138</v>
      </c>
      <c r="H893" s="15"/>
      <c r="I893" s="1">
        <v>3.25024755E9</v>
      </c>
      <c r="J893" s="1">
        <v>10.0</v>
      </c>
      <c r="K893" s="1">
        <v>3.25024755E8</v>
      </c>
      <c r="L893" s="1">
        <v>3.234429205E8</v>
      </c>
      <c r="M893" s="1">
        <v>3.1883756E8</v>
      </c>
      <c r="N893" s="1">
        <v>3.43524968E8</v>
      </c>
      <c r="O893" s="1">
        <v>6906666.7</v>
      </c>
    </row>
    <row r="894" hidden="1">
      <c r="A894" s="1" t="s">
        <v>147</v>
      </c>
      <c r="B894" s="1" t="s">
        <v>146</v>
      </c>
      <c r="C894" s="1">
        <v>1.0E8</v>
      </c>
      <c r="D894" s="1">
        <v>381.0</v>
      </c>
      <c r="E894" s="1">
        <f t="shared" si="58"/>
        <v>5643411.4</v>
      </c>
      <c r="F894" s="1" t="s">
        <v>150</v>
      </c>
      <c r="G894" s="1" t="s">
        <v>138</v>
      </c>
      <c r="H894" s="15"/>
      <c r="I894" s="1">
        <v>5.6434114E7</v>
      </c>
      <c r="J894" s="1">
        <v>140.0</v>
      </c>
      <c r="K894" s="1">
        <v>403100.8</v>
      </c>
      <c r="L894" s="1">
        <v>450763.0</v>
      </c>
      <c r="M894" s="1">
        <v>74495.0</v>
      </c>
      <c r="N894" s="1">
        <v>1323731.0</v>
      </c>
      <c r="O894" s="1">
        <v>313365.3</v>
      </c>
    </row>
    <row r="895" hidden="1">
      <c r="A895" s="1" t="s">
        <v>147</v>
      </c>
      <c r="B895" s="1" t="s">
        <v>144</v>
      </c>
      <c r="C895" s="1">
        <v>1.0E8</v>
      </c>
      <c r="D895" s="1">
        <v>381.0</v>
      </c>
      <c r="E895" s="1">
        <f t="shared" si="58"/>
        <v>36086409.1</v>
      </c>
      <c r="F895" s="1" t="s">
        <v>142</v>
      </c>
      <c r="G895" s="1" t="s">
        <v>141</v>
      </c>
      <c r="H895" s="15"/>
      <c r="I895" s="1">
        <v>3.60864091E8</v>
      </c>
      <c r="J895" s="1">
        <v>20.0</v>
      </c>
      <c r="K895" s="1">
        <v>1.80432046E7</v>
      </c>
      <c r="L895" s="1">
        <v>1.79732235E7</v>
      </c>
      <c r="M895" s="1">
        <v>1.5595358E7</v>
      </c>
      <c r="N895" s="1">
        <v>2.1311208E7</v>
      </c>
      <c r="O895" s="1">
        <v>2478894.3</v>
      </c>
    </row>
    <row r="896" hidden="1">
      <c r="A896" s="1" t="s">
        <v>147</v>
      </c>
      <c r="B896" s="1" t="s">
        <v>144</v>
      </c>
      <c r="C896" s="1">
        <v>1.0E8</v>
      </c>
      <c r="D896" s="1">
        <v>381.0</v>
      </c>
      <c r="E896" s="1">
        <f t="shared" si="58"/>
        <v>32474153.9</v>
      </c>
      <c r="F896" s="1" t="s">
        <v>140</v>
      </c>
      <c r="G896" s="1" t="s">
        <v>141</v>
      </c>
      <c r="H896" s="15"/>
      <c r="I896" s="1">
        <v>3.24741539E8</v>
      </c>
      <c r="J896" s="1">
        <v>20.0</v>
      </c>
      <c r="K896" s="1">
        <v>1.6237077E7</v>
      </c>
      <c r="L896" s="1">
        <v>1.6118108E7</v>
      </c>
      <c r="M896" s="1">
        <v>1.5249634E7</v>
      </c>
      <c r="N896" s="1">
        <v>1.7299084E7</v>
      </c>
      <c r="O896" s="1">
        <v>506206.0</v>
      </c>
    </row>
    <row r="897">
      <c r="A897" s="1" t="s">
        <v>147</v>
      </c>
      <c r="B897" s="1" t="s">
        <v>145</v>
      </c>
      <c r="C897" s="1">
        <v>1.0E8</v>
      </c>
      <c r="D897" s="1">
        <v>381.0</v>
      </c>
      <c r="E897" s="1">
        <f t="shared" si="58"/>
        <v>2962568962</v>
      </c>
      <c r="F897" s="1" t="s">
        <v>123</v>
      </c>
      <c r="G897" s="1" t="s">
        <v>124</v>
      </c>
      <c r="H897" s="15"/>
      <c r="I897" s="1">
        <v>2.9625689624E10</v>
      </c>
      <c r="J897" s="1">
        <v>10.0</v>
      </c>
      <c r="K897" s="1">
        <v>2.9625689624E9</v>
      </c>
      <c r="L897" s="1">
        <v>2.95840683E9</v>
      </c>
      <c r="M897" s="1">
        <v>2.952245029E9</v>
      </c>
      <c r="N897" s="1">
        <v>2.982925328E9</v>
      </c>
      <c r="O897" s="1">
        <v>1.07474017E7</v>
      </c>
    </row>
    <row r="898" hidden="1">
      <c r="A898" s="1" t="s">
        <v>147</v>
      </c>
      <c r="B898" s="1" t="s">
        <v>145</v>
      </c>
      <c r="C898" s="1">
        <v>1.0E8</v>
      </c>
      <c r="D898" s="1">
        <v>381.0</v>
      </c>
      <c r="E898" s="1">
        <f t="shared" si="58"/>
        <v>2655864807</v>
      </c>
      <c r="F898" s="1" t="s">
        <v>127</v>
      </c>
      <c r="G898" s="1" t="s">
        <v>126</v>
      </c>
      <c r="H898" s="15"/>
      <c r="I898" s="1">
        <v>2.6558648074E10</v>
      </c>
      <c r="J898" s="1">
        <v>60.0</v>
      </c>
      <c r="K898" s="1">
        <v>4.426441346E8</v>
      </c>
      <c r="L898" s="1">
        <v>8740.0</v>
      </c>
      <c r="M898" s="1">
        <v>980.0</v>
      </c>
      <c r="N898" s="1">
        <v>2.626135002E9</v>
      </c>
      <c r="O898" s="1">
        <v>9.835596829E8</v>
      </c>
    </row>
    <row r="899" hidden="1">
      <c r="A899" s="1" t="s">
        <v>147</v>
      </c>
      <c r="B899" s="1" t="s">
        <v>145</v>
      </c>
      <c r="C899" s="1">
        <v>1.0E8</v>
      </c>
      <c r="D899" s="1">
        <v>381.0</v>
      </c>
      <c r="E899" s="1">
        <f t="shared" si="58"/>
        <v>1362406376</v>
      </c>
      <c r="F899" s="1" t="s">
        <v>125</v>
      </c>
      <c r="G899" s="1" t="s">
        <v>126</v>
      </c>
      <c r="H899" s="15"/>
      <c r="I899" s="1">
        <v>1.3624063763E10</v>
      </c>
      <c r="J899" s="1">
        <v>8.0</v>
      </c>
      <c r="K899" s="1">
        <v>1.7030079704E9</v>
      </c>
      <c r="L899" s="1">
        <v>1.688394558E9</v>
      </c>
      <c r="M899" s="1">
        <v>1.407132619E9</v>
      </c>
      <c r="N899" s="1">
        <v>2.048817221E9</v>
      </c>
      <c r="O899" s="1">
        <v>2.284812133E8</v>
      </c>
    </row>
    <row r="900" hidden="1">
      <c r="A900" s="1" t="s">
        <v>147</v>
      </c>
      <c r="B900" s="1" t="s">
        <v>145</v>
      </c>
      <c r="C900" s="1">
        <v>1.0E8</v>
      </c>
      <c r="D900" s="1">
        <v>381.0</v>
      </c>
      <c r="E900" s="1">
        <f t="shared" si="58"/>
        <v>38586308.5</v>
      </c>
      <c r="F900" s="1" t="s">
        <v>128</v>
      </c>
      <c r="G900" s="1" t="s">
        <v>126</v>
      </c>
      <c r="H900" s="15"/>
      <c r="I900" s="1">
        <v>3.85863085E8</v>
      </c>
      <c r="J900" s="1">
        <v>1.0</v>
      </c>
      <c r="K900" s="1">
        <v>3.85863085E8</v>
      </c>
      <c r="L900" s="1">
        <v>3.85863085E8</v>
      </c>
      <c r="M900" s="1">
        <v>3.85863085E8</v>
      </c>
      <c r="N900" s="1">
        <v>3.85863085E8</v>
      </c>
      <c r="O900" s="1">
        <v>0.0</v>
      </c>
    </row>
    <row r="901" hidden="1">
      <c r="A901" s="1" t="s">
        <v>147</v>
      </c>
      <c r="B901" s="1" t="s">
        <v>145</v>
      </c>
      <c r="C901" s="1">
        <v>1.0E8</v>
      </c>
      <c r="D901" s="1">
        <v>381.0</v>
      </c>
      <c r="E901" s="1">
        <f t="shared" si="58"/>
        <v>37066559</v>
      </c>
      <c r="F901" s="1" t="s">
        <v>134</v>
      </c>
      <c r="G901" s="1" t="s">
        <v>126</v>
      </c>
      <c r="H901" s="15"/>
      <c r="I901" s="1">
        <v>3.7066559E8</v>
      </c>
      <c r="J901" s="1">
        <v>40.0</v>
      </c>
      <c r="K901" s="1">
        <v>9266639.8</v>
      </c>
      <c r="L901" s="1">
        <v>1.04786435E7</v>
      </c>
      <c r="M901" s="1">
        <v>6390.0</v>
      </c>
      <c r="N901" s="1">
        <v>2.1665818E7</v>
      </c>
      <c r="O901" s="1">
        <v>9323413.6</v>
      </c>
    </row>
    <row r="902" hidden="1">
      <c r="A902" s="1" t="s">
        <v>147</v>
      </c>
      <c r="B902" s="1" t="s">
        <v>145</v>
      </c>
      <c r="C902" s="1">
        <v>1.0E8</v>
      </c>
      <c r="D902" s="1">
        <v>381.0</v>
      </c>
      <c r="E902" s="1">
        <f t="shared" si="58"/>
        <v>15844403.5</v>
      </c>
      <c r="F902" s="1" t="s">
        <v>132</v>
      </c>
      <c r="G902" s="1" t="s">
        <v>126</v>
      </c>
      <c r="H902" s="15"/>
      <c r="I902" s="1">
        <v>1.58444035E8</v>
      </c>
      <c r="J902" s="1">
        <v>1.0</v>
      </c>
      <c r="K902" s="1">
        <v>1.58444035E8</v>
      </c>
      <c r="L902" s="1">
        <v>1.58444035E8</v>
      </c>
      <c r="M902" s="1">
        <v>1.58444035E8</v>
      </c>
      <c r="N902" s="1">
        <v>1.58444035E8</v>
      </c>
      <c r="O902" s="1">
        <v>0.0</v>
      </c>
    </row>
    <row r="903" hidden="1">
      <c r="H903" s="16"/>
    </row>
    <row r="904" hidden="1">
      <c r="A904" s="1" t="s">
        <v>147</v>
      </c>
      <c r="B904" s="1" t="s">
        <v>145</v>
      </c>
      <c r="C904" s="1">
        <v>1.0E8</v>
      </c>
      <c r="D904" s="1">
        <v>381.0</v>
      </c>
      <c r="E904" s="1">
        <f>I904/10</f>
        <v>3847039.4</v>
      </c>
      <c r="F904" s="1" t="s">
        <v>129</v>
      </c>
      <c r="G904" s="1" t="s">
        <v>126</v>
      </c>
      <c r="H904" s="15"/>
      <c r="I904" s="1">
        <v>3.8470394E7</v>
      </c>
      <c r="J904" s="1">
        <v>30.0</v>
      </c>
      <c r="K904" s="1">
        <v>1282346.5</v>
      </c>
      <c r="L904" s="1">
        <v>1074842.0</v>
      </c>
      <c r="M904" s="1">
        <v>4420.0</v>
      </c>
      <c r="N904" s="1">
        <v>3078222.0</v>
      </c>
      <c r="O904" s="1">
        <v>1164908.1</v>
      </c>
    </row>
    <row r="905" hidden="1">
      <c r="H905" s="16"/>
    </row>
    <row r="906" hidden="1">
      <c r="A906" s="1" t="s">
        <v>147</v>
      </c>
      <c r="B906" s="1" t="s">
        <v>145</v>
      </c>
      <c r="C906" s="1">
        <v>1.0E8</v>
      </c>
      <c r="D906" s="1">
        <v>381.0</v>
      </c>
      <c r="E906" s="1">
        <f t="shared" ref="E906:E921" si="59">I906/10</f>
        <v>2201090.5</v>
      </c>
      <c r="F906" s="1" t="s">
        <v>130</v>
      </c>
      <c r="G906" s="1" t="s">
        <v>126</v>
      </c>
      <c r="H906" s="15"/>
      <c r="I906" s="1">
        <v>2.2010905E7</v>
      </c>
      <c r="J906" s="1">
        <v>20.0</v>
      </c>
      <c r="K906" s="1">
        <v>1100545.3</v>
      </c>
      <c r="L906" s="1">
        <v>1079677.0</v>
      </c>
      <c r="M906" s="1">
        <v>586103.0</v>
      </c>
      <c r="N906" s="1">
        <v>1598141.0</v>
      </c>
      <c r="O906" s="1">
        <v>281401.9</v>
      </c>
    </row>
    <row r="907" hidden="1">
      <c r="A907" s="1" t="s">
        <v>147</v>
      </c>
      <c r="B907" s="1" t="s">
        <v>145</v>
      </c>
      <c r="C907" s="1">
        <v>1.0E8</v>
      </c>
      <c r="D907" s="1">
        <v>381.0</v>
      </c>
      <c r="E907" s="1">
        <f t="shared" si="59"/>
        <v>494743</v>
      </c>
      <c r="F907" s="1" t="s">
        <v>131</v>
      </c>
      <c r="G907" s="1" t="s">
        <v>126</v>
      </c>
      <c r="H907" s="15"/>
      <c r="I907" s="1">
        <v>4947430.0</v>
      </c>
      <c r="J907" s="1">
        <v>290.0</v>
      </c>
      <c r="K907" s="1">
        <v>17060.1</v>
      </c>
      <c r="L907" s="1">
        <v>4240.0</v>
      </c>
      <c r="M907" s="1">
        <v>4030.0</v>
      </c>
      <c r="N907" s="1">
        <v>2968204.0</v>
      </c>
      <c r="O907" s="1">
        <v>174487.7</v>
      </c>
    </row>
    <row r="908" hidden="1">
      <c r="A908" s="1" t="s">
        <v>147</v>
      </c>
      <c r="B908" s="1" t="s">
        <v>145</v>
      </c>
      <c r="C908" s="1">
        <v>1.0E8</v>
      </c>
      <c r="D908" s="1">
        <v>381.0</v>
      </c>
      <c r="E908" s="1">
        <f t="shared" si="59"/>
        <v>219309.3</v>
      </c>
      <c r="F908" s="1" t="s">
        <v>133</v>
      </c>
      <c r="G908" s="1" t="s">
        <v>126</v>
      </c>
      <c r="H908" s="15"/>
      <c r="I908" s="1">
        <v>2193093.0</v>
      </c>
      <c r="J908" s="1">
        <v>30.0</v>
      </c>
      <c r="K908" s="1">
        <v>73103.1</v>
      </c>
      <c r="L908" s="1">
        <v>11265.0</v>
      </c>
      <c r="M908" s="1">
        <v>4570.0</v>
      </c>
      <c r="N908" s="1">
        <v>1195366.0</v>
      </c>
      <c r="O908" s="1">
        <v>216093.7</v>
      </c>
    </row>
    <row r="909" hidden="1">
      <c r="A909" s="1" t="s">
        <v>147</v>
      </c>
      <c r="B909" s="1" t="s">
        <v>145</v>
      </c>
      <c r="C909" s="1">
        <v>1.0E8</v>
      </c>
      <c r="D909" s="1">
        <v>381.0</v>
      </c>
      <c r="E909" s="1">
        <f t="shared" si="59"/>
        <v>36659.5</v>
      </c>
      <c r="F909" s="1" t="s">
        <v>135</v>
      </c>
      <c r="G909" s="1" t="s">
        <v>126</v>
      </c>
      <c r="H909" s="15"/>
      <c r="I909" s="1">
        <v>366595.0</v>
      </c>
      <c r="J909" s="1">
        <v>30.0</v>
      </c>
      <c r="K909" s="1">
        <v>12219.8</v>
      </c>
      <c r="L909" s="1">
        <v>4995.0</v>
      </c>
      <c r="M909" s="1">
        <v>3470.0</v>
      </c>
      <c r="N909" s="1">
        <v>32969.0</v>
      </c>
      <c r="O909" s="1">
        <v>10741.3</v>
      </c>
    </row>
    <row r="910" hidden="1">
      <c r="A910" s="1" t="s">
        <v>147</v>
      </c>
      <c r="B910" s="1" t="s">
        <v>145</v>
      </c>
      <c r="C910" s="1">
        <v>1.0E8</v>
      </c>
      <c r="D910" s="1">
        <v>381.0</v>
      </c>
      <c r="E910" s="1">
        <f t="shared" si="59"/>
        <v>172</v>
      </c>
      <c r="F910" s="1" t="s">
        <v>136</v>
      </c>
      <c r="G910" s="1" t="s">
        <v>126</v>
      </c>
      <c r="H910" s="15"/>
      <c r="I910" s="1">
        <v>1720.0</v>
      </c>
      <c r="J910" s="1">
        <v>1.0</v>
      </c>
      <c r="K910" s="1">
        <v>1720.0</v>
      </c>
      <c r="L910" s="1">
        <v>1720.0</v>
      </c>
      <c r="M910" s="1">
        <v>1720.0</v>
      </c>
      <c r="N910" s="1">
        <v>1720.0</v>
      </c>
      <c r="O910" s="1">
        <v>0.0</v>
      </c>
    </row>
    <row r="911" hidden="1">
      <c r="A911" s="1" t="s">
        <v>147</v>
      </c>
      <c r="B911" s="1" t="s">
        <v>145</v>
      </c>
      <c r="C911" s="1">
        <v>1.0E8</v>
      </c>
      <c r="D911" s="1">
        <v>381.0</v>
      </c>
      <c r="E911" s="1">
        <f t="shared" si="59"/>
        <v>36264111</v>
      </c>
      <c r="F911" s="1" t="s">
        <v>142</v>
      </c>
      <c r="G911" s="1" t="s">
        <v>141</v>
      </c>
      <c r="H911" s="15"/>
      <c r="I911" s="1">
        <v>3.6264111E8</v>
      </c>
      <c r="J911" s="1">
        <v>20.0</v>
      </c>
      <c r="K911" s="1">
        <v>1.81320555E7</v>
      </c>
      <c r="L911" s="1">
        <v>1.80361165E7</v>
      </c>
      <c r="M911" s="1">
        <v>1.5601019E7</v>
      </c>
      <c r="N911" s="1">
        <v>2.1506624E7</v>
      </c>
      <c r="O911" s="1">
        <v>2600059.5</v>
      </c>
    </row>
    <row r="912" hidden="1">
      <c r="A912" s="1" t="s">
        <v>147</v>
      </c>
      <c r="B912" s="1" t="s">
        <v>145</v>
      </c>
      <c r="C912" s="1">
        <v>1.0E8</v>
      </c>
      <c r="D912" s="1">
        <v>381.0</v>
      </c>
      <c r="E912" s="1">
        <f t="shared" si="59"/>
        <v>32460335.5</v>
      </c>
      <c r="F912" s="1" t="s">
        <v>140</v>
      </c>
      <c r="G912" s="1" t="s">
        <v>141</v>
      </c>
      <c r="H912" s="15"/>
      <c r="I912" s="1">
        <v>3.24603355E8</v>
      </c>
      <c r="J912" s="1">
        <v>20.0</v>
      </c>
      <c r="K912" s="1">
        <v>1.62301678E7</v>
      </c>
      <c r="L912" s="1">
        <v>1.62758625E7</v>
      </c>
      <c r="M912" s="1">
        <v>1.5241984E7</v>
      </c>
      <c r="N912" s="1">
        <v>1.7329738E7</v>
      </c>
      <c r="O912" s="1">
        <v>595618.2</v>
      </c>
    </row>
    <row r="913">
      <c r="A913" s="1" t="s">
        <v>147</v>
      </c>
      <c r="B913" s="1" t="s">
        <v>146</v>
      </c>
      <c r="C913" s="1">
        <v>1.0E8</v>
      </c>
      <c r="D913" s="1">
        <v>381.0</v>
      </c>
      <c r="E913" s="1">
        <f t="shared" si="59"/>
        <v>2575946706</v>
      </c>
      <c r="F913" s="1" t="s">
        <v>123</v>
      </c>
      <c r="G913" s="1" t="s">
        <v>124</v>
      </c>
      <c r="H913" s="15"/>
      <c r="I913" s="1">
        <v>2.5759467059E10</v>
      </c>
      <c r="J913" s="1">
        <v>10.0</v>
      </c>
      <c r="K913" s="1">
        <v>2.5759467059E9</v>
      </c>
      <c r="L913" s="1">
        <v>2.5717606055E9</v>
      </c>
      <c r="M913" s="1">
        <v>2.554875334E9</v>
      </c>
      <c r="N913" s="1">
        <v>2.606962575E9</v>
      </c>
      <c r="O913" s="1">
        <v>1.9681273E7</v>
      </c>
    </row>
    <row r="914" hidden="1">
      <c r="A914" s="1" t="s">
        <v>147</v>
      </c>
      <c r="B914" s="1" t="s">
        <v>146</v>
      </c>
      <c r="C914" s="1">
        <v>1.0E8</v>
      </c>
      <c r="D914" s="1">
        <v>381.0</v>
      </c>
      <c r="E914" s="1">
        <f t="shared" si="59"/>
        <v>2261481975</v>
      </c>
      <c r="F914" s="1" t="s">
        <v>127</v>
      </c>
      <c r="G914" s="1" t="s">
        <v>126</v>
      </c>
      <c r="H914" s="15"/>
      <c r="I914" s="1">
        <v>2.261481975E10</v>
      </c>
      <c r="J914" s="1">
        <v>60.0</v>
      </c>
      <c r="K914" s="1">
        <v>3.769136625E8</v>
      </c>
      <c r="L914" s="1">
        <v>11910.0</v>
      </c>
      <c r="M914" s="1">
        <v>1050.0</v>
      </c>
      <c r="N914" s="1">
        <v>2.246787569E9</v>
      </c>
      <c r="O914" s="1">
        <v>8.367337732E8</v>
      </c>
    </row>
    <row r="915" hidden="1">
      <c r="A915" s="1" t="s">
        <v>147</v>
      </c>
      <c r="B915" s="1" t="s">
        <v>146</v>
      </c>
      <c r="C915" s="1">
        <v>1.0E8</v>
      </c>
      <c r="D915" s="1">
        <v>381.0</v>
      </c>
      <c r="E915" s="1">
        <f t="shared" si="59"/>
        <v>1328229731</v>
      </c>
      <c r="F915" s="1" t="s">
        <v>125</v>
      </c>
      <c r="G915" s="1" t="s">
        <v>126</v>
      </c>
      <c r="H915" s="15"/>
      <c r="I915" s="1">
        <v>1.3282297311E10</v>
      </c>
      <c r="J915" s="1">
        <v>8.0</v>
      </c>
      <c r="K915" s="1">
        <v>1.6602871639E9</v>
      </c>
      <c r="L915" s="1">
        <v>1.6382966395E9</v>
      </c>
      <c r="M915" s="1">
        <v>1.38723947E9</v>
      </c>
      <c r="N915" s="1">
        <v>1.980146002E9</v>
      </c>
      <c r="O915" s="1">
        <v>2.053228426E8</v>
      </c>
    </row>
    <row r="916" hidden="1">
      <c r="A916" s="1" t="s">
        <v>147</v>
      </c>
      <c r="B916" s="1" t="s">
        <v>146</v>
      </c>
      <c r="C916" s="1">
        <v>1.0E8</v>
      </c>
      <c r="D916" s="1">
        <v>381.0</v>
      </c>
      <c r="E916" s="1">
        <f t="shared" si="59"/>
        <v>38080209.6</v>
      </c>
      <c r="F916" s="1" t="s">
        <v>128</v>
      </c>
      <c r="G916" s="1" t="s">
        <v>126</v>
      </c>
      <c r="H916" s="15"/>
      <c r="I916" s="1">
        <v>3.80802096E8</v>
      </c>
      <c r="J916" s="1">
        <v>1.0</v>
      </c>
      <c r="K916" s="1">
        <v>3.80802096E8</v>
      </c>
      <c r="L916" s="1">
        <v>3.80802096E8</v>
      </c>
      <c r="M916" s="1">
        <v>3.80802096E8</v>
      </c>
      <c r="N916" s="1">
        <v>3.80802096E8</v>
      </c>
      <c r="O916" s="1">
        <v>0.0</v>
      </c>
    </row>
    <row r="917" hidden="1">
      <c r="A917" s="1" t="s">
        <v>147</v>
      </c>
      <c r="B917" s="1" t="s">
        <v>146</v>
      </c>
      <c r="C917" s="1">
        <v>1.0E8</v>
      </c>
      <c r="D917" s="1">
        <v>381.0</v>
      </c>
      <c r="E917" s="1">
        <f t="shared" si="59"/>
        <v>37187548.6</v>
      </c>
      <c r="F917" s="1" t="s">
        <v>134</v>
      </c>
      <c r="G917" s="1" t="s">
        <v>126</v>
      </c>
      <c r="H917" s="15"/>
      <c r="I917" s="1">
        <v>3.71875486E8</v>
      </c>
      <c r="J917" s="1">
        <v>40.0</v>
      </c>
      <c r="K917" s="1">
        <v>9296887.2</v>
      </c>
      <c r="L917" s="1">
        <v>9917350.5</v>
      </c>
      <c r="M917" s="1">
        <v>6560.0</v>
      </c>
      <c r="N917" s="1">
        <v>2.1608669E7</v>
      </c>
      <c r="O917" s="1">
        <v>9386919.3</v>
      </c>
    </row>
    <row r="918" hidden="1">
      <c r="A918" s="1" t="s">
        <v>147</v>
      </c>
      <c r="B918" s="1" t="s">
        <v>146</v>
      </c>
      <c r="C918" s="1">
        <v>1.0E8</v>
      </c>
      <c r="D918" s="1">
        <v>381.0</v>
      </c>
      <c r="E918" s="1">
        <f t="shared" si="59"/>
        <v>16510760.4</v>
      </c>
      <c r="F918" s="1" t="s">
        <v>132</v>
      </c>
      <c r="G918" s="1" t="s">
        <v>126</v>
      </c>
      <c r="H918" s="15"/>
      <c r="I918" s="1">
        <v>1.65107604E8</v>
      </c>
      <c r="J918" s="1">
        <v>1.0</v>
      </c>
      <c r="K918" s="1">
        <v>1.65107604E8</v>
      </c>
      <c r="L918" s="1">
        <v>1.65107604E8</v>
      </c>
      <c r="M918" s="1">
        <v>1.65107604E8</v>
      </c>
      <c r="N918" s="1">
        <v>1.65107604E8</v>
      </c>
      <c r="O918" s="1">
        <v>0.0</v>
      </c>
    </row>
    <row r="919" hidden="1">
      <c r="A919" s="1" t="s">
        <v>147</v>
      </c>
      <c r="B919" s="1" t="s">
        <v>146</v>
      </c>
      <c r="C919" s="1">
        <v>1.0E8</v>
      </c>
      <c r="D919" s="1">
        <v>381.0</v>
      </c>
      <c r="E919" s="1">
        <f t="shared" si="59"/>
        <v>3699258.3</v>
      </c>
      <c r="F919" s="1" t="s">
        <v>129</v>
      </c>
      <c r="G919" s="1" t="s">
        <v>126</v>
      </c>
      <c r="H919" s="15"/>
      <c r="I919" s="1">
        <v>3.6992583E7</v>
      </c>
      <c r="J919" s="1">
        <v>30.0</v>
      </c>
      <c r="K919" s="1">
        <v>1233086.1</v>
      </c>
      <c r="L919" s="1">
        <v>1110401.5</v>
      </c>
      <c r="M919" s="1">
        <v>4170.0</v>
      </c>
      <c r="N919" s="1">
        <v>2908905.0</v>
      </c>
      <c r="O919" s="1">
        <v>1105500.2</v>
      </c>
    </row>
    <row r="920" hidden="1">
      <c r="A920" s="1" t="s">
        <v>147</v>
      </c>
      <c r="B920" s="1" t="s">
        <v>146</v>
      </c>
      <c r="C920" s="1">
        <v>1.0E8</v>
      </c>
      <c r="D920" s="1">
        <v>381.0</v>
      </c>
      <c r="E920" s="1">
        <f t="shared" si="59"/>
        <v>3166524.9</v>
      </c>
      <c r="F920" s="1" t="s">
        <v>130</v>
      </c>
      <c r="G920" s="1" t="s">
        <v>126</v>
      </c>
      <c r="H920" s="15"/>
      <c r="I920" s="1">
        <v>3.1665249E7</v>
      </c>
      <c r="J920" s="1">
        <v>20.0</v>
      </c>
      <c r="K920" s="1">
        <v>1583262.5</v>
      </c>
      <c r="L920" s="1">
        <v>1689584.5</v>
      </c>
      <c r="M920" s="1">
        <v>809351.0</v>
      </c>
      <c r="N920" s="1">
        <v>2485190.0</v>
      </c>
      <c r="O920" s="1">
        <v>482690.3</v>
      </c>
    </row>
    <row r="921" hidden="1">
      <c r="A921" s="1" t="s">
        <v>147</v>
      </c>
      <c r="B921" s="1" t="s">
        <v>146</v>
      </c>
      <c r="C921" s="1">
        <v>1.0E8</v>
      </c>
      <c r="D921" s="1">
        <v>381.0</v>
      </c>
      <c r="E921" s="1">
        <f t="shared" si="59"/>
        <v>514891.5</v>
      </c>
      <c r="F921" s="1" t="s">
        <v>131</v>
      </c>
      <c r="G921" s="1" t="s">
        <v>126</v>
      </c>
      <c r="H921" s="15"/>
      <c r="I921" s="1">
        <v>5148915.0</v>
      </c>
      <c r="J921" s="1">
        <v>290.0</v>
      </c>
      <c r="K921" s="1">
        <v>17754.9</v>
      </c>
      <c r="L921" s="1">
        <v>4260.0</v>
      </c>
      <c r="M921" s="1">
        <v>3960.0</v>
      </c>
      <c r="N921" s="1">
        <v>3082953.0</v>
      </c>
      <c r="O921" s="1">
        <v>181191.0</v>
      </c>
    </row>
    <row r="922" hidden="1">
      <c r="H922" s="16"/>
    </row>
    <row r="923" hidden="1">
      <c r="H923" s="16"/>
    </row>
    <row r="924" hidden="1">
      <c r="A924" s="1" t="s">
        <v>147</v>
      </c>
      <c r="B924" s="1" t="s">
        <v>146</v>
      </c>
      <c r="C924" s="1">
        <v>1.0E8</v>
      </c>
      <c r="D924" s="1">
        <v>381.0</v>
      </c>
      <c r="E924" s="1">
        <f t="shared" ref="E924:E928" si="60">I924/10</f>
        <v>233053.2</v>
      </c>
      <c r="F924" s="1" t="s">
        <v>133</v>
      </c>
      <c r="G924" s="1" t="s">
        <v>126</v>
      </c>
      <c r="H924" s="15"/>
      <c r="I924" s="1">
        <v>2330532.0</v>
      </c>
      <c r="J924" s="1">
        <v>30.0</v>
      </c>
      <c r="K924" s="1">
        <v>77684.4</v>
      </c>
      <c r="L924" s="1">
        <v>12705.0</v>
      </c>
      <c r="M924" s="1">
        <v>3870.0</v>
      </c>
      <c r="N924" s="1">
        <v>1180516.0</v>
      </c>
      <c r="O924" s="1">
        <v>213734.7</v>
      </c>
    </row>
    <row r="925" hidden="1">
      <c r="A925" s="1" t="s">
        <v>147</v>
      </c>
      <c r="B925" s="1" t="s">
        <v>146</v>
      </c>
      <c r="C925" s="1">
        <v>1.0E8</v>
      </c>
      <c r="D925" s="1">
        <v>381.0</v>
      </c>
      <c r="E925" s="1">
        <f t="shared" si="60"/>
        <v>65955.2</v>
      </c>
      <c r="F925" s="1" t="s">
        <v>135</v>
      </c>
      <c r="G925" s="1" t="s">
        <v>126</v>
      </c>
      <c r="H925" s="15"/>
      <c r="I925" s="1">
        <v>659552.0</v>
      </c>
      <c r="J925" s="1">
        <v>30.0</v>
      </c>
      <c r="K925" s="1">
        <v>21985.1</v>
      </c>
      <c r="L925" s="1">
        <v>8314.5</v>
      </c>
      <c r="M925" s="1">
        <v>4490.0</v>
      </c>
      <c r="N925" s="1">
        <v>78400.0</v>
      </c>
      <c r="O925" s="1">
        <v>22851.9</v>
      </c>
    </row>
    <row r="926" hidden="1">
      <c r="A926" s="1" t="s">
        <v>147</v>
      </c>
      <c r="B926" s="1" t="s">
        <v>146</v>
      </c>
      <c r="C926" s="1">
        <v>1.0E8</v>
      </c>
      <c r="D926" s="1">
        <v>381.0</v>
      </c>
      <c r="E926" s="1">
        <f t="shared" si="60"/>
        <v>135</v>
      </c>
      <c r="F926" s="1" t="s">
        <v>136</v>
      </c>
      <c r="G926" s="1" t="s">
        <v>126</v>
      </c>
      <c r="H926" s="15"/>
      <c r="I926" s="1">
        <v>1350.0</v>
      </c>
      <c r="J926" s="1">
        <v>1.0</v>
      </c>
      <c r="K926" s="1">
        <v>1350.0</v>
      </c>
      <c r="L926" s="1">
        <v>1350.0</v>
      </c>
      <c r="M926" s="1">
        <v>1350.0</v>
      </c>
      <c r="N926" s="1">
        <v>1350.0</v>
      </c>
      <c r="O926" s="1">
        <v>0.0</v>
      </c>
    </row>
    <row r="927" hidden="1">
      <c r="A927" s="1" t="s">
        <v>147</v>
      </c>
      <c r="B927" s="1" t="s">
        <v>146</v>
      </c>
      <c r="C927" s="1">
        <v>1.0E8</v>
      </c>
      <c r="D927" s="1">
        <v>381.0</v>
      </c>
      <c r="E927" s="1">
        <f t="shared" si="60"/>
        <v>36430600</v>
      </c>
      <c r="F927" s="1" t="s">
        <v>142</v>
      </c>
      <c r="G927" s="1" t="s">
        <v>141</v>
      </c>
      <c r="H927" s="15"/>
      <c r="I927" s="1">
        <v>3.64306E8</v>
      </c>
      <c r="J927" s="1">
        <v>20.0</v>
      </c>
      <c r="K927" s="1">
        <v>1.82153E7</v>
      </c>
      <c r="L927" s="1">
        <v>1.83684555E7</v>
      </c>
      <c r="M927" s="1">
        <v>1.5403716E7</v>
      </c>
      <c r="N927" s="1">
        <v>2.1427847E7</v>
      </c>
      <c r="O927" s="1">
        <v>2618707.4</v>
      </c>
    </row>
    <row r="928" hidden="1">
      <c r="A928" s="1" t="s">
        <v>147</v>
      </c>
      <c r="B928" s="1" t="s">
        <v>146</v>
      </c>
      <c r="C928" s="1">
        <v>1.0E8</v>
      </c>
      <c r="D928" s="1">
        <v>381.0</v>
      </c>
      <c r="E928" s="1">
        <f t="shared" si="60"/>
        <v>30934358.1</v>
      </c>
      <c r="F928" s="1" t="s">
        <v>140</v>
      </c>
      <c r="G928" s="1" t="s">
        <v>141</v>
      </c>
      <c r="H928" s="15"/>
      <c r="I928" s="1">
        <v>3.09343581E8</v>
      </c>
      <c r="J928" s="1">
        <v>20.0</v>
      </c>
      <c r="K928" s="1">
        <v>1.54671791E7</v>
      </c>
      <c r="L928" s="1">
        <v>1.54720515E7</v>
      </c>
      <c r="M928" s="1">
        <v>1.5218121E7</v>
      </c>
      <c r="N928" s="1">
        <v>1.6052414E7</v>
      </c>
      <c r="O928" s="1">
        <v>252778.0</v>
      </c>
    </row>
    <row r="929">
      <c r="A929" s="1" t="s">
        <v>122</v>
      </c>
      <c r="B929" s="1" t="s">
        <v>31</v>
      </c>
      <c r="C929" s="1">
        <v>2.0E8</v>
      </c>
      <c r="D929" s="1">
        <v>762.0</v>
      </c>
      <c r="E929" s="1">
        <v>5.299431374E9</v>
      </c>
      <c r="F929" s="1" t="s">
        <v>123</v>
      </c>
      <c r="G929" s="1" t="s">
        <v>124</v>
      </c>
      <c r="H929" s="15"/>
      <c r="I929" s="1">
        <v>5.299431374E10</v>
      </c>
      <c r="J929" s="1">
        <v>10.0</v>
      </c>
      <c r="K929" s="1">
        <v>5.299431374E9</v>
      </c>
      <c r="L929" s="1">
        <v>5.294319758E9</v>
      </c>
      <c r="M929" s="1">
        <v>5.256379177E9</v>
      </c>
      <c r="N929" s="1">
        <v>5.341195191E9</v>
      </c>
      <c r="O929" s="1">
        <v>2.93150606E7</v>
      </c>
    </row>
    <row r="930" hidden="1">
      <c r="A930" s="1" t="s">
        <v>122</v>
      </c>
      <c r="B930" s="1" t="s">
        <v>31</v>
      </c>
      <c r="C930" s="1">
        <v>2.0E8</v>
      </c>
      <c r="D930" s="1">
        <v>762.0</v>
      </c>
      <c r="E930" s="1">
        <f t="shared" ref="E930:E940" si="61">I930/10</f>
        <v>4160756061</v>
      </c>
      <c r="F930" s="1" t="s">
        <v>127</v>
      </c>
      <c r="G930" s="1" t="s">
        <v>126</v>
      </c>
      <c r="H930" s="15"/>
      <c r="I930" s="1">
        <v>4.1607560608E10</v>
      </c>
      <c r="J930" s="1">
        <v>4110.0</v>
      </c>
      <c r="K930" s="1">
        <v>1.01234941E7</v>
      </c>
      <c r="L930" s="1">
        <v>6480051.0</v>
      </c>
      <c r="M930" s="1">
        <v>1030.0</v>
      </c>
      <c r="N930" s="1">
        <v>1.421637961E9</v>
      </c>
      <c r="O930" s="1">
        <v>6.82520463E7</v>
      </c>
    </row>
    <row r="931" hidden="1">
      <c r="A931" s="1" t="s">
        <v>122</v>
      </c>
      <c r="B931" s="1" t="s">
        <v>31</v>
      </c>
      <c r="C931" s="1">
        <v>2.0E8</v>
      </c>
      <c r="D931" s="1">
        <v>762.0</v>
      </c>
      <c r="E931" s="1">
        <f t="shared" si="61"/>
        <v>1385766372</v>
      </c>
      <c r="F931" s="1" t="s">
        <v>125</v>
      </c>
      <c r="G931" s="1" t="s">
        <v>126</v>
      </c>
      <c r="H931" s="15"/>
      <c r="I931" s="1">
        <v>1.3857663719E10</v>
      </c>
      <c r="J931" s="1">
        <v>8.0</v>
      </c>
      <c r="K931" s="1">
        <v>1.7322079649E9</v>
      </c>
      <c r="L931" s="1">
        <v>1.720113347E9</v>
      </c>
      <c r="M931" s="1">
        <v>1.442592788E9</v>
      </c>
      <c r="N931" s="1">
        <v>2.074630606E9</v>
      </c>
      <c r="O931" s="1">
        <v>2.240324299E8</v>
      </c>
    </row>
    <row r="932" hidden="1">
      <c r="A932" s="1" t="s">
        <v>122</v>
      </c>
      <c r="B932" s="1" t="s">
        <v>31</v>
      </c>
      <c r="C932" s="1">
        <v>2.0E8</v>
      </c>
      <c r="D932" s="1">
        <v>762.0</v>
      </c>
      <c r="E932" s="1">
        <f t="shared" si="61"/>
        <v>163631755.5</v>
      </c>
      <c r="F932" s="1" t="s">
        <v>134</v>
      </c>
      <c r="G932" s="1" t="s">
        <v>126</v>
      </c>
      <c r="H932" s="15"/>
      <c r="I932" s="1">
        <v>1.636317555E9</v>
      </c>
      <c r="J932" s="1">
        <v>40.0</v>
      </c>
      <c r="K932" s="1">
        <v>4.09079389E7</v>
      </c>
      <c r="L932" s="1">
        <v>4.2532625E7</v>
      </c>
      <c r="M932" s="1">
        <v>3.5380222E7</v>
      </c>
      <c r="N932" s="1">
        <v>4.3492224E7</v>
      </c>
      <c r="O932" s="1">
        <v>3044018.3</v>
      </c>
    </row>
    <row r="933" hidden="1">
      <c r="A933" s="1" t="s">
        <v>122</v>
      </c>
      <c r="B933" s="1" t="s">
        <v>31</v>
      </c>
      <c r="C933" s="1">
        <v>2.0E8</v>
      </c>
      <c r="D933" s="1">
        <v>762.0</v>
      </c>
      <c r="E933" s="1">
        <f t="shared" si="61"/>
        <v>77496805</v>
      </c>
      <c r="F933" s="1" t="s">
        <v>128</v>
      </c>
      <c r="G933" s="1" t="s">
        <v>126</v>
      </c>
      <c r="H933" s="15"/>
      <c r="I933" s="1">
        <v>7.7496805E8</v>
      </c>
      <c r="J933" s="1">
        <v>1.0</v>
      </c>
      <c r="K933" s="1">
        <v>7.7496805E8</v>
      </c>
      <c r="L933" s="1">
        <v>7.7496805E8</v>
      </c>
      <c r="M933" s="1">
        <v>7.7496805E8</v>
      </c>
      <c r="N933" s="1">
        <v>7.7496805E8</v>
      </c>
      <c r="O933" s="1">
        <v>0.0</v>
      </c>
    </row>
    <row r="934" hidden="1">
      <c r="A934" s="1" t="s">
        <v>122</v>
      </c>
      <c r="B934" s="1" t="s">
        <v>31</v>
      </c>
      <c r="C934" s="1">
        <v>2.0E8</v>
      </c>
      <c r="D934" s="1">
        <v>762.0</v>
      </c>
      <c r="E934" s="1">
        <f t="shared" si="61"/>
        <v>31676204</v>
      </c>
      <c r="F934" s="1" t="s">
        <v>132</v>
      </c>
      <c r="G934" s="1" t="s">
        <v>126</v>
      </c>
      <c r="H934" s="15"/>
      <c r="I934" s="1">
        <v>3.1676204E8</v>
      </c>
      <c r="J934" s="1">
        <v>1.0</v>
      </c>
      <c r="K934" s="1">
        <v>3.1676204E8</v>
      </c>
      <c r="L934" s="1">
        <v>3.1676204E8</v>
      </c>
      <c r="M934" s="1">
        <v>3.1676204E8</v>
      </c>
      <c r="N934" s="1">
        <v>3.1676204E8</v>
      </c>
      <c r="O934" s="1">
        <v>0.0</v>
      </c>
    </row>
    <row r="935" hidden="1">
      <c r="A935" s="1" t="s">
        <v>122</v>
      </c>
      <c r="B935" s="1" t="s">
        <v>31</v>
      </c>
      <c r="C935" s="1">
        <v>2.0E8</v>
      </c>
      <c r="D935" s="1">
        <v>762.0</v>
      </c>
      <c r="E935" s="1">
        <f t="shared" si="61"/>
        <v>3078792.5</v>
      </c>
      <c r="F935" s="1" t="s">
        <v>131</v>
      </c>
      <c r="G935" s="1" t="s">
        <v>126</v>
      </c>
      <c r="H935" s="15"/>
      <c r="I935" s="1">
        <v>3.0787925E7</v>
      </c>
      <c r="J935" s="1">
        <v>4250.0</v>
      </c>
      <c r="K935" s="1">
        <v>7244.2</v>
      </c>
      <c r="L935" s="1">
        <v>6450.0</v>
      </c>
      <c r="M935" s="1">
        <v>3950.0</v>
      </c>
      <c r="N935" s="1">
        <v>325296.0</v>
      </c>
      <c r="O935" s="1">
        <v>6226.4</v>
      </c>
    </row>
    <row r="936" hidden="1">
      <c r="A936" s="1" t="s">
        <v>122</v>
      </c>
      <c r="B936" s="1" t="s">
        <v>31</v>
      </c>
      <c r="C936" s="1">
        <v>2.0E8</v>
      </c>
      <c r="D936" s="1">
        <v>762.0</v>
      </c>
      <c r="E936" s="1">
        <f t="shared" si="61"/>
        <v>2271879.7</v>
      </c>
      <c r="F936" s="1" t="s">
        <v>130</v>
      </c>
      <c r="G936" s="1" t="s">
        <v>126</v>
      </c>
      <c r="H936" s="15"/>
      <c r="I936" s="1">
        <v>2.2718797E7</v>
      </c>
      <c r="J936" s="1">
        <v>10.0</v>
      </c>
      <c r="K936" s="1">
        <v>2271879.7</v>
      </c>
      <c r="L936" s="1">
        <v>2248713.0</v>
      </c>
      <c r="M936" s="1">
        <v>1774948.0</v>
      </c>
      <c r="N936" s="1">
        <v>2842946.0</v>
      </c>
      <c r="O936" s="1">
        <v>320765.5</v>
      </c>
    </row>
    <row r="937" hidden="1">
      <c r="A937" s="1" t="s">
        <v>122</v>
      </c>
      <c r="B937" s="1" t="s">
        <v>31</v>
      </c>
      <c r="C937" s="1">
        <v>2.0E8</v>
      </c>
      <c r="D937" s="1">
        <v>762.0</v>
      </c>
      <c r="E937" s="1">
        <f t="shared" si="61"/>
        <v>1488168.9</v>
      </c>
      <c r="F937" s="1" t="s">
        <v>129</v>
      </c>
      <c r="G937" s="1" t="s">
        <v>126</v>
      </c>
      <c r="H937" s="15"/>
      <c r="I937" s="1">
        <v>1.4881689E7</v>
      </c>
      <c r="J937" s="1">
        <v>30.0</v>
      </c>
      <c r="K937" s="1">
        <v>496056.3</v>
      </c>
      <c r="L937" s="1">
        <v>10355.0</v>
      </c>
      <c r="M937" s="1">
        <v>720.0</v>
      </c>
      <c r="N937" s="1">
        <v>1786558.0</v>
      </c>
      <c r="O937" s="1">
        <v>710680.3</v>
      </c>
    </row>
    <row r="938" hidden="1">
      <c r="A938" s="1" t="s">
        <v>122</v>
      </c>
      <c r="B938" s="1" t="s">
        <v>31</v>
      </c>
      <c r="C938" s="1">
        <v>2.0E8</v>
      </c>
      <c r="D938" s="1">
        <v>762.0</v>
      </c>
      <c r="E938" s="1">
        <f t="shared" si="61"/>
        <v>235952.1</v>
      </c>
      <c r="F938" s="1" t="s">
        <v>133</v>
      </c>
      <c r="G938" s="1" t="s">
        <v>126</v>
      </c>
      <c r="H938" s="15"/>
      <c r="I938" s="1">
        <v>2359521.0</v>
      </c>
      <c r="J938" s="1">
        <v>30.0</v>
      </c>
      <c r="K938" s="1">
        <v>78650.7</v>
      </c>
      <c r="L938" s="1">
        <v>8830.0</v>
      </c>
      <c r="M938" s="1">
        <v>4150.0</v>
      </c>
      <c r="N938" s="1">
        <v>1326504.0</v>
      </c>
      <c r="O938" s="1">
        <v>239533.2</v>
      </c>
    </row>
    <row r="939" hidden="1">
      <c r="A939" s="1" t="s">
        <v>122</v>
      </c>
      <c r="B939" s="1" t="s">
        <v>31</v>
      </c>
      <c r="C939" s="1">
        <v>2.0E8</v>
      </c>
      <c r="D939" s="1">
        <v>762.0</v>
      </c>
      <c r="E939" s="1">
        <f t="shared" si="61"/>
        <v>62249.4</v>
      </c>
      <c r="F939" s="1" t="s">
        <v>135</v>
      </c>
      <c r="G939" s="1" t="s">
        <v>126</v>
      </c>
      <c r="H939" s="15"/>
      <c r="I939" s="1">
        <v>622494.0</v>
      </c>
      <c r="J939" s="1">
        <v>30.0</v>
      </c>
      <c r="K939" s="1">
        <v>20749.8</v>
      </c>
      <c r="L939" s="1">
        <v>7990.0</v>
      </c>
      <c r="M939" s="1">
        <v>3730.0</v>
      </c>
      <c r="N939" s="1">
        <v>58409.0</v>
      </c>
      <c r="O939" s="1">
        <v>21047.4</v>
      </c>
    </row>
    <row r="940" hidden="1">
      <c r="A940" s="1" t="s">
        <v>122</v>
      </c>
      <c r="B940" s="1" t="s">
        <v>31</v>
      </c>
      <c r="C940" s="1">
        <v>2.0E8</v>
      </c>
      <c r="D940" s="1">
        <v>762.0</v>
      </c>
      <c r="E940" s="1">
        <f t="shared" si="61"/>
        <v>153</v>
      </c>
      <c r="F940" s="1" t="s">
        <v>136</v>
      </c>
      <c r="G940" s="1" t="s">
        <v>126</v>
      </c>
      <c r="H940" s="15"/>
      <c r="I940" s="1">
        <v>1530.0</v>
      </c>
      <c r="J940" s="1">
        <v>1.0</v>
      </c>
      <c r="K940" s="1">
        <v>1530.0</v>
      </c>
      <c r="L940" s="1">
        <v>1530.0</v>
      </c>
      <c r="M940" s="1">
        <v>1530.0</v>
      </c>
      <c r="N940" s="1">
        <v>1530.0</v>
      </c>
      <c r="O940" s="1">
        <v>0.0</v>
      </c>
    </row>
    <row r="941" hidden="1">
      <c r="H941" s="16"/>
    </row>
    <row r="942" hidden="1">
      <c r="H942" s="16"/>
    </row>
    <row r="943" hidden="1">
      <c r="A943" s="1" t="s">
        <v>122</v>
      </c>
      <c r="B943" s="1" t="s">
        <v>31</v>
      </c>
      <c r="C943" s="1">
        <v>2.0E8</v>
      </c>
      <c r="D943" s="1">
        <v>762.0</v>
      </c>
      <c r="E943" s="1">
        <f t="shared" ref="E943:E959" si="62">I943/10</f>
        <v>2735724556</v>
      </c>
      <c r="F943" s="1" t="s">
        <v>137</v>
      </c>
      <c r="G943" s="1" t="s">
        <v>138</v>
      </c>
      <c r="H943" s="15"/>
      <c r="I943" s="1">
        <v>2.7357245561E10</v>
      </c>
      <c r="J943" s="1">
        <v>4060.0</v>
      </c>
      <c r="K943" s="1">
        <v>6738237.8</v>
      </c>
      <c r="L943" s="1">
        <v>6388672.0</v>
      </c>
      <c r="M943" s="1">
        <v>4399315.0</v>
      </c>
      <c r="N943" s="1">
        <v>1.5029928E7</v>
      </c>
      <c r="O943" s="1">
        <v>1600936.7</v>
      </c>
    </row>
    <row r="944" hidden="1">
      <c r="A944" s="1" t="s">
        <v>122</v>
      </c>
      <c r="B944" s="1" t="s">
        <v>31</v>
      </c>
      <c r="C944" s="1">
        <v>2.0E8</v>
      </c>
      <c r="D944" s="1">
        <v>762.0</v>
      </c>
      <c r="E944" s="1">
        <f t="shared" si="62"/>
        <v>1380437323</v>
      </c>
      <c r="F944" s="1" t="s">
        <v>139</v>
      </c>
      <c r="G944" s="1" t="s">
        <v>138</v>
      </c>
      <c r="H944" s="15"/>
      <c r="I944" s="1">
        <v>1.3804373233E10</v>
      </c>
      <c r="J944" s="1">
        <v>190.0</v>
      </c>
      <c r="K944" s="1">
        <v>7.2654596E7</v>
      </c>
      <c r="L944" s="1">
        <v>2.1898627E7</v>
      </c>
      <c r="M944" s="1">
        <v>6923706.0</v>
      </c>
      <c r="N944" s="1">
        <v>5.18434662E8</v>
      </c>
      <c r="O944" s="1">
        <v>1.274985806E8</v>
      </c>
    </row>
    <row r="945" hidden="1">
      <c r="A945" s="1" t="s">
        <v>122</v>
      </c>
      <c r="B945" s="1" t="s">
        <v>31</v>
      </c>
      <c r="C945" s="1">
        <v>2.0E8</v>
      </c>
      <c r="D945" s="1">
        <v>762.0</v>
      </c>
      <c r="E945" s="1">
        <f t="shared" si="62"/>
        <v>85699146.1</v>
      </c>
      <c r="F945" s="1" t="s">
        <v>140</v>
      </c>
      <c r="G945" s="1" t="s">
        <v>141</v>
      </c>
      <c r="H945" s="15"/>
      <c r="I945" s="1">
        <v>8.56991461E8</v>
      </c>
      <c r="J945" s="1">
        <v>20.0</v>
      </c>
      <c r="K945" s="1">
        <v>4.28495731E7</v>
      </c>
      <c r="L945" s="1">
        <v>4.2872051E7</v>
      </c>
      <c r="M945" s="1">
        <v>4.228348E7</v>
      </c>
      <c r="N945" s="1">
        <v>4.3386092E7</v>
      </c>
      <c r="O945" s="1">
        <v>305090.2</v>
      </c>
    </row>
    <row r="946" hidden="1">
      <c r="A946" s="1" t="s">
        <v>122</v>
      </c>
      <c r="B946" s="1" t="s">
        <v>31</v>
      </c>
      <c r="C946" s="1">
        <v>2.0E8</v>
      </c>
      <c r="D946" s="1">
        <v>762.0</v>
      </c>
      <c r="E946" s="1">
        <f t="shared" si="62"/>
        <v>77582818.8</v>
      </c>
      <c r="F946" s="1" t="s">
        <v>142</v>
      </c>
      <c r="G946" s="1" t="s">
        <v>141</v>
      </c>
      <c r="H946" s="15"/>
      <c r="I946" s="1">
        <v>7.75828188E8</v>
      </c>
      <c r="J946" s="1">
        <v>20.0</v>
      </c>
      <c r="K946" s="1">
        <v>3.87914094E7</v>
      </c>
      <c r="L946" s="1">
        <v>3.86450495E7</v>
      </c>
      <c r="M946" s="1">
        <v>3.5299034E7</v>
      </c>
      <c r="N946" s="1">
        <v>4.2545429E7</v>
      </c>
      <c r="O946" s="1">
        <v>3209315.5</v>
      </c>
    </row>
    <row r="947">
      <c r="A947" s="1" t="s">
        <v>122</v>
      </c>
      <c r="B947" s="1" t="s">
        <v>143</v>
      </c>
      <c r="C947" s="1">
        <v>2.0E8</v>
      </c>
      <c r="D947" s="1">
        <v>762.0</v>
      </c>
      <c r="E947" s="1">
        <f t="shared" si="62"/>
        <v>4265021234</v>
      </c>
      <c r="F947" s="1" t="s">
        <v>123</v>
      </c>
      <c r="G947" s="1" t="s">
        <v>124</v>
      </c>
      <c r="H947" s="15"/>
      <c r="I947" s="1">
        <v>4.2650212344E10</v>
      </c>
      <c r="J947" s="1">
        <v>10.0</v>
      </c>
      <c r="K947" s="1">
        <v>4.2650212344E9</v>
      </c>
      <c r="L947" s="1">
        <v>4.2578033515E9</v>
      </c>
      <c r="M947" s="1">
        <v>4.212612108E9</v>
      </c>
      <c r="N947" s="1">
        <v>4.336182854E9</v>
      </c>
      <c r="O947" s="1">
        <v>4.59607397E7</v>
      </c>
    </row>
    <row r="948" hidden="1">
      <c r="A948" s="1" t="s">
        <v>122</v>
      </c>
      <c r="B948" s="1" t="s">
        <v>143</v>
      </c>
      <c r="C948" s="1">
        <v>2.0E8</v>
      </c>
      <c r="D948" s="1">
        <v>762.0</v>
      </c>
      <c r="E948" s="1">
        <f t="shared" si="62"/>
        <v>3118426807</v>
      </c>
      <c r="F948" s="1" t="s">
        <v>127</v>
      </c>
      <c r="G948" s="1" t="s">
        <v>126</v>
      </c>
      <c r="H948" s="15"/>
      <c r="I948" s="1">
        <v>3.1184268073E10</v>
      </c>
      <c r="J948" s="1">
        <v>4110.0</v>
      </c>
      <c r="K948" s="1">
        <v>7587413.2</v>
      </c>
      <c r="L948" s="1">
        <v>5954888.0</v>
      </c>
      <c r="M948" s="1">
        <v>1060.0</v>
      </c>
      <c r="N948" s="1">
        <v>7.01402483E8</v>
      </c>
      <c r="O948" s="1">
        <v>3.32831146E7</v>
      </c>
    </row>
    <row r="949" hidden="1">
      <c r="A949" s="1" t="s">
        <v>122</v>
      </c>
      <c r="B949" s="1" t="s">
        <v>143</v>
      </c>
      <c r="C949" s="1">
        <v>2.0E8</v>
      </c>
      <c r="D949" s="1">
        <v>762.0</v>
      </c>
      <c r="E949" s="1">
        <f t="shared" si="62"/>
        <v>1307626161</v>
      </c>
      <c r="F949" s="1" t="s">
        <v>125</v>
      </c>
      <c r="G949" s="1" t="s">
        <v>126</v>
      </c>
      <c r="H949" s="15"/>
      <c r="I949" s="1">
        <v>1.3076261605E10</v>
      </c>
      <c r="J949" s="1">
        <v>8.0</v>
      </c>
      <c r="K949" s="1">
        <v>1.6345327006E9</v>
      </c>
      <c r="L949" s="1">
        <v>1.6037569625E9</v>
      </c>
      <c r="M949" s="1">
        <v>1.399945831E9</v>
      </c>
      <c r="N949" s="1">
        <v>1.931720154E9</v>
      </c>
      <c r="O949" s="1">
        <v>1.859384977E8</v>
      </c>
    </row>
    <row r="950" hidden="1">
      <c r="A950" s="1" t="s">
        <v>122</v>
      </c>
      <c r="B950" s="1" t="s">
        <v>143</v>
      </c>
      <c r="C950" s="1">
        <v>2.0E8</v>
      </c>
      <c r="D950" s="1">
        <v>762.0</v>
      </c>
      <c r="E950" s="1">
        <f t="shared" si="62"/>
        <v>163363435.7</v>
      </c>
      <c r="F950" s="1" t="s">
        <v>134</v>
      </c>
      <c r="G950" s="1" t="s">
        <v>126</v>
      </c>
      <c r="H950" s="15"/>
      <c r="I950" s="1">
        <v>1.633634357E9</v>
      </c>
      <c r="J950" s="1">
        <v>40.0</v>
      </c>
      <c r="K950" s="1">
        <v>4.08408589E7</v>
      </c>
      <c r="L950" s="1">
        <v>4.2252979E7</v>
      </c>
      <c r="M950" s="1">
        <v>3.471843E7</v>
      </c>
      <c r="N950" s="1">
        <v>4.8221787E7</v>
      </c>
      <c r="O950" s="1">
        <v>3471898.8</v>
      </c>
    </row>
    <row r="951" hidden="1">
      <c r="A951" s="1" t="s">
        <v>122</v>
      </c>
      <c r="B951" s="1" t="s">
        <v>143</v>
      </c>
      <c r="C951" s="1">
        <v>2.0E8</v>
      </c>
      <c r="D951" s="1">
        <v>762.0</v>
      </c>
      <c r="E951" s="1">
        <f t="shared" si="62"/>
        <v>75388694.9</v>
      </c>
      <c r="F951" s="1" t="s">
        <v>128</v>
      </c>
      <c r="G951" s="1" t="s">
        <v>126</v>
      </c>
      <c r="H951" s="15"/>
      <c r="I951" s="1">
        <v>7.53886949E8</v>
      </c>
      <c r="J951" s="1">
        <v>1.0</v>
      </c>
      <c r="K951" s="1">
        <v>7.53886949E8</v>
      </c>
      <c r="L951" s="1">
        <v>7.53886949E8</v>
      </c>
      <c r="M951" s="1">
        <v>7.53886949E8</v>
      </c>
      <c r="N951" s="1">
        <v>7.53886949E8</v>
      </c>
      <c r="O951" s="1">
        <v>0.0</v>
      </c>
    </row>
    <row r="952" hidden="1">
      <c r="A952" s="1" t="s">
        <v>122</v>
      </c>
      <c r="B952" s="1" t="s">
        <v>143</v>
      </c>
      <c r="C952" s="1">
        <v>2.0E8</v>
      </c>
      <c r="D952" s="1">
        <v>762.0</v>
      </c>
      <c r="E952" s="1">
        <f t="shared" si="62"/>
        <v>31539209.8</v>
      </c>
      <c r="F952" s="1" t="s">
        <v>132</v>
      </c>
      <c r="G952" s="1" t="s">
        <v>126</v>
      </c>
      <c r="H952" s="15"/>
      <c r="I952" s="1">
        <v>3.15392098E8</v>
      </c>
      <c r="J952" s="1">
        <v>1.0</v>
      </c>
      <c r="K952" s="1">
        <v>3.15392098E8</v>
      </c>
      <c r="L952" s="1">
        <v>3.15392098E8</v>
      </c>
      <c r="M952" s="1">
        <v>3.15392098E8</v>
      </c>
      <c r="N952" s="1">
        <v>3.15392098E8</v>
      </c>
      <c r="O952" s="1">
        <v>0.0</v>
      </c>
    </row>
    <row r="953" hidden="1">
      <c r="A953" s="1" t="s">
        <v>122</v>
      </c>
      <c r="B953" s="1" t="s">
        <v>143</v>
      </c>
      <c r="C953" s="1">
        <v>2.0E8</v>
      </c>
      <c r="D953" s="1">
        <v>762.0</v>
      </c>
      <c r="E953" s="1">
        <f t="shared" si="62"/>
        <v>2850902.5</v>
      </c>
      <c r="F953" s="1" t="s">
        <v>131</v>
      </c>
      <c r="G953" s="1" t="s">
        <v>126</v>
      </c>
      <c r="H953" s="15"/>
      <c r="I953" s="1">
        <v>2.8509025E7</v>
      </c>
      <c r="J953" s="1">
        <v>4250.0</v>
      </c>
      <c r="K953" s="1">
        <v>6708.0</v>
      </c>
      <c r="L953" s="1">
        <v>5760.0</v>
      </c>
      <c r="M953" s="1">
        <v>3940.0</v>
      </c>
      <c r="N953" s="1">
        <v>250127.0</v>
      </c>
      <c r="O953" s="1">
        <v>6480.7</v>
      </c>
    </row>
    <row r="954" hidden="1">
      <c r="A954" s="1" t="s">
        <v>122</v>
      </c>
      <c r="B954" s="1" t="s">
        <v>143</v>
      </c>
      <c r="C954" s="1">
        <v>2.0E8</v>
      </c>
      <c r="D954" s="1">
        <v>762.0</v>
      </c>
      <c r="E954" s="1">
        <f t="shared" si="62"/>
        <v>2262830.7</v>
      </c>
      <c r="F954" s="1" t="s">
        <v>130</v>
      </c>
      <c r="G954" s="1" t="s">
        <v>126</v>
      </c>
      <c r="H954" s="15"/>
      <c r="I954" s="1">
        <v>2.2628307E7</v>
      </c>
      <c r="J954" s="1">
        <v>10.0</v>
      </c>
      <c r="K954" s="1">
        <v>2262830.7</v>
      </c>
      <c r="L954" s="1">
        <v>2244053.0</v>
      </c>
      <c r="M954" s="1">
        <v>1690420.0</v>
      </c>
      <c r="N954" s="1">
        <v>2616919.0</v>
      </c>
      <c r="O954" s="1">
        <v>281349.8</v>
      </c>
    </row>
    <row r="955" hidden="1">
      <c r="A955" s="1" t="s">
        <v>122</v>
      </c>
      <c r="B955" s="1" t="s">
        <v>143</v>
      </c>
      <c r="C955" s="1">
        <v>2.0E8</v>
      </c>
      <c r="D955" s="1">
        <v>762.0</v>
      </c>
      <c r="E955" s="1">
        <f t="shared" si="62"/>
        <v>1433412.9</v>
      </c>
      <c r="F955" s="1" t="s">
        <v>129</v>
      </c>
      <c r="G955" s="1" t="s">
        <v>126</v>
      </c>
      <c r="H955" s="15"/>
      <c r="I955" s="1">
        <v>1.4334129E7</v>
      </c>
      <c r="J955" s="1">
        <v>30.0</v>
      </c>
      <c r="K955" s="1">
        <v>477804.3</v>
      </c>
      <c r="L955" s="1">
        <v>8590.0</v>
      </c>
      <c r="M955" s="1">
        <v>680.0</v>
      </c>
      <c r="N955" s="1">
        <v>1682430.0</v>
      </c>
      <c r="O955" s="1">
        <v>683560.2</v>
      </c>
    </row>
    <row r="956" hidden="1">
      <c r="A956" s="1" t="s">
        <v>122</v>
      </c>
      <c r="B956" s="1" t="s">
        <v>143</v>
      </c>
      <c r="C956" s="1">
        <v>2.0E8</v>
      </c>
      <c r="D956" s="1">
        <v>762.0</v>
      </c>
      <c r="E956" s="1">
        <f t="shared" si="62"/>
        <v>217928.3</v>
      </c>
      <c r="F956" s="1" t="s">
        <v>133</v>
      </c>
      <c r="G956" s="1" t="s">
        <v>126</v>
      </c>
      <c r="H956" s="15"/>
      <c r="I956" s="1">
        <v>2179283.0</v>
      </c>
      <c r="J956" s="1">
        <v>30.0</v>
      </c>
      <c r="K956" s="1">
        <v>72642.8</v>
      </c>
      <c r="L956" s="1">
        <v>9065.0</v>
      </c>
      <c r="M956" s="1">
        <v>4450.0</v>
      </c>
      <c r="N956" s="1">
        <v>1284254.0</v>
      </c>
      <c r="O956" s="1">
        <v>231786.9</v>
      </c>
    </row>
    <row r="957" hidden="1">
      <c r="A957" s="1" t="s">
        <v>122</v>
      </c>
      <c r="B957" s="1" t="s">
        <v>143</v>
      </c>
      <c r="C957" s="1">
        <v>2.0E8</v>
      </c>
      <c r="D957" s="1">
        <v>762.0</v>
      </c>
      <c r="E957" s="1">
        <f t="shared" si="62"/>
        <v>64675</v>
      </c>
      <c r="F957" s="1" t="s">
        <v>135</v>
      </c>
      <c r="G957" s="1" t="s">
        <v>126</v>
      </c>
      <c r="H957" s="15"/>
      <c r="I957" s="1">
        <v>646750.0</v>
      </c>
      <c r="J957" s="1">
        <v>30.0</v>
      </c>
      <c r="K957" s="1">
        <v>21558.3</v>
      </c>
      <c r="L957" s="1">
        <v>7489.5</v>
      </c>
      <c r="M957" s="1">
        <v>3530.0</v>
      </c>
      <c r="N957" s="1">
        <v>70139.0</v>
      </c>
      <c r="O957" s="1">
        <v>23531.6</v>
      </c>
    </row>
    <row r="958" hidden="1">
      <c r="A958" s="1" t="s">
        <v>122</v>
      </c>
      <c r="B958" s="1" t="s">
        <v>143</v>
      </c>
      <c r="C958" s="1">
        <v>2.0E8</v>
      </c>
      <c r="D958" s="1">
        <v>762.0</v>
      </c>
      <c r="E958" s="1">
        <f t="shared" si="62"/>
        <v>147</v>
      </c>
      <c r="F958" s="1" t="s">
        <v>136</v>
      </c>
      <c r="G958" s="1" t="s">
        <v>126</v>
      </c>
      <c r="H958" s="15"/>
      <c r="I958" s="1">
        <v>1470.0</v>
      </c>
      <c r="J958" s="1">
        <v>1.0</v>
      </c>
      <c r="K958" s="1">
        <v>1470.0</v>
      </c>
      <c r="L958" s="1">
        <v>1470.0</v>
      </c>
      <c r="M958" s="1">
        <v>1470.0</v>
      </c>
      <c r="N958" s="1">
        <v>1470.0</v>
      </c>
      <c r="O958" s="1">
        <v>0.0</v>
      </c>
    </row>
    <row r="959" hidden="1">
      <c r="A959" s="1" t="s">
        <v>122</v>
      </c>
      <c r="B959" s="1" t="s">
        <v>143</v>
      </c>
      <c r="C959" s="1">
        <v>2.0E8</v>
      </c>
      <c r="D959" s="1">
        <v>762.0</v>
      </c>
      <c r="E959" s="1">
        <f t="shared" si="62"/>
        <v>2404148152</v>
      </c>
      <c r="F959" s="1" t="s">
        <v>137</v>
      </c>
      <c r="G959" s="1" t="s">
        <v>138</v>
      </c>
      <c r="H959" s="15"/>
      <c r="I959" s="1">
        <v>2.4041481519E10</v>
      </c>
      <c r="J959" s="1">
        <v>4060.0</v>
      </c>
      <c r="K959" s="1">
        <v>5921547.2</v>
      </c>
      <c r="L959" s="1">
        <v>5916950.0</v>
      </c>
      <c r="M959" s="1">
        <v>4358678.0</v>
      </c>
      <c r="N959" s="1">
        <v>1.1679531E7</v>
      </c>
      <c r="O959" s="1">
        <v>1064490.3</v>
      </c>
    </row>
    <row r="960" hidden="1">
      <c r="H960" s="16"/>
    </row>
    <row r="961" hidden="1">
      <c r="A961" s="1" t="s">
        <v>122</v>
      </c>
      <c r="B961" s="1" t="s">
        <v>143</v>
      </c>
      <c r="C961" s="1">
        <v>2.0E8</v>
      </c>
      <c r="D961" s="1">
        <v>762.0</v>
      </c>
      <c r="E961" s="1">
        <f>I961/10</f>
        <v>673288253.3</v>
      </c>
      <c r="F961" s="1" t="s">
        <v>139</v>
      </c>
      <c r="G961" s="1" t="s">
        <v>138</v>
      </c>
      <c r="H961" s="15"/>
      <c r="I961" s="1">
        <v>6.732882533E9</v>
      </c>
      <c r="J961" s="1">
        <v>190.0</v>
      </c>
      <c r="K961" s="1">
        <v>3.54362239E7</v>
      </c>
      <c r="L961" s="1">
        <v>2.153904E7</v>
      </c>
      <c r="M961" s="1">
        <v>6968890.0</v>
      </c>
      <c r="N961" s="1">
        <v>1.72491066E8</v>
      </c>
      <c r="O961" s="1">
        <v>3.89661492E7</v>
      </c>
    </row>
    <row r="962" hidden="1">
      <c r="H962" s="16"/>
    </row>
    <row r="963" hidden="1">
      <c r="A963" s="1" t="s">
        <v>122</v>
      </c>
      <c r="B963" s="1" t="s">
        <v>143</v>
      </c>
      <c r="C963" s="1">
        <v>2.0E8</v>
      </c>
      <c r="D963" s="1">
        <v>762.0</v>
      </c>
      <c r="E963" s="1">
        <f t="shared" ref="E963:E978" si="63">I963/10</f>
        <v>85887652.3</v>
      </c>
      <c r="F963" s="1" t="s">
        <v>140</v>
      </c>
      <c r="G963" s="1" t="s">
        <v>141</v>
      </c>
      <c r="H963" s="15"/>
      <c r="I963" s="1">
        <v>8.58876523E8</v>
      </c>
      <c r="J963" s="1">
        <v>20.0</v>
      </c>
      <c r="K963" s="1">
        <v>4.29438262E7</v>
      </c>
      <c r="L963" s="1">
        <v>4.29857125E7</v>
      </c>
      <c r="M963" s="1">
        <v>4.1943295E7</v>
      </c>
      <c r="N963" s="1">
        <v>4.392737E7</v>
      </c>
      <c r="O963" s="1">
        <v>448086.5</v>
      </c>
    </row>
    <row r="964" hidden="1">
      <c r="A964" s="1" t="s">
        <v>122</v>
      </c>
      <c r="B964" s="1" t="s">
        <v>143</v>
      </c>
      <c r="C964" s="1">
        <v>2.0E8</v>
      </c>
      <c r="D964" s="1">
        <v>762.0</v>
      </c>
      <c r="E964" s="1">
        <f t="shared" si="63"/>
        <v>76717625.2</v>
      </c>
      <c r="F964" s="1" t="s">
        <v>142</v>
      </c>
      <c r="G964" s="1" t="s">
        <v>141</v>
      </c>
      <c r="H964" s="15"/>
      <c r="I964" s="1">
        <v>7.67176252E8</v>
      </c>
      <c r="J964" s="1">
        <v>20.0</v>
      </c>
      <c r="K964" s="1">
        <v>3.83588126E7</v>
      </c>
      <c r="L964" s="1">
        <v>3.8226443E7</v>
      </c>
      <c r="M964" s="1">
        <v>3.4621238E7</v>
      </c>
      <c r="N964" s="1">
        <v>4.2496404E7</v>
      </c>
      <c r="O964" s="1">
        <v>3353754.7</v>
      </c>
    </row>
    <row r="965">
      <c r="A965" s="1" t="s">
        <v>122</v>
      </c>
      <c r="B965" s="1" t="s">
        <v>144</v>
      </c>
      <c r="C965" s="1">
        <v>2.0E8</v>
      </c>
      <c r="D965" s="1">
        <v>762.0</v>
      </c>
      <c r="E965" s="1">
        <f t="shared" si="63"/>
        <v>5210030547</v>
      </c>
      <c r="F965" s="1" t="s">
        <v>123</v>
      </c>
      <c r="G965" s="1" t="s">
        <v>124</v>
      </c>
      <c r="H965" s="15"/>
      <c r="I965" s="1">
        <v>5.2100305469E10</v>
      </c>
      <c r="J965" s="1">
        <v>10.0</v>
      </c>
      <c r="K965" s="1">
        <v>5.2100305469E9</v>
      </c>
      <c r="L965" s="1">
        <v>5.204635679E9</v>
      </c>
      <c r="M965" s="1">
        <v>5.156397983E9</v>
      </c>
      <c r="N965" s="1">
        <v>5.31877446E9</v>
      </c>
      <c r="O965" s="1">
        <v>4.45379049E7</v>
      </c>
    </row>
    <row r="966" hidden="1">
      <c r="A966" s="1" t="s">
        <v>122</v>
      </c>
      <c r="B966" s="1" t="s">
        <v>144</v>
      </c>
      <c r="C966" s="1">
        <v>2.0E8</v>
      </c>
      <c r="D966" s="1">
        <v>762.0</v>
      </c>
      <c r="E966" s="1">
        <f t="shared" si="63"/>
        <v>4012665882</v>
      </c>
      <c r="F966" s="1" t="s">
        <v>127</v>
      </c>
      <c r="G966" s="1" t="s">
        <v>126</v>
      </c>
      <c r="H966" s="15"/>
      <c r="I966" s="1">
        <v>4.0126658824E10</v>
      </c>
      <c r="J966" s="1">
        <v>4110.0</v>
      </c>
      <c r="K966" s="1">
        <v>9763177.3</v>
      </c>
      <c r="L966" s="1">
        <v>8216165.5</v>
      </c>
      <c r="M966" s="1">
        <v>990.0</v>
      </c>
      <c r="N966" s="1">
        <v>5.82979565E8</v>
      </c>
      <c r="O966" s="1">
        <v>2.8256743E7</v>
      </c>
    </row>
    <row r="967" hidden="1">
      <c r="A967" s="1" t="s">
        <v>122</v>
      </c>
      <c r="B967" s="1" t="s">
        <v>144</v>
      </c>
      <c r="C967" s="1">
        <v>2.0E8</v>
      </c>
      <c r="D967" s="1">
        <v>762.0</v>
      </c>
      <c r="E967" s="1">
        <f t="shared" si="63"/>
        <v>1380047193</v>
      </c>
      <c r="F967" s="1" t="s">
        <v>125</v>
      </c>
      <c r="G967" s="1" t="s">
        <v>126</v>
      </c>
      <c r="H967" s="15"/>
      <c r="I967" s="1">
        <v>1.3800471932E10</v>
      </c>
      <c r="J967" s="1">
        <v>8.0</v>
      </c>
      <c r="K967" s="1">
        <v>1.7250589915E9</v>
      </c>
      <c r="L967" s="1">
        <v>1.7096793275E9</v>
      </c>
      <c r="M967" s="1">
        <v>1.437074482E9</v>
      </c>
      <c r="N967" s="1">
        <v>2.058456862E9</v>
      </c>
      <c r="O967" s="1">
        <v>2.207731249E8</v>
      </c>
    </row>
    <row r="968" hidden="1">
      <c r="A968" s="1" t="s">
        <v>122</v>
      </c>
      <c r="B968" s="1" t="s">
        <v>144</v>
      </c>
      <c r="C968" s="1">
        <v>2.0E8</v>
      </c>
      <c r="D968" s="1">
        <v>762.0</v>
      </c>
      <c r="E968" s="1">
        <f t="shared" si="63"/>
        <v>209512079.9</v>
      </c>
      <c r="F968" s="1" t="s">
        <v>134</v>
      </c>
      <c r="G968" s="1" t="s">
        <v>126</v>
      </c>
      <c r="H968" s="15"/>
      <c r="I968" s="1">
        <v>2.095120799E9</v>
      </c>
      <c r="J968" s="1">
        <v>40.0</v>
      </c>
      <c r="K968" s="1">
        <v>5.237802E7</v>
      </c>
      <c r="L968" s="1">
        <v>5.42280195E7</v>
      </c>
      <c r="M968" s="1">
        <v>4.4368063E7</v>
      </c>
      <c r="N968" s="1">
        <v>5.9740018E7</v>
      </c>
      <c r="O968" s="1">
        <v>6032773.3</v>
      </c>
    </row>
    <row r="969" hidden="1">
      <c r="A969" s="1" t="s">
        <v>122</v>
      </c>
      <c r="B969" s="1" t="s">
        <v>144</v>
      </c>
      <c r="C969" s="1">
        <v>2.0E8</v>
      </c>
      <c r="D969" s="1">
        <v>762.0</v>
      </c>
      <c r="E969" s="1">
        <f t="shared" si="63"/>
        <v>76085938.5</v>
      </c>
      <c r="F969" s="1" t="s">
        <v>128</v>
      </c>
      <c r="G969" s="1" t="s">
        <v>126</v>
      </c>
      <c r="H969" s="15"/>
      <c r="I969" s="1">
        <v>7.60859385E8</v>
      </c>
      <c r="J969" s="1">
        <v>1.0</v>
      </c>
      <c r="K969" s="1">
        <v>7.60859385E8</v>
      </c>
      <c r="L969" s="1">
        <v>7.60859385E8</v>
      </c>
      <c r="M969" s="1">
        <v>7.60859385E8</v>
      </c>
      <c r="N969" s="1">
        <v>7.60859385E8</v>
      </c>
      <c r="O969" s="1">
        <v>0.0</v>
      </c>
    </row>
    <row r="970" hidden="1">
      <c r="A970" s="1" t="s">
        <v>122</v>
      </c>
      <c r="B970" s="1" t="s">
        <v>144</v>
      </c>
      <c r="C970" s="1">
        <v>2.0E8</v>
      </c>
      <c r="D970" s="1">
        <v>762.0</v>
      </c>
      <c r="E970" s="1">
        <f t="shared" si="63"/>
        <v>31552886.6</v>
      </c>
      <c r="F970" s="1" t="s">
        <v>132</v>
      </c>
      <c r="G970" s="1" t="s">
        <v>126</v>
      </c>
      <c r="H970" s="15"/>
      <c r="I970" s="1">
        <v>3.15528866E8</v>
      </c>
      <c r="J970" s="1">
        <v>1.0</v>
      </c>
      <c r="K970" s="1">
        <v>3.15528866E8</v>
      </c>
      <c r="L970" s="1">
        <v>3.15528866E8</v>
      </c>
      <c r="M970" s="1">
        <v>3.15528866E8</v>
      </c>
      <c r="N970" s="1">
        <v>3.15528866E8</v>
      </c>
      <c r="O970" s="1">
        <v>0.0</v>
      </c>
    </row>
    <row r="971" hidden="1">
      <c r="A971" s="1" t="s">
        <v>122</v>
      </c>
      <c r="B971" s="1" t="s">
        <v>144</v>
      </c>
      <c r="C971" s="1">
        <v>2.0E8</v>
      </c>
      <c r="D971" s="1">
        <v>762.0</v>
      </c>
      <c r="E971" s="1">
        <f t="shared" si="63"/>
        <v>2747557.3</v>
      </c>
      <c r="F971" s="1" t="s">
        <v>131</v>
      </c>
      <c r="G971" s="1" t="s">
        <v>126</v>
      </c>
      <c r="H971" s="15"/>
      <c r="I971" s="1">
        <v>2.7475573E7</v>
      </c>
      <c r="J971" s="1">
        <v>4250.0</v>
      </c>
      <c r="K971" s="1">
        <v>6464.8</v>
      </c>
      <c r="L971" s="1">
        <v>5540.0</v>
      </c>
      <c r="M971" s="1">
        <v>3960.0</v>
      </c>
      <c r="N971" s="1">
        <v>519584.0</v>
      </c>
      <c r="O971" s="1">
        <v>13529.3</v>
      </c>
    </row>
    <row r="972" hidden="1">
      <c r="A972" s="1" t="s">
        <v>122</v>
      </c>
      <c r="B972" s="1" t="s">
        <v>144</v>
      </c>
      <c r="C972" s="1">
        <v>2.0E8</v>
      </c>
      <c r="D972" s="1">
        <v>762.0</v>
      </c>
      <c r="E972" s="1">
        <f t="shared" si="63"/>
        <v>1629915.3</v>
      </c>
      <c r="F972" s="1" t="s">
        <v>130</v>
      </c>
      <c r="G972" s="1" t="s">
        <v>126</v>
      </c>
      <c r="H972" s="15"/>
      <c r="I972" s="1">
        <v>1.6299153E7</v>
      </c>
      <c r="J972" s="1">
        <v>10.0</v>
      </c>
      <c r="K972" s="1">
        <v>1629915.3</v>
      </c>
      <c r="L972" s="1">
        <v>1629165.0</v>
      </c>
      <c r="M972" s="1">
        <v>1387373.0</v>
      </c>
      <c r="N972" s="1">
        <v>1829888.0</v>
      </c>
      <c r="O972" s="1">
        <v>163002.3</v>
      </c>
    </row>
    <row r="973" hidden="1">
      <c r="A973" s="1" t="s">
        <v>122</v>
      </c>
      <c r="B973" s="1" t="s">
        <v>144</v>
      </c>
      <c r="C973" s="1">
        <v>2.0E8</v>
      </c>
      <c r="D973" s="1">
        <v>762.0</v>
      </c>
      <c r="E973" s="1">
        <f t="shared" si="63"/>
        <v>1481468.1</v>
      </c>
      <c r="F973" s="1" t="s">
        <v>129</v>
      </c>
      <c r="G973" s="1" t="s">
        <v>126</v>
      </c>
      <c r="H973" s="15"/>
      <c r="I973" s="1">
        <v>1.4814681E7</v>
      </c>
      <c r="J973" s="1">
        <v>30.0</v>
      </c>
      <c r="K973" s="1">
        <v>493822.7</v>
      </c>
      <c r="L973" s="1">
        <v>7705.0</v>
      </c>
      <c r="M973" s="1">
        <v>630.0</v>
      </c>
      <c r="N973" s="1">
        <v>1820778.0</v>
      </c>
      <c r="O973" s="1">
        <v>705433.0</v>
      </c>
    </row>
    <row r="974" hidden="1">
      <c r="A974" s="1" t="s">
        <v>122</v>
      </c>
      <c r="B974" s="1" t="s">
        <v>144</v>
      </c>
      <c r="C974" s="1">
        <v>2.0E8</v>
      </c>
      <c r="D974" s="1">
        <v>762.0</v>
      </c>
      <c r="E974" s="1">
        <f t="shared" si="63"/>
        <v>314347.2</v>
      </c>
      <c r="F974" s="1" t="s">
        <v>133</v>
      </c>
      <c r="G974" s="1" t="s">
        <v>126</v>
      </c>
      <c r="H974" s="15"/>
      <c r="I974" s="1">
        <v>3143472.0</v>
      </c>
      <c r="J974" s="1">
        <v>30.0</v>
      </c>
      <c r="K974" s="1">
        <v>104782.4</v>
      </c>
      <c r="L974" s="1">
        <v>28445.0</v>
      </c>
      <c r="M974" s="1">
        <v>4620.0</v>
      </c>
      <c r="N974" s="1">
        <v>1218756.0</v>
      </c>
      <c r="O974" s="1">
        <v>221983.7</v>
      </c>
    </row>
    <row r="975" hidden="1">
      <c r="A975" s="1" t="s">
        <v>122</v>
      </c>
      <c r="B975" s="1" t="s">
        <v>144</v>
      </c>
      <c r="C975" s="1">
        <v>2.0E8</v>
      </c>
      <c r="D975" s="1">
        <v>762.0</v>
      </c>
      <c r="E975" s="1">
        <f t="shared" si="63"/>
        <v>57532.3</v>
      </c>
      <c r="F975" s="1" t="s">
        <v>135</v>
      </c>
      <c r="G975" s="1" t="s">
        <v>126</v>
      </c>
      <c r="H975" s="15"/>
      <c r="I975" s="1">
        <v>575323.0</v>
      </c>
      <c r="J975" s="1">
        <v>30.0</v>
      </c>
      <c r="K975" s="1">
        <v>19177.4</v>
      </c>
      <c r="L975" s="1">
        <v>7564.5</v>
      </c>
      <c r="M975" s="1">
        <v>3760.0</v>
      </c>
      <c r="N975" s="1">
        <v>69519.0</v>
      </c>
      <c r="O975" s="1">
        <v>20408.8</v>
      </c>
    </row>
    <row r="976" hidden="1">
      <c r="A976" s="1" t="s">
        <v>122</v>
      </c>
      <c r="B976" s="1" t="s">
        <v>144</v>
      </c>
      <c r="C976" s="1">
        <v>2.0E8</v>
      </c>
      <c r="D976" s="1">
        <v>762.0</v>
      </c>
      <c r="E976" s="1">
        <f t="shared" si="63"/>
        <v>179</v>
      </c>
      <c r="F976" s="1" t="s">
        <v>136</v>
      </c>
      <c r="G976" s="1" t="s">
        <v>126</v>
      </c>
      <c r="H976" s="15"/>
      <c r="I976" s="1">
        <v>1790.0</v>
      </c>
      <c r="J976" s="1">
        <v>1.0</v>
      </c>
      <c r="K976" s="1">
        <v>1790.0</v>
      </c>
      <c r="L976" s="1">
        <v>1790.0</v>
      </c>
      <c r="M976" s="1">
        <v>1790.0</v>
      </c>
      <c r="N976" s="1">
        <v>1790.0</v>
      </c>
      <c r="O976" s="1">
        <v>0.0</v>
      </c>
    </row>
    <row r="977" hidden="1">
      <c r="A977" s="1" t="s">
        <v>122</v>
      </c>
      <c r="B977" s="1" t="s">
        <v>144</v>
      </c>
      <c r="C977" s="1">
        <v>2.0E8</v>
      </c>
      <c r="D977" s="1">
        <v>762.0</v>
      </c>
      <c r="E977" s="1">
        <f t="shared" si="63"/>
        <v>3244032424</v>
      </c>
      <c r="F977" s="1" t="s">
        <v>137</v>
      </c>
      <c r="G977" s="1" t="s">
        <v>138</v>
      </c>
      <c r="H977" s="15"/>
      <c r="I977" s="1">
        <v>3.2440324243E10</v>
      </c>
      <c r="J977" s="1">
        <v>4060.0</v>
      </c>
      <c r="K977" s="1">
        <v>7990227.6</v>
      </c>
      <c r="L977" s="1">
        <v>7660918.5</v>
      </c>
      <c r="M977" s="1">
        <v>4938000.0</v>
      </c>
      <c r="N977" s="1">
        <v>1.6823839E7</v>
      </c>
      <c r="O977" s="1">
        <v>1778386.1</v>
      </c>
    </row>
    <row r="978" hidden="1">
      <c r="A978" s="1" t="s">
        <v>122</v>
      </c>
      <c r="B978" s="1" t="s">
        <v>144</v>
      </c>
      <c r="C978" s="1">
        <v>2.0E8</v>
      </c>
      <c r="D978" s="1">
        <v>762.0</v>
      </c>
      <c r="E978" s="1">
        <f t="shared" si="63"/>
        <v>567570372.6</v>
      </c>
      <c r="F978" s="1" t="s">
        <v>139</v>
      </c>
      <c r="G978" s="1" t="s">
        <v>138</v>
      </c>
      <c r="H978" s="15"/>
      <c r="I978" s="1">
        <v>5.675703726E9</v>
      </c>
      <c r="J978" s="1">
        <v>190.0</v>
      </c>
      <c r="K978" s="1">
        <v>2.98721249E7</v>
      </c>
      <c r="L978" s="1">
        <v>1.05468165E7</v>
      </c>
      <c r="M978" s="1">
        <v>6360803.0</v>
      </c>
      <c r="N978" s="1">
        <v>1.82101359E8</v>
      </c>
      <c r="O978" s="1">
        <v>4.22371511E7</v>
      </c>
    </row>
    <row r="979" hidden="1">
      <c r="H979" s="16"/>
    </row>
    <row r="980" hidden="1">
      <c r="A980" s="1" t="s">
        <v>122</v>
      </c>
      <c r="B980" s="1" t="s">
        <v>144</v>
      </c>
      <c r="C980" s="1">
        <v>2.0E8</v>
      </c>
      <c r="D980" s="1">
        <v>762.0</v>
      </c>
      <c r="E980" s="1">
        <f>I980/10</f>
        <v>116149125</v>
      </c>
      <c r="F980" s="1" t="s">
        <v>142</v>
      </c>
      <c r="G980" s="1" t="s">
        <v>141</v>
      </c>
      <c r="H980" s="15"/>
      <c r="I980" s="1">
        <v>1.16149125E9</v>
      </c>
      <c r="J980" s="1">
        <v>20.0</v>
      </c>
      <c r="K980" s="1">
        <v>5.80745625E7</v>
      </c>
      <c r="L980" s="1">
        <v>5.79159225E7</v>
      </c>
      <c r="M980" s="1">
        <v>5.7311098E7</v>
      </c>
      <c r="N980" s="1">
        <v>5.9530436E7</v>
      </c>
      <c r="O980" s="1">
        <v>718884.2</v>
      </c>
    </row>
    <row r="981" hidden="1">
      <c r="H981" s="16"/>
    </row>
    <row r="982" hidden="1">
      <c r="A982" s="1" t="s">
        <v>122</v>
      </c>
      <c r="B982" s="1" t="s">
        <v>144</v>
      </c>
      <c r="C982" s="1">
        <v>2.0E8</v>
      </c>
      <c r="D982" s="1">
        <v>762.0</v>
      </c>
      <c r="E982" s="1">
        <f t="shared" ref="E982:E997" si="64">I982/10</f>
        <v>92507838.1</v>
      </c>
      <c r="F982" s="1" t="s">
        <v>140</v>
      </c>
      <c r="G982" s="1" t="s">
        <v>141</v>
      </c>
      <c r="H982" s="15"/>
      <c r="I982" s="1">
        <v>9.25078381E8</v>
      </c>
      <c r="J982" s="1">
        <v>20.0</v>
      </c>
      <c r="K982" s="1">
        <v>4.62539191E7</v>
      </c>
      <c r="L982" s="1">
        <v>4.64643145E7</v>
      </c>
      <c r="M982" s="1">
        <v>4.4325303E7</v>
      </c>
      <c r="N982" s="1">
        <v>4.7615416E7</v>
      </c>
      <c r="O982" s="1">
        <v>954295.1</v>
      </c>
    </row>
    <row r="983">
      <c r="A983" s="1" t="s">
        <v>122</v>
      </c>
      <c r="B983" s="1" t="s">
        <v>145</v>
      </c>
      <c r="C983" s="1">
        <v>2.0E8</v>
      </c>
      <c r="D983" s="1">
        <v>762.0</v>
      </c>
      <c r="E983" s="1">
        <f t="shared" si="64"/>
        <v>5313692008</v>
      </c>
      <c r="F983" s="1" t="s">
        <v>123</v>
      </c>
      <c r="G983" s="1" t="s">
        <v>124</v>
      </c>
      <c r="H983" s="15"/>
      <c r="I983" s="1">
        <v>5.3136920081E10</v>
      </c>
      <c r="J983" s="1">
        <v>10.0</v>
      </c>
      <c r="K983" s="1">
        <v>5.3136920081E9</v>
      </c>
      <c r="L983" s="1">
        <v>5.3000670635E9</v>
      </c>
      <c r="M983" s="1">
        <v>5.290586152E9</v>
      </c>
      <c r="N983" s="1">
        <v>5.374405889E9</v>
      </c>
      <c r="O983" s="1">
        <v>2.83530265E7</v>
      </c>
    </row>
    <row r="984" hidden="1">
      <c r="A984" s="1" t="s">
        <v>122</v>
      </c>
      <c r="B984" s="1" t="s">
        <v>145</v>
      </c>
      <c r="C984" s="1">
        <v>2.0E8</v>
      </c>
      <c r="D984" s="1">
        <v>762.0</v>
      </c>
      <c r="E984" s="1">
        <f t="shared" si="64"/>
        <v>4124344637</v>
      </c>
      <c r="F984" s="1" t="s">
        <v>127</v>
      </c>
      <c r="G984" s="1" t="s">
        <v>126</v>
      </c>
      <c r="H984" s="15"/>
      <c r="I984" s="1">
        <v>4.1243446369E10</v>
      </c>
      <c r="J984" s="1">
        <v>4110.0</v>
      </c>
      <c r="K984" s="1">
        <v>1.00349018E7</v>
      </c>
      <c r="L984" s="1">
        <v>8368284.0</v>
      </c>
      <c r="M984" s="1">
        <v>990.0</v>
      </c>
      <c r="N984" s="1">
        <v>6.5042232E8</v>
      </c>
      <c r="O984" s="1">
        <v>3.15855255E7</v>
      </c>
    </row>
    <row r="985" hidden="1">
      <c r="A985" s="1" t="s">
        <v>122</v>
      </c>
      <c r="B985" s="1" t="s">
        <v>145</v>
      </c>
      <c r="C985" s="1">
        <v>2.0E8</v>
      </c>
      <c r="D985" s="1">
        <v>762.0</v>
      </c>
      <c r="E985" s="1">
        <f t="shared" si="64"/>
        <v>1369900697</v>
      </c>
      <c r="F985" s="1" t="s">
        <v>125</v>
      </c>
      <c r="G985" s="1" t="s">
        <v>126</v>
      </c>
      <c r="H985" s="15"/>
      <c r="I985" s="1">
        <v>1.3699006966E10</v>
      </c>
      <c r="J985" s="1">
        <v>8.0</v>
      </c>
      <c r="K985" s="1">
        <v>1.7123758708E9</v>
      </c>
      <c r="L985" s="1">
        <v>1.684965372E9</v>
      </c>
      <c r="M985" s="1">
        <v>1.450939885E9</v>
      </c>
      <c r="N985" s="1">
        <v>2.027369979E9</v>
      </c>
      <c r="O985" s="1">
        <v>1.996153982E8</v>
      </c>
    </row>
    <row r="986" hidden="1">
      <c r="A986" s="1" t="s">
        <v>122</v>
      </c>
      <c r="B986" s="1" t="s">
        <v>145</v>
      </c>
      <c r="C986" s="1">
        <v>2.0E8</v>
      </c>
      <c r="D986" s="1">
        <v>762.0</v>
      </c>
      <c r="E986" s="1">
        <f t="shared" si="64"/>
        <v>212223994.3</v>
      </c>
      <c r="F986" s="1" t="s">
        <v>134</v>
      </c>
      <c r="G986" s="1" t="s">
        <v>126</v>
      </c>
      <c r="H986" s="15"/>
      <c r="I986" s="1">
        <v>2.122239943E9</v>
      </c>
      <c r="J986" s="1">
        <v>40.0</v>
      </c>
      <c r="K986" s="1">
        <v>5.30559986E7</v>
      </c>
      <c r="L986" s="1">
        <v>5.49868605E7</v>
      </c>
      <c r="M986" s="1">
        <v>4.5396482E7</v>
      </c>
      <c r="N986" s="1">
        <v>6.0887414E7</v>
      </c>
      <c r="O986" s="1">
        <v>6205281.0</v>
      </c>
    </row>
    <row r="987" hidden="1">
      <c r="A987" s="1" t="s">
        <v>122</v>
      </c>
      <c r="B987" s="1" t="s">
        <v>145</v>
      </c>
      <c r="C987" s="1">
        <v>2.0E8</v>
      </c>
      <c r="D987" s="1">
        <v>762.0</v>
      </c>
      <c r="E987" s="1">
        <f t="shared" si="64"/>
        <v>76497174.6</v>
      </c>
      <c r="F987" s="1" t="s">
        <v>128</v>
      </c>
      <c r="G987" s="1" t="s">
        <v>126</v>
      </c>
      <c r="H987" s="15"/>
      <c r="I987" s="1">
        <v>7.64971746E8</v>
      </c>
      <c r="J987" s="1">
        <v>1.0</v>
      </c>
      <c r="K987" s="1">
        <v>7.64971746E8</v>
      </c>
      <c r="L987" s="1">
        <v>7.64971746E8</v>
      </c>
      <c r="M987" s="1">
        <v>7.64971746E8</v>
      </c>
      <c r="N987" s="1">
        <v>7.64971746E8</v>
      </c>
      <c r="O987" s="1">
        <v>0.0</v>
      </c>
    </row>
    <row r="988" hidden="1">
      <c r="A988" s="1" t="s">
        <v>122</v>
      </c>
      <c r="B988" s="1" t="s">
        <v>145</v>
      </c>
      <c r="C988" s="1">
        <v>2.0E8</v>
      </c>
      <c r="D988" s="1">
        <v>762.0</v>
      </c>
      <c r="E988" s="1">
        <f t="shared" si="64"/>
        <v>31663214.4</v>
      </c>
      <c r="F988" s="1" t="s">
        <v>132</v>
      </c>
      <c r="G988" s="1" t="s">
        <v>126</v>
      </c>
      <c r="H988" s="15"/>
      <c r="I988" s="1">
        <v>3.16632144E8</v>
      </c>
      <c r="J988" s="1">
        <v>1.0</v>
      </c>
      <c r="K988" s="1">
        <v>3.16632144E8</v>
      </c>
      <c r="L988" s="1">
        <v>3.16632144E8</v>
      </c>
      <c r="M988" s="1">
        <v>3.16632144E8</v>
      </c>
      <c r="N988" s="1">
        <v>3.16632144E8</v>
      </c>
      <c r="O988" s="1">
        <v>0.0</v>
      </c>
    </row>
    <row r="989" hidden="1">
      <c r="A989" s="1" t="s">
        <v>122</v>
      </c>
      <c r="B989" s="1" t="s">
        <v>145</v>
      </c>
      <c r="C989" s="1">
        <v>2.0E8</v>
      </c>
      <c r="D989" s="1">
        <v>762.0</v>
      </c>
      <c r="E989" s="1">
        <f t="shared" si="64"/>
        <v>3228747.2</v>
      </c>
      <c r="F989" s="1" t="s">
        <v>131</v>
      </c>
      <c r="G989" s="1" t="s">
        <v>126</v>
      </c>
      <c r="H989" s="15"/>
      <c r="I989" s="1">
        <v>3.2287472E7</v>
      </c>
      <c r="J989" s="1">
        <v>4250.0</v>
      </c>
      <c r="K989" s="1">
        <v>7597.1</v>
      </c>
      <c r="L989" s="1">
        <v>6780.0</v>
      </c>
      <c r="M989" s="1">
        <v>3990.0</v>
      </c>
      <c r="N989" s="1">
        <v>484624.0</v>
      </c>
      <c r="O989" s="1">
        <v>9013.5</v>
      </c>
    </row>
    <row r="990" hidden="1">
      <c r="A990" s="1" t="s">
        <v>122</v>
      </c>
      <c r="B990" s="1" t="s">
        <v>145</v>
      </c>
      <c r="C990" s="1">
        <v>2.0E8</v>
      </c>
      <c r="D990" s="1">
        <v>762.0</v>
      </c>
      <c r="E990" s="1">
        <f t="shared" si="64"/>
        <v>1891534.3</v>
      </c>
      <c r="F990" s="1" t="s">
        <v>130</v>
      </c>
      <c r="G990" s="1" t="s">
        <v>126</v>
      </c>
      <c r="H990" s="15"/>
      <c r="I990" s="1">
        <v>1.8915343E7</v>
      </c>
      <c r="J990" s="1">
        <v>10.0</v>
      </c>
      <c r="K990" s="1">
        <v>1891534.3</v>
      </c>
      <c r="L990" s="1">
        <v>1703924.5</v>
      </c>
      <c r="M990" s="1">
        <v>1288834.0</v>
      </c>
      <c r="N990" s="1">
        <v>3782585.0</v>
      </c>
      <c r="O990" s="1">
        <v>737891.6</v>
      </c>
    </row>
    <row r="991" hidden="1">
      <c r="A991" s="1" t="s">
        <v>122</v>
      </c>
      <c r="B991" s="1" t="s">
        <v>145</v>
      </c>
      <c r="C991" s="1">
        <v>2.0E8</v>
      </c>
      <c r="D991" s="1">
        <v>762.0</v>
      </c>
      <c r="E991" s="1">
        <f t="shared" si="64"/>
        <v>1414113.8</v>
      </c>
      <c r="F991" s="1" t="s">
        <v>129</v>
      </c>
      <c r="G991" s="1" t="s">
        <v>126</v>
      </c>
      <c r="H991" s="15"/>
      <c r="I991" s="1">
        <v>1.4141138E7</v>
      </c>
      <c r="J991" s="1">
        <v>30.0</v>
      </c>
      <c r="K991" s="1">
        <v>471371.3</v>
      </c>
      <c r="L991" s="1">
        <v>4955.0</v>
      </c>
      <c r="M991" s="1">
        <v>640.0</v>
      </c>
      <c r="N991" s="1">
        <v>1576321.0</v>
      </c>
      <c r="O991" s="1">
        <v>672963.4</v>
      </c>
    </row>
    <row r="992" hidden="1">
      <c r="A992" s="1" t="s">
        <v>122</v>
      </c>
      <c r="B992" s="1" t="s">
        <v>145</v>
      </c>
      <c r="C992" s="1">
        <v>2.0E8</v>
      </c>
      <c r="D992" s="1">
        <v>762.0</v>
      </c>
      <c r="E992" s="1">
        <f t="shared" si="64"/>
        <v>310003.2</v>
      </c>
      <c r="F992" s="1" t="s">
        <v>133</v>
      </c>
      <c r="G992" s="1" t="s">
        <v>126</v>
      </c>
      <c r="H992" s="15"/>
      <c r="I992" s="1">
        <v>3100032.0</v>
      </c>
      <c r="J992" s="1">
        <v>30.0</v>
      </c>
      <c r="K992" s="1">
        <v>103334.4</v>
      </c>
      <c r="L992" s="1">
        <v>24594.5</v>
      </c>
      <c r="M992" s="1">
        <v>3890.0</v>
      </c>
      <c r="N992" s="1">
        <v>1491981.0</v>
      </c>
      <c r="O992" s="1">
        <v>269489.5</v>
      </c>
    </row>
    <row r="993" hidden="1">
      <c r="A993" s="1" t="s">
        <v>122</v>
      </c>
      <c r="B993" s="1" t="s">
        <v>145</v>
      </c>
      <c r="C993" s="1">
        <v>2.0E8</v>
      </c>
      <c r="D993" s="1">
        <v>762.0</v>
      </c>
      <c r="E993" s="1">
        <f t="shared" si="64"/>
        <v>57378.2</v>
      </c>
      <c r="F993" s="1" t="s">
        <v>135</v>
      </c>
      <c r="G993" s="1" t="s">
        <v>126</v>
      </c>
      <c r="H993" s="15"/>
      <c r="I993" s="1">
        <v>573782.0</v>
      </c>
      <c r="J993" s="1">
        <v>30.0</v>
      </c>
      <c r="K993" s="1">
        <v>19126.1</v>
      </c>
      <c r="L993" s="1">
        <v>5850.0</v>
      </c>
      <c r="M993" s="1">
        <v>3730.0</v>
      </c>
      <c r="N993" s="1">
        <v>56299.0</v>
      </c>
      <c r="O993" s="1">
        <v>20264.2</v>
      </c>
    </row>
    <row r="994" hidden="1">
      <c r="A994" s="1" t="s">
        <v>122</v>
      </c>
      <c r="B994" s="1" t="s">
        <v>145</v>
      </c>
      <c r="C994" s="1">
        <v>2.0E8</v>
      </c>
      <c r="D994" s="1">
        <v>762.0</v>
      </c>
      <c r="E994" s="1">
        <f t="shared" si="64"/>
        <v>152</v>
      </c>
      <c r="F994" s="1" t="s">
        <v>136</v>
      </c>
      <c r="G994" s="1" t="s">
        <v>126</v>
      </c>
      <c r="H994" s="15"/>
      <c r="I994" s="1">
        <v>1520.0</v>
      </c>
      <c r="J994" s="1">
        <v>1.0</v>
      </c>
      <c r="K994" s="1">
        <v>1520.0</v>
      </c>
      <c r="L994" s="1">
        <v>1520.0</v>
      </c>
      <c r="M994" s="1">
        <v>1520.0</v>
      </c>
      <c r="N994" s="1">
        <v>1520.0</v>
      </c>
      <c r="O994" s="1">
        <v>0.0</v>
      </c>
    </row>
    <row r="995" hidden="1">
      <c r="A995" s="1" t="s">
        <v>122</v>
      </c>
      <c r="B995" s="1" t="s">
        <v>145</v>
      </c>
      <c r="C995" s="1">
        <v>2.0E8</v>
      </c>
      <c r="D995" s="1">
        <v>762.0</v>
      </c>
      <c r="E995" s="1">
        <f t="shared" si="64"/>
        <v>3291621615</v>
      </c>
      <c r="F995" s="1" t="s">
        <v>137</v>
      </c>
      <c r="G995" s="1" t="s">
        <v>138</v>
      </c>
      <c r="H995" s="15"/>
      <c r="I995" s="1">
        <v>3.2916216149E10</v>
      </c>
      <c r="J995" s="1">
        <v>4060.0</v>
      </c>
      <c r="K995" s="1">
        <v>8107442.4</v>
      </c>
      <c r="L995" s="1">
        <v>7891584.0</v>
      </c>
      <c r="M995" s="1">
        <v>5445298.0</v>
      </c>
      <c r="N995" s="1">
        <v>1.7028141E7</v>
      </c>
      <c r="O995" s="1">
        <v>1794302.7</v>
      </c>
    </row>
    <row r="996" hidden="1">
      <c r="A996" s="1" t="s">
        <v>122</v>
      </c>
      <c r="B996" s="1" t="s">
        <v>145</v>
      </c>
      <c r="C996" s="1">
        <v>2.0E8</v>
      </c>
      <c r="D996" s="1">
        <v>762.0</v>
      </c>
      <c r="E996" s="1">
        <f t="shared" si="64"/>
        <v>635366565.6</v>
      </c>
      <c r="F996" s="1" t="s">
        <v>139</v>
      </c>
      <c r="G996" s="1" t="s">
        <v>138</v>
      </c>
      <c r="H996" s="15"/>
      <c r="I996" s="1">
        <v>6.353665656E9</v>
      </c>
      <c r="J996" s="1">
        <v>190.0</v>
      </c>
      <c r="K996" s="1">
        <v>3.34403456E7</v>
      </c>
      <c r="L996" s="1">
        <v>1.13653695E7</v>
      </c>
      <c r="M996" s="1">
        <v>7722867.0</v>
      </c>
      <c r="N996" s="1">
        <v>2.10985159E8</v>
      </c>
      <c r="O996" s="1">
        <v>4.91659092E7</v>
      </c>
    </row>
    <row r="997" hidden="1">
      <c r="A997" s="1" t="s">
        <v>122</v>
      </c>
      <c r="B997" s="1" t="s">
        <v>145</v>
      </c>
      <c r="C997" s="1">
        <v>2.0E8</v>
      </c>
      <c r="D997" s="1">
        <v>762.0</v>
      </c>
      <c r="E997" s="1">
        <f t="shared" si="64"/>
        <v>117885316</v>
      </c>
      <c r="F997" s="1" t="s">
        <v>142</v>
      </c>
      <c r="G997" s="1" t="s">
        <v>141</v>
      </c>
      <c r="H997" s="15"/>
      <c r="I997" s="1">
        <v>1.17885316E9</v>
      </c>
      <c r="J997" s="1">
        <v>20.0</v>
      </c>
      <c r="K997" s="1">
        <v>5.8942658E7</v>
      </c>
      <c r="L997" s="1">
        <v>5.87750805E7</v>
      </c>
      <c r="M997" s="1">
        <v>5.8196802E7</v>
      </c>
      <c r="N997" s="1">
        <v>6.0706815E7</v>
      </c>
      <c r="O997" s="1">
        <v>676124.1</v>
      </c>
    </row>
    <row r="998" hidden="1">
      <c r="H998" s="16"/>
    </row>
    <row r="999" hidden="1">
      <c r="A999" s="1" t="s">
        <v>122</v>
      </c>
      <c r="B999" s="1" t="s">
        <v>145</v>
      </c>
      <c r="C999" s="1">
        <v>2.0E8</v>
      </c>
      <c r="D999" s="1">
        <v>762.0</v>
      </c>
      <c r="E999" s="1">
        <f>I999/10</f>
        <v>93423452.7</v>
      </c>
      <c r="F999" s="1" t="s">
        <v>140</v>
      </c>
      <c r="G999" s="1" t="s">
        <v>141</v>
      </c>
      <c r="H999" s="15"/>
      <c r="I999" s="1">
        <v>9.34234527E8</v>
      </c>
      <c r="J999" s="1">
        <v>20.0</v>
      </c>
      <c r="K999" s="1">
        <v>4.67117264E7</v>
      </c>
      <c r="L999" s="1">
        <v>4.6694163E7</v>
      </c>
      <c r="M999" s="1">
        <v>4.5290138E7</v>
      </c>
      <c r="N999" s="1">
        <v>4.817106E7</v>
      </c>
      <c r="O999" s="1">
        <v>774138.3</v>
      </c>
    </row>
    <row r="1000" hidden="1">
      <c r="H1000" s="16"/>
    </row>
    <row r="1001">
      <c r="A1001" s="1" t="s">
        <v>122</v>
      </c>
      <c r="B1001" s="1" t="s">
        <v>146</v>
      </c>
      <c r="C1001" s="1">
        <v>2.0E8</v>
      </c>
      <c r="D1001" s="1">
        <v>762.0</v>
      </c>
      <c r="E1001" s="1">
        <f t="shared" ref="E1001:E1016" si="65">I1001/10</f>
        <v>5946157533</v>
      </c>
      <c r="F1001" s="1" t="s">
        <v>123</v>
      </c>
      <c r="G1001" s="1" t="s">
        <v>124</v>
      </c>
      <c r="H1001" s="15"/>
      <c r="I1001" s="1">
        <v>5.9461575327E10</v>
      </c>
      <c r="J1001" s="1">
        <v>10.0</v>
      </c>
      <c r="K1001" s="1">
        <v>5.9461575327E9</v>
      </c>
      <c r="L1001" s="1">
        <v>5.938845638E9</v>
      </c>
      <c r="M1001" s="1">
        <v>5.917380847E9</v>
      </c>
      <c r="N1001" s="1">
        <v>6.008545005E9</v>
      </c>
      <c r="O1001" s="1">
        <v>2.63787369E7</v>
      </c>
    </row>
    <row r="1002" hidden="1">
      <c r="A1002" s="1" t="s">
        <v>122</v>
      </c>
      <c r="B1002" s="1" t="s">
        <v>146</v>
      </c>
      <c r="C1002" s="1">
        <v>2.0E8</v>
      </c>
      <c r="D1002" s="1">
        <v>762.0</v>
      </c>
      <c r="E1002" s="1">
        <f t="shared" si="65"/>
        <v>4827292259</v>
      </c>
      <c r="F1002" s="1" t="s">
        <v>127</v>
      </c>
      <c r="G1002" s="1" t="s">
        <v>126</v>
      </c>
      <c r="H1002" s="15"/>
      <c r="I1002" s="1">
        <v>4.8272922589E10</v>
      </c>
      <c r="J1002" s="1">
        <v>4110.0</v>
      </c>
      <c r="K1002" s="1">
        <v>1.17452366E7</v>
      </c>
      <c r="L1002" s="1">
        <v>7782716.0</v>
      </c>
      <c r="M1002" s="1">
        <v>1000.0</v>
      </c>
      <c r="N1002" s="1">
        <v>1.572460507E9</v>
      </c>
      <c r="O1002" s="1">
        <v>7.66880202E7</v>
      </c>
    </row>
    <row r="1003" hidden="1">
      <c r="A1003" s="1" t="s">
        <v>122</v>
      </c>
      <c r="B1003" s="1" t="s">
        <v>146</v>
      </c>
      <c r="C1003" s="1">
        <v>2.0E8</v>
      </c>
      <c r="D1003" s="1">
        <v>762.0</v>
      </c>
      <c r="E1003" s="1">
        <f t="shared" si="65"/>
        <v>1406738640</v>
      </c>
      <c r="F1003" s="1" t="s">
        <v>125</v>
      </c>
      <c r="G1003" s="1" t="s">
        <v>126</v>
      </c>
      <c r="H1003" s="15"/>
      <c r="I1003" s="1">
        <v>1.4067386402E10</v>
      </c>
      <c r="J1003" s="1">
        <v>8.0</v>
      </c>
      <c r="K1003" s="1">
        <v>1.7584233003E9</v>
      </c>
      <c r="L1003" s="1">
        <v>1.7319732135E9</v>
      </c>
      <c r="M1003" s="1">
        <v>1.508994214E9</v>
      </c>
      <c r="N1003" s="1">
        <v>2.057559354E9</v>
      </c>
      <c r="O1003" s="1">
        <v>1.900876887E8</v>
      </c>
    </row>
    <row r="1004" hidden="1">
      <c r="A1004" s="1" t="s">
        <v>122</v>
      </c>
      <c r="B1004" s="1" t="s">
        <v>146</v>
      </c>
      <c r="C1004" s="1">
        <v>2.0E8</v>
      </c>
      <c r="D1004" s="1">
        <v>762.0</v>
      </c>
      <c r="E1004" s="1">
        <f t="shared" si="65"/>
        <v>169597641.6</v>
      </c>
      <c r="F1004" s="1" t="s">
        <v>134</v>
      </c>
      <c r="G1004" s="1" t="s">
        <v>126</v>
      </c>
      <c r="H1004" s="15"/>
      <c r="I1004" s="1">
        <v>1.695976416E9</v>
      </c>
      <c r="J1004" s="1">
        <v>40.0</v>
      </c>
      <c r="K1004" s="1">
        <v>4.23994104E7</v>
      </c>
      <c r="L1004" s="1">
        <v>4.3609458E7</v>
      </c>
      <c r="M1004" s="1">
        <v>3.4893348E7</v>
      </c>
      <c r="N1004" s="1">
        <v>5.130551E7</v>
      </c>
      <c r="O1004" s="1">
        <v>4744059.2</v>
      </c>
    </row>
    <row r="1005" hidden="1">
      <c r="A1005" s="1" t="s">
        <v>122</v>
      </c>
      <c r="B1005" s="1" t="s">
        <v>146</v>
      </c>
      <c r="C1005" s="1">
        <v>2.0E8</v>
      </c>
      <c r="D1005" s="1">
        <v>762.0</v>
      </c>
      <c r="E1005" s="1">
        <f t="shared" si="65"/>
        <v>75253720.6</v>
      </c>
      <c r="F1005" s="1" t="s">
        <v>128</v>
      </c>
      <c r="G1005" s="1" t="s">
        <v>126</v>
      </c>
      <c r="H1005" s="15"/>
      <c r="I1005" s="1">
        <v>7.52537206E8</v>
      </c>
      <c r="J1005" s="1">
        <v>1.0</v>
      </c>
      <c r="K1005" s="1">
        <v>7.52537206E8</v>
      </c>
      <c r="L1005" s="1">
        <v>7.52537206E8</v>
      </c>
      <c r="M1005" s="1">
        <v>7.52537206E8</v>
      </c>
      <c r="N1005" s="1">
        <v>7.52537206E8</v>
      </c>
      <c r="O1005" s="1">
        <v>0.0</v>
      </c>
    </row>
    <row r="1006" hidden="1">
      <c r="A1006" s="1" t="s">
        <v>122</v>
      </c>
      <c r="B1006" s="1" t="s">
        <v>146</v>
      </c>
      <c r="C1006" s="1">
        <v>2.0E8</v>
      </c>
      <c r="D1006" s="1">
        <v>762.0</v>
      </c>
      <c r="E1006" s="1">
        <f t="shared" si="65"/>
        <v>31685003.1</v>
      </c>
      <c r="F1006" s="1" t="s">
        <v>132</v>
      </c>
      <c r="G1006" s="1" t="s">
        <v>126</v>
      </c>
      <c r="H1006" s="15"/>
      <c r="I1006" s="1">
        <v>3.16850031E8</v>
      </c>
      <c r="J1006" s="1">
        <v>1.0</v>
      </c>
      <c r="K1006" s="1">
        <v>3.16850031E8</v>
      </c>
      <c r="L1006" s="1">
        <v>3.16850031E8</v>
      </c>
      <c r="M1006" s="1">
        <v>3.16850031E8</v>
      </c>
      <c r="N1006" s="1">
        <v>3.16850031E8</v>
      </c>
      <c r="O1006" s="1">
        <v>0.0</v>
      </c>
    </row>
    <row r="1007" hidden="1">
      <c r="A1007" s="1" t="s">
        <v>122</v>
      </c>
      <c r="B1007" s="1" t="s">
        <v>146</v>
      </c>
      <c r="C1007" s="1">
        <v>2.0E8</v>
      </c>
      <c r="D1007" s="1">
        <v>762.0</v>
      </c>
      <c r="E1007" s="1">
        <f t="shared" si="65"/>
        <v>3173484.4</v>
      </c>
      <c r="F1007" s="1" t="s">
        <v>131</v>
      </c>
      <c r="G1007" s="1" t="s">
        <v>126</v>
      </c>
      <c r="H1007" s="15"/>
      <c r="I1007" s="1">
        <v>3.1734844E7</v>
      </c>
      <c r="J1007" s="1">
        <v>4250.0</v>
      </c>
      <c r="K1007" s="1">
        <v>7467.0</v>
      </c>
      <c r="L1007" s="1">
        <v>6540.0</v>
      </c>
      <c r="M1007" s="1">
        <v>3980.0</v>
      </c>
      <c r="N1007" s="1">
        <v>465764.0</v>
      </c>
      <c r="O1007" s="1">
        <v>8174.5</v>
      </c>
    </row>
    <row r="1008" hidden="1">
      <c r="A1008" s="1" t="s">
        <v>122</v>
      </c>
      <c r="B1008" s="1" t="s">
        <v>146</v>
      </c>
      <c r="C1008" s="1">
        <v>2.0E8</v>
      </c>
      <c r="D1008" s="1">
        <v>762.0</v>
      </c>
      <c r="E1008" s="1">
        <f t="shared" si="65"/>
        <v>2079144</v>
      </c>
      <c r="F1008" s="1" t="s">
        <v>130</v>
      </c>
      <c r="G1008" s="1" t="s">
        <v>126</v>
      </c>
      <c r="H1008" s="15"/>
      <c r="I1008" s="1">
        <v>2.079144E7</v>
      </c>
      <c r="J1008" s="1">
        <v>10.0</v>
      </c>
      <c r="K1008" s="1">
        <v>2079144.0</v>
      </c>
      <c r="L1008" s="1">
        <v>1632525.0</v>
      </c>
      <c r="M1008" s="1">
        <v>1342044.0</v>
      </c>
      <c r="N1008" s="1">
        <v>6356544.0</v>
      </c>
      <c r="O1008" s="1">
        <v>1511269.9</v>
      </c>
    </row>
    <row r="1009" hidden="1">
      <c r="A1009" s="1" t="s">
        <v>122</v>
      </c>
      <c r="B1009" s="1" t="s">
        <v>146</v>
      </c>
      <c r="C1009" s="1">
        <v>2.0E8</v>
      </c>
      <c r="D1009" s="1">
        <v>762.0</v>
      </c>
      <c r="E1009" s="1">
        <f t="shared" si="65"/>
        <v>1468439.4</v>
      </c>
      <c r="F1009" s="1" t="s">
        <v>129</v>
      </c>
      <c r="G1009" s="1" t="s">
        <v>126</v>
      </c>
      <c r="H1009" s="15"/>
      <c r="I1009" s="1">
        <v>1.4684394E7</v>
      </c>
      <c r="J1009" s="1">
        <v>30.0</v>
      </c>
      <c r="K1009" s="1">
        <v>489479.8</v>
      </c>
      <c r="L1009" s="1">
        <v>4440.0</v>
      </c>
      <c r="M1009" s="1">
        <v>670.0</v>
      </c>
      <c r="N1009" s="1">
        <v>1904417.0</v>
      </c>
      <c r="O1009" s="1">
        <v>707100.7</v>
      </c>
    </row>
    <row r="1010" hidden="1">
      <c r="A1010" s="1" t="s">
        <v>122</v>
      </c>
      <c r="B1010" s="1" t="s">
        <v>146</v>
      </c>
      <c r="C1010" s="1">
        <v>2.0E8</v>
      </c>
      <c r="D1010" s="1">
        <v>762.0</v>
      </c>
      <c r="E1010" s="1">
        <f t="shared" si="65"/>
        <v>212348.3</v>
      </c>
      <c r="F1010" s="1" t="s">
        <v>133</v>
      </c>
      <c r="G1010" s="1" t="s">
        <v>126</v>
      </c>
      <c r="H1010" s="15"/>
      <c r="I1010" s="1">
        <v>2123483.0</v>
      </c>
      <c r="J1010" s="1">
        <v>30.0</v>
      </c>
      <c r="K1010" s="1">
        <v>70782.8</v>
      </c>
      <c r="L1010" s="1">
        <v>9490.0</v>
      </c>
      <c r="M1010" s="1">
        <v>4540.0</v>
      </c>
      <c r="N1010" s="1">
        <v>1148376.0</v>
      </c>
      <c r="O1010" s="1">
        <v>208625.1</v>
      </c>
    </row>
    <row r="1011" hidden="1">
      <c r="A1011" s="1" t="s">
        <v>122</v>
      </c>
      <c r="B1011" s="1" t="s">
        <v>146</v>
      </c>
      <c r="C1011" s="1">
        <v>2.0E8</v>
      </c>
      <c r="D1011" s="1">
        <v>762.0</v>
      </c>
      <c r="E1011" s="1">
        <f t="shared" si="65"/>
        <v>50732.3</v>
      </c>
      <c r="F1011" s="1" t="s">
        <v>135</v>
      </c>
      <c r="G1011" s="1" t="s">
        <v>126</v>
      </c>
      <c r="H1011" s="15"/>
      <c r="I1011" s="1">
        <v>507323.0</v>
      </c>
      <c r="J1011" s="1">
        <v>30.0</v>
      </c>
      <c r="K1011" s="1">
        <v>16910.8</v>
      </c>
      <c r="L1011" s="1">
        <v>5120.0</v>
      </c>
      <c r="M1011" s="1">
        <v>3730.0</v>
      </c>
      <c r="N1011" s="1">
        <v>52370.0</v>
      </c>
      <c r="O1011" s="1">
        <v>17420.3</v>
      </c>
    </row>
    <row r="1012" hidden="1">
      <c r="A1012" s="1" t="s">
        <v>122</v>
      </c>
      <c r="B1012" s="1" t="s">
        <v>146</v>
      </c>
      <c r="C1012" s="1">
        <v>2.0E8</v>
      </c>
      <c r="D1012" s="1">
        <v>762.0</v>
      </c>
      <c r="E1012" s="1">
        <f t="shared" si="65"/>
        <v>128</v>
      </c>
      <c r="F1012" s="1" t="s">
        <v>136</v>
      </c>
      <c r="G1012" s="1" t="s">
        <v>126</v>
      </c>
      <c r="H1012" s="15"/>
      <c r="I1012" s="1">
        <v>1280.0</v>
      </c>
      <c r="J1012" s="1">
        <v>1.0</v>
      </c>
      <c r="K1012" s="1">
        <v>1280.0</v>
      </c>
      <c r="L1012" s="1">
        <v>1280.0</v>
      </c>
      <c r="M1012" s="1">
        <v>1280.0</v>
      </c>
      <c r="N1012" s="1">
        <v>1280.0</v>
      </c>
      <c r="O1012" s="1">
        <v>0.0</v>
      </c>
    </row>
    <row r="1013" hidden="1">
      <c r="A1013" s="1" t="s">
        <v>122</v>
      </c>
      <c r="B1013" s="1" t="s">
        <v>146</v>
      </c>
      <c r="C1013" s="1">
        <v>2.0E8</v>
      </c>
      <c r="D1013" s="1">
        <v>762.0</v>
      </c>
      <c r="E1013" s="1">
        <f t="shared" si="65"/>
        <v>3075769932</v>
      </c>
      <c r="F1013" s="1" t="s">
        <v>137</v>
      </c>
      <c r="G1013" s="1" t="s">
        <v>138</v>
      </c>
      <c r="H1013" s="15"/>
      <c r="I1013" s="1">
        <v>3.0757699315E10</v>
      </c>
      <c r="J1013" s="1">
        <v>4060.0</v>
      </c>
      <c r="K1013" s="1">
        <v>7575788.0</v>
      </c>
      <c r="L1013" s="1">
        <v>7222571.5</v>
      </c>
      <c r="M1013" s="1">
        <v>4935750.0</v>
      </c>
      <c r="N1013" s="1">
        <v>1.6159298E7</v>
      </c>
      <c r="O1013" s="1">
        <v>1818605.1</v>
      </c>
    </row>
    <row r="1014" hidden="1">
      <c r="A1014" s="1" t="s">
        <v>122</v>
      </c>
      <c r="B1014" s="1" t="s">
        <v>146</v>
      </c>
      <c r="C1014" s="1">
        <v>2.0E8</v>
      </c>
      <c r="D1014" s="1">
        <v>762.0</v>
      </c>
      <c r="E1014" s="1">
        <f t="shared" si="65"/>
        <v>1550161022</v>
      </c>
      <c r="F1014" s="1" t="s">
        <v>139</v>
      </c>
      <c r="G1014" s="1" t="s">
        <v>138</v>
      </c>
      <c r="H1014" s="15"/>
      <c r="I1014" s="1">
        <v>1.5501610224E10</v>
      </c>
      <c r="J1014" s="1">
        <v>190.0</v>
      </c>
      <c r="K1014" s="1">
        <v>8.15874222E7</v>
      </c>
      <c r="L1014" s="1">
        <v>2.0235107E7</v>
      </c>
      <c r="M1014" s="1">
        <v>8196225.0</v>
      </c>
      <c r="N1014" s="1">
        <v>6.09057439E8</v>
      </c>
      <c r="O1014" s="1">
        <v>1.513486595E8</v>
      </c>
    </row>
    <row r="1015" hidden="1">
      <c r="A1015" s="1" t="s">
        <v>122</v>
      </c>
      <c r="B1015" s="1" t="s">
        <v>146</v>
      </c>
      <c r="C1015" s="1">
        <v>2.0E8</v>
      </c>
      <c r="D1015" s="1">
        <v>762.0</v>
      </c>
      <c r="E1015" s="1">
        <f t="shared" si="65"/>
        <v>92320283.5</v>
      </c>
      <c r="F1015" s="1" t="s">
        <v>140</v>
      </c>
      <c r="G1015" s="1" t="s">
        <v>141</v>
      </c>
      <c r="H1015" s="15"/>
      <c r="I1015" s="1">
        <v>9.23202835E8</v>
      </c>
      <c r="J1015" s="1">
        <v>20.0</v>
      </c>
      <c r="K1015" s="1">
        <v>4.61601418E7</v>
      </c>
      <c r="L1015" s="1">
        <v>4.62313625E7</v>
      </c>
      <c r="M1015" s="1">
        <v>4.4483094E7</v>
      </c>
      <c r="N1015" s="1">
        <v>4.7905937E7</v>
      </c>
      <c r="O1015" s="1">
        <v>825962.5</v>
      </c>
    </row>
    <row r="1016" hidden="1">
      <c r="A1016" s="1" t="s">
        <v>122</v>
      </c>
      <c r="B1016" s="1" t="s">
        <v>146</v>
      </c>
      <c r="C1016" s="1">
        <v>2.0E8</v>
      </c>
      <c r="D1016" s="1">
        <v>762.0</v>
      </c>
      <c r="E1016" s="1">
        <f t="shared" si="65"/>
        <v>76515801.5</v>
      </c>
      <c r="F1016" s="1" t="s">
        <v>142</v>
      </c>
      <c r="G1016" s="1" t="s">
        <v>141</v>
      </c>
      <c r="H1016" s="15"/>
      <c r="I1016" s="1">
        <v>7.65158015E8</v>
      </c>
      <c r="J1016" s="1">
        <v>20.0</v>
      </c>
      <c r="K1016" s="1">
        <v>3.82579008E7</v>
      </c>
      <c r="L1016" s="1">
        <v>3.8527246E7</v>
      </c>
      <c r="M1016" s="1">
        <v>3.4821608E7</v>
      </c>
      <c r="N1016" s="1">
        <v>4.2547341E7</v>
      </c>
      <c r="O1016" s="1">
        <v>3159909.6</v>
      </c>
    </row>
    <row r="1017" hidden="1">
      <c r="H1017" s="16"/>
    </row>
    <row r="1018">
      <c r="A1018" s="1" t="s">
        <v>147</v>
      </c>
      <c r="B1018" s="1" t="s">
        <v>31</v>
      </c>
      <c r="C1018" s="1">
        <v>2.0E8</v>
      </c>
      <c r="D1018" s="1">
        <v>762.0</v>
      </c>
      <c r="E1018" s="1">
        <v>6.2525136055E9</v>
      </c>
      <c r="F1018" s="1" t="s">
        <v>123</v>
      </c>
      <c r="G1018" s="1" t="s">
        <v>124</v>
      </c>
      <c r="H1018" s="15"/>
      <c r="I1018" s="1">
        <v>6.2525136055E10</v>
      </c>
      <c r="J1018" s="1">
        <v>10.0</v>
      </c>
      <c r="K1018" s="1">
        <v>6.2525136055E9</v>
      </c>
      <c r="L1018" s="1">
        <v>6.2506831895E9</v>
      </c>
      <c r="M1018" s="1">
        <v>6.232805215E9</v>
      </c>
      <c r="N1018" s="1">
        <v>6.274919457E9</v>
      </c>
      <c r="O1018" s="1">
        <v>1.6483817E7</v>
      </c>
    </row>
    <row r="1019" hidden="1">
      <c r="H1019" s="16"/>
    </row>
    <row r="1020" hidden="1">
      <c r="A1020" s="1" t="s">
        <v>147</v>
      </c>
      <c r="B1020" s="1" t="s">
        <v>31</v>
      </c>
      <c r="C1020" s="1">
        <v>2.0E8</v>
      </c>
      <c r="D1020" s="1">
        <v>762.0</v>
      </c>
      <c r="E1020" s="1">
        <f t="shared" ref="E1020:E1035" si="66">I1020/10</f>
        <v>5637713071</v>
      </c>
      <c r="F1020" s="1" t="s">
        <v>127</v>
      </c>
      <c r="G1020" s="1" t="s">
        <v>126</v>
      </c>
      <c r="H1020" s="15"/>
      <c r="I1020" s="1">
        <v>5.6377130712E10</v>
      </c>
      <c r="J1020" s="1">
        <v>60.0</v>
      </c>
      <c r="K1020" s="1">
        <v>9.396188452E8</v>
      </c>
      <c r="L1020" s="1">
        <v>11674.5</v>
      </c>
      <c r="M1020" s="1">
        <v>990.0</v>
      </c>
      <c r="N1020" s="1">
        <v>5.575582488E9</v>
      </c>
      <c r="O1020" s="1">
        <v>2.0895635037E9</v>
      </c>
    </row>
    <row r="1021" hidden="1">
      <c r="A1021" s="1" t="s">
        <v>147</v>
      </c>
      <c r="B1021" s="1" t="s">
        <v>31</v>
      </c>
      <c r="C1021" s="1">
        <v>2.0E8</v>
      </c>
      <c r="D1021" s="1">
        <v>762.0</v>
      </c>
      <c r="E1021" s="1">
        <f t="shared" si="66"/>
        <v>1268378932</v>
      </c>
      <c r="F1021" s="1" t="s">
        <v>125</v>
      </c>
      <c r="G1021" s="1" t="s">
        <v>126</v>
      </c>
      <c r="H1021" s="15"/>
      <c r="I1021" s="1">
        <v>1.2683789316E10</v>
      </c>
      <c r="J1021" s="1">
        <v>8.0</v>
      </c>
      <c r="K1021" s="1">
        <v>1.5854736645E9</v>
      </c>
      <c r="L1021" s="1">
        <v>1.580582219E9</v>
      </c>
      <c r="M1021" s="1">
        <v>1.340780127E9</v>
      </c>
      <c r="N1021" s="1">
        <v>1.849393999E9</v>
      </c>
      <c r="O1021" s="1">
        <v>1.718406457E8</v>
      </c>
    </row>
    <row r="1022" hidden="1">
      <c r="A1022" s="1" t="s">
        <v>147</v>
      </c>
      <c r="B1022" s="1" t="s">
        <v>31</v>
      </c>
      <c r="C1022" s="1">
        <v>2.0E8</v>
      </c>
      <c r="D1022" s="1">
        <v>762.0</v>
      </c>
      <c r="E1022" s="1">
        <f t="shared" si="66"/>
        <v>74986262.8</v>
      </c>
      <c r="F1022" s="1" t="s">
        <v>128</v>
      </c>
      <c r="G1022" s="1" t="s">
        <v>126</v>
      </c>
      <c r="H1022" s="15"/>
      <c r="I1022" s="1">
        <v>7.49862628E8</v>
      </c>
      <c r="J1022" s="1">
        <v>1.0</v>
      </c>
      <c r="K1022" s="1">
        <v>7.49862628E8</v>
      </c>
      <c r="L1022" s="1">
        <v>7.49862628E8</v>
      </c>
      <c r="M1022" s="1">
        <v>7.49862628E8</v>
      </c>
      <c r="N1022" s="1">
        <v>7.49862628E8</v>
      </c>
      <c r="O1022" s="1">
        <v>0.0</v>
      </c>
    </row>
    <row r="1023" hidden="1">
      <c r="A1023" s="1" t="s">
        <v>147</v>
      </c>
      <c r="B1023" s="1" t="s">
        <v>31</v>
      </c>
      <c r="C1023" s="1">
        <v>2.0E8</v>
      </c>
      <c r="D1023" s="1">
        <v>762.0</v>
      </c>
      <c r="E1023" s="1">
        <f t="shared" si="66"/>
        <v>72694526.5</v>
      </c>
      <c r="F1023" s="1" t="s">
        <v>134</v>
      </c>
      <c r="G1023" s="1" t="s">
        <v>126</v>
      </c>
      <c r="H1023" s="15"/>
      <c r="I1023" s="1">
        <v>7.26945265E8</v>
      </c>
      <c r="J1023" s="1">
        <v>40.0</v>
      </c>
      <c r="K1023" s="1">
        <v>1.81736316E7</v>
      </c>
      <c r="L1023" s="1">
        <v>1.56565855E7</v>
      </c>
      <c r="M1023" s="1">
        <v>6340.0</v>
      </c>
      <c r="N1023" s="1">
        <v>4.1914023E7</v>
      </c>
      <c r="O1023" s="1">
        <v>1.87166201E7</v>
      </c>
    </row>
    <row r="1024" hidden="1">
      <c r="A1024" s="1" t="s">
        <v>147</v>
      </c>
      <c r="B1024" s="1" t="s">
        <v>31</v>
      </c>
      <c r="C1024" s="1">
        <v>2.0E8</v>
      </c>
      <c r="D1024" s="1">
        <v>762.0</v>
      </c>
      <c r="E1024" s="1">
        <f t="shared" si="66"/>
        <v>31951879.9</v>
      </c>
      <c r="F1024" s="1" t="s">
        <v>132</v>
      </c>
      <c r="G1024" s="1" t="s">
        <v>126</v>
      </c>
      <c r="H1024" s="15"/>
      <c r="I1024" s="1">
        <v>3.19518799E8</v>
      </c>
      <c r="J1024" s="1">
        <v>1.0</v>
      </c>
      <c r="K1024" s="1">
        <v>3.19518799E8</v>
      </c>
      <c r="L1024" s="1">
        <v>3.19518799E8</v>
      </c>
      <c r="M1024" s="1">
        <v>3.19518799E8</v>
      </c>
      <c r="N1024" s="1">
        <v>3.19518799E8</v>
      </c>
      <c r="O1024" s="1">
        <v>0.0</v>
      </c>
    </row>
    <row r="1025" hidden="1">
      <c r="A1025" s="1" t="s">
        <v>147</v>
      </c>
      <c r="B1025" s="1" t="s">
        <v>31</v>
      </c>
      <c r="C1025" s="1">
        <v>2.0E8</v>
      </c>
      <c r="D1025" s="1">
        <v>762.0</v>
      </c>
      <c r="E1025" s="1">
        <f t="shared" si="66"/>
        <v>4367547.4</v>
      </c>
      <c r="F1025" s="1" t="s">
        <v>129</v>
      </c>
      <c r="G1025" s="1" t="s">
        <v>126</v>
      </c>
      <c r="H1025" s="15"/>
      <c r="I1025" s="1">
        <v>4.3675474E7</v>
      </c>
      <c r="J1025" s="1">
        <v>30.0</v>
      </c>
      <c r="K1025" s="1">
        <v>1455849.1</v>
      </c>
      <c r="L1025" s="1">
        <v>1198565.5</v>
      </c>
      <c r="M1025" s="1">
        <v>4000.0</v>
      </c>
      <c r="N1025" s="1">
        <v>3466778.0</v>
      </c>
      <c r="O1025" s="1">
        <v>1280629.5</v>
      </c>
    </row>
    <row r="1026" hidden="1">
      <c r="A1026" s="1" t="s">
        <v>147</v>
      </c>
      <c r="B1026" s="1" t="s">
        <v>31</v>
      </c>
      <c r="C1026" s="1">
        <v>2.0E8</v>
      </c>
      <c r="D1026" s="1">
        <v>762.0</v>
      </c>
      <c r="E1026" s="1">
        <f t="shared" si="66"/>
        <v>3060253</v>
      </c>
      <c r="F1026" s="1" t="s">
        <v>130</v>
      </c>
      <c r="G1026" s="1" t="s">
        <v>126</v>
      </c>
      <c r="H1026" s="15"/>
      <c r="I1026" s="1">
        <v>3.060253E7</v>
      </c>
      <c r="J1026" s="1">
        <v>20.0</v>
      </c>
      <c r="K1026" s="1">
        <v>1530126.5</v>
      </c>
      <c r="L1026" s="1">
        <v>1517157.0</v>
      </c>
      <c r="M1026" s="1">
        <v>955108.0</v>
      </c>
      <c r="N1026" s="1">
        <v>2210913.0</v>
      </c>
      <c r="O1026" s="1">
        <v>333000.4</v>
      </c>
    </row>
    <row r="1027" hidden="1">
      <c r="A1027" s="1" t="s">
        <v>147</v>
      </c>
      <c r="B1027" s="1" t="s">
        <v>31</v>
      </c>
      <c r="C1027" s="1">
        <v>2.0E8</v>
      </c>
      <c r="D1027" s="1">
        <v>762.0</v>
      </c>
      <c r="E1027" s="1">
        <f t="shared" si="66"/>
        <v>502737</v>
      </c>
      <c r="F1027" s="1" t="s">
        <v>131</v>
      </c>
      <c r="G1027" s="1" t="s">
        <v>126</v>
      </c>
      <c r="H1027" s="15"/>
      <c r="I1027" s="1">
        <v>5027370.0</v>
      </c>
      <c r="J1027" s="1">
        <v>310.0</v>
      </c>
      <c r="K1027" s="1">
        <v>16217.3</v>
      </c>
      <c r="L1027" s="1">
        <v>4270.0</v>
      </c>
      <c r="M1027" s="1">
        <v>3970.0</v>
      </c>
      <c r="N1027" s="1">
        <v>2889555.0</v>
      </c>
      <c r="O1027" s="1">
        <v>164330.8</v>
      </c>
    </row>
    <row r="1028" hidden="1">
      <c r="A1028" s="1" t="s">
        <v>147</v>
      </c>
      <c r="B1028" s="1" t="s">
        <v>31</v>
      </c>
      <c r="C1028" s="1">
        <v>2.0E8</v>
      </c>
      <c r="D1028" s="1">
        <v>762.0</v>
      </c>
      <c r="E1028" s="1">
        <f t="shared" si="66"/>
        <v>215419.4</v>
      </c>
      <c r="F1028" s="1" t="s">
        <v>133</v>
      </c>
      <c r="G1028" s="1" t="s">
        <v>126</v>
      </c>
      <c r="H1028" s="15"/>
      <c r="I1028" s="1">
        <v>2154194.0</v>
      </c>
      <c r="J1028" s="1">
        <v>30.0</v>
      </c>
      <c r="K1028" s="1">
        <v>71806.5</v>
      </c>
      <c r="L1028" s="1">
        <v>7275.0</v>
      </c>
      <c r="M1028" s="1">
        <v>3450.0</v>
      </c>
      <c r="N1028" s="1">
        <v>1013567.0</v>
      </c>
      <c r="O1028" s="1">
        <v>185192.4</v>
      </c>
    </row>
    <row r="1029" hidden="1">
      <c r="A1029" s="1" t="s">
        <v>147</v>
      </c>
      <c r="B1029" s="1" t="s">
        <v>31</v>
      </c>
      <c r="C1029" s="1">
        <v>2.0E8</v>
      </c>
      <c r="D1029" s="1">
        <v>762.0</v>
      </c>
      <c r="E1029" s="1">
        <f t="shared" si="66"/>
        <v>62968.1</v>
      </c>
      <c r="F1029" s="1" t="s">
        <v>135</v>
      </c>
      <c r="G1029" s="1" t="s">
        <v>126</v>
      </c>
      <c r="H1029" s="15"/>
      <c r="I1029" s="1">
        <v>629681.0</v>
      </c>
      <c r="J1029" s="1">
        <v>30.0</v>
      </c>
      <c r="K1029" s="1">
        <v>20989.4</v>
      </c>
      <c r="L1029" s="1">
        <v>5515.0</v>
      </c>
      <c r="M1029" s="1">
        <v>3560.0</v>
      </c>
      <c r="N1029" s="1">
        <v>123098.0</v>
      </c>
      <c r="O1029" s="1">
        <v>26750.1</v>
      </c>
    </row>
    <row r="1030" hidden="1">
      <c r="A1030" s="1" t="s">
        <v>147</v>
      </c>
      <c r="B1030" s="1" t="s">
        <v>31</v>
      </c>
      <c r="C1030" s="1">
        <v>2.0E8</v>
      </c>
      <c r="D1030" s="1">
        <v>762.0</v>
      </c>
      <c r="E1030" s="1">
        <f t="shared" si="66"/>
        <v>119</v>
      </c>
      <c r="F1030" s="1" t="s">
        <v>136</v>
      </c>
      <c r="G1030" s="1" t="s">
        <v>126</v>
      </c>
      <c r="H1030" s="15"/>
      <c r="I1030" s="1">
        <v>1190.0</v>
      </c>
      <c r="J1030" s="1">
        <v>1.0</v>
      </c>
      <c r="K1030" s="1">
        <v>1190.0</v>
      </c>
      <c r="L1030" s="1">
        <v>1190.0</v>
      </c>
      <c r="M1030" s="1">
        <v>1190.0</v>
      </c>
      <c r="N1030" s="1">
        <v>1190.0</v>
      </c>
      <c r="O1030" s="1">
        <v>0.0</v>
      </c>
    </row>
    <row r="1031" hidden="1">
      <c r="A1031" s="1" t="s">
        <v>147</v>
      </c>
      <c r="B1031" s="1" t="s">
        <v>31</v>
      </c>
      <c r="C1031" s="1">
        <v>2.0E8</v>
      </c>
      <c r="D1031" s="1">
        <v>762.0</v>
      </c>
      <c r="E1031" s="1">
        <f t="shared" si="66"/>
        <v>72376564</v>
      </c>
      <c r="F1031" s="1" t="s">
        <v>142</v>
      </c>
      <c r="G1031" s="1" t="s">
        <v>141</v>
      </c>
      <c r="H1031" s="15"/>
      <c r="I1031" s="1">
        <v>7.2376564E8</v>
      </c>
      <c r="J1031" s="1">
        <v>20.0</v>
      </c>
      <c r="K1031" s="1">
        <v>3.6188282E7</v>
      </c>
      <c r="L1031" s="1">
        <v>3.6167585E7</v>
      </c>
      <c r="M1031" s="1">
        <v>3.1196981E7</v>
      </c>
      <c r="N1031" s="1">
        <v>4.1495532E7</v>
      </c>
      <c r="O1031" s="1">
        <v>4966599.9</v>
      </c>
    </row>
    <row r="1032" hidden="1">
      <c r="A1032" s="1" t="s">
        <v>147</v>
      </c>
      <c r="B1032" s="1" t="s">
        <v>31</v>
      </c>
      <c r="C1032" s="1">
        <v>2.0E8</v>
      </c>
      <c r="D1032" s="1">
        <v>762.0</v>
      </c>
      <c r="E1032" s="1">
        <f t="shared" si="66"/>
        <v>65064229.1</v>
      </c>
      <c r="F1032" s="1" t="s">
        <v>140</v>
      </c>
      <c r="G1032" s="1" t="s">
        <v>141</v>
      </c>
      <c r="H1032" s="15"/>
      <c r="I1032" s="1">
        <v>6.50642291E8</v>
      </c>
      <c r="J1032" s="1">
        <v>20.0</v>
      </c>
      <c r="K1032" s="1">
        <v>3.25321146E7</v>
      </c>
      <c r="L1032" s="1">
        <v>3.25707755E7</v>
      </c>
      <c r="M1032" s="1">
        <v>3.2075084E7</v>
      </c>
      <c r="N1032" s="1">
        <v>3.2852166E7</v>
      </c>
      <c r="O1032" s="1">
        <v>209601.6</v>
      </c>
    </row>
    <row r="1033">
      <c r="A1033" s="1" t="s">
        <v>147</v>
      </c>
      <c r="B1033" s="1" t="s">
        <v>143</v>
      </c>
      <c r="C1033" s="1">
        <v>2.0E8</v>
      </c>
      <c r="D1033" s="1">
        <v>762.0</v>
      </c>
      <c r="E1033" s="1">
        <f t="shared" si="66"/>
        <v>6272818220</v>
      </c>
      <c r="F1033" s="1" t="s">
        <v>123</v>
      </c>
      <c r="G1033" s="1" t="s">
        <v>124</v>
      </c>
      <c r="H1033" s="15"/>
      <c r="I1033" s="1">
        <v>6.2728182197E10</v>
      </c>
      <c r="J1033" s="1">
        <v>10.0</v>
      </c>
      <c r="K1033" s="1">
        <v>6.2728182197E9</v>
      </c>
      <c r="L1033" s="1">
        <v>6.257827879E9</v>
      </c>
      <c r="M1033" s="1">
        <v>6.239837051E9</v>
      </c>
      <c r="N1033" s="1">
        <v>6.332169915E9</v>
      </c>
      <c r="O1033" s="1">
        <v>3.21287821E7</v>
      </c>
    </row>
    <row r="1034" hidden="1">
      <c r="A1034" s="1" t="s">
        <v>147</v>
      </c>
      <c r="B1034" s="1" t="s">
        <v>143</v>
      </c>
      <c r="C1034" s="1">
        <v>2.0E8</v>
      </c>
      <c r="D1034" s="1">
        <v>762.0</v>
      </c>
      <c r="E1034" s="1">
        <f t="shared" si="66"/>
        <v>5636619495</v>
      </c>
      <c r="F1034" s="1" t="s">
        <v>127</v>
      </c>
      <c r="G1034" s="1" t="s">
        <v>126</v>
      </c>
      <c r="H1034" s="15"/>
      <c r="I1034" s="1">
        <v>5.6366194951E10</v>
      </c>
      <c r="J1034" s="1">
        <v>60.0</v>
      </c>
      <c r="K1034" s="1">
        <v>9.394365825E8</v>
      </c>
      <c r="L1034" s="1">
        <v>13590.0</v>
      </c>
      <c r="M1034" s="1">
        <v>1010.0</v>
      </c>
      <c r="N1034" s="1">
        <v>5.577856191E9</v>
      </c>
      <c r="O1034" s="1">
        <v>2.0890425118E9</v>
      </c>
    </row>
    <row r="1035" hidden="1">
      <c r="A1035" s="1" t="s">
        <v>147</v>
      </c>
      <c r="B1035" s="1" t="s">
        <v>143</v>
      </c>
      <c r="C1035" s="1">
        <v>2.0E8</v>
      </c>
      <c r="D1035" s="1">
        <v>762.0</v>
      </c>
      <c r="E1035" s="1">
        <f t="shared" si="66"/>
        <v>1405482237</v>
      </c>
      <c r="F1035" s="1" t="s">
        <v>125</v>
      </c>
      <c r="G1035" s="1" t="s">
        <v>126</v>
      </c>
      <c r="H1035" s="15"/>
      <c r="I1035" s="1">
        <v>1.4054822367E10</v>
      </c>
      <c r="J1035" s="1">
        <v>8.0</v>
      </c>
      <c r="K1035" s="1">
        <v>1.7568527959E9</v>
      </c>
      <c r="L1035" s="1">
        <v>1.73811108E9</v>
      </c>
      <c r="M1035" s="1">
        <v>1.476370118E9</v>
      </c>
      <c r="N1035" s="1">
        <v>2.089529638E9</v>
      </c>
      <c r="O1035" s="1">
        <v>2.170915904E8</v>
      </c>
    </row>
    <row r="1036" hidden="1">
      <c r="H1036" s="16"/>
    </row>
    <row r="1037" hidden="1">
      <c r="A1037" s="1" t="s">
        <v>147</v>
      </c>
      <c r="B1037" s="1" t="s">
        <v>143</v>
      </c>
      <c r="C1037" s="1">
        <v>2.0E8</v>
      </c>
      <c r="D1037" s="1">
        <v>762.0</v>
      </c>
      <c r="E1037" s="1">
        <f>I1037/10</f>
        <v>95739284</v>
      </c>
      <c r="F1037" s="1" t="s">
        <v>134</v>
      </c>
      <c r="G1037" s="1" t="s">
        <v>126</v>
      </c>
      <c r="H1037" s="15"/>
      <c r="I1037" s="1">
        <v>9.5739284E8</v>
      </c>
      <c r="J1037" s="1">
        <v>40.0</v>
      </c>
      <c r="K1037" s="1">
        <v>2.3934821E7</v>
      </c>
      <c r="L1037" s="1">
        <v>2.4470454E7</v>
      </c>
      <c r="M1037" s="1">
        <v>7060.0</v>
      </c>
      <c r="N1037" s="1">
        <v>5.2398927E7</v>
      </c>
      <c r="O1037" s="1">
        <v>2.40691319E7</v>
      </c>
    </row>
    <row r="1038" hidden="1">
      <c r="H1038" s="16"/>
    </row>
    <row r="1039" hidden="1">
      <c r="A1039" s="1" t="s">
        <v>147</v>
      </c>
      <c r="B1039" s="1" t="s">
        <v>143</v>
      </c>
      <c r="C1039" s="1">
        <v>2.0E8</v>
      </c>
      <c r="D1039" s="1">
        <v>762.0</v>
      </c>
      <c r="E1039" s="1">
        <f t="shared" ref="E1039:E1054" si="67">I1039/10</f>
        <v>75806173.9</v>
      </c>
      <c r="F1039" s="1" t="s">
        <v>128</v>
      </c>
      <c r="G1039" s="1" t="s">
        <v>126</v>
      </c>
      <c r="H1039" s="15"/>
      <c r="I1039" s="1">
        <v>7.58061739E8</v>
      </c>
      <c r="J1039" s="1">
        <v>1.0</v>
      </c>
      <c r="K1039" s="1">
        <v>7.58061739E8</v>
      </c>
      <c r="L1039" s="1">
        <v>7.58061739E8</v>
      </c>
      <c r="M1039" s="1">
        <v>7.58061739E8</v>
      </c>
      <c r="N1039" s="1">
        <v>7.58061739E8</v>
      </c>
      <c r="O1039" s="1">
        <v>0.0</v>
      </c>
    </row>
    <row r="1040" hidden="1">
      <c r="A1040" s="1" t="s">
        <v>147</v>
      </c>
      <c r="B1040" s="1" t="s">
        <v>143</v>
      </c>
      <c r="C1040" s="1">
        <v>2.0E8</v>
      </c>
      <c r="D1040" s="1">
        <v>762.0</v>
      </c>
      <c r="E1040" s="1">
        <f t="shared" si="67"/>
        <v>31947288.9</v>
      </c>
      <c r="F1040" s="1" t="s">
        <v>132</v>
      </c>
      <c r="G1040" s="1" t="s">
        <v>126</v>
      </c>
      <c r="H1040" s="15"/>
      <c r="I1040" s="1">
        <v>3.19472889E8</v>
      </c>
      <c r="J1040" s="1">
        <v>1.0</v>
      </c>
      <c r="K1040" s="1">
        <v>3.19472889E8</v>
      </c>
      <c r="L1040" s="1">
        <v>3.19472889E8</v>
      </c>
      <c r="M1040" s="1">
        <v>3.19472889E8</v>
      </c>
      <c r="N1040" s="1">
        <v>3.19472889E8</v>
      </c>
      <c r="O1040" s="1">
        <v>0.0</v>
      </c>
    </row>
    <row r="1041" hidden="1">
      <c r="A1041" s="1" t="s">
        <v>147</v>
      </c>
      <c r="B1041" s="1" t="s">
        <v>143</v>
      </c>
      <c r="C1041" s="1">
        <v>2.0E8</v>
      </c>
      <c r="D1041" s="1">
        <v>762.0</v>
      </c>
      <c r="E1041" s="1">
        <f t="shared" si="67"/>
        <v>4531095.2</v>
      </c>
      <c r="F1041" s="1" t="s">
        <v>129</v>
      </c>
      <c r="G1041" s="1" t="s">
        <v>126</v>
      </c>
      <c r="H1041" s="15"/>
      <c r="I1041" s="1">
        <v>4.5310952E7</v>
      </c>
      <c r="J1041" s="1">
        <v>30.0</v>
      </c>
      <c r="K1041" s="1">
        <v>1510365.1</v>
      </c>
      <c r="L1041" s="1">
        <v>1353023.5</v>
      </c>
      <c r="M1041" s="1">
        <v>4300.0</v>
      </c>
      <c r="N1041" s="1">
        <v>3394149.0</v>
      </c>
      <c r="O1041" s="1">
        <v>1284564.4</v>
      </c>
    </row>
    <row r="1042" hidden="1">
      <c r="A1042" s="1" t="s">
        <v>147</v>
      </c>
      <c r="B1042" s="1" t="s">
        <v>143</v>
      </c>
      <c r="C1042" s="1">
        <v>2.0E8</v>
      </c>
      <c r="D1042" s="1">
        <v>762.0</v>
      </c>
      <c r="E1042" s="1">
        <f t="shared" si="67"/>
        <v>3260420.9</v>
      </c>
      <c r="F1042" s="1" t="s">
        <v>130</v>
      </c>
      <c r="G1042" s="1" t="s">
        <v>126</v>
      </c>
      <c r="H1042" s="15"/>
      <c r="I1042" s="1">
        <v>3.2604209E7</v>
      </c>
      <c r="J1042" s="1">
        <v>20.0</v>
      </c>
      <c r="K1042" s="1">
        <v>1630210.5</v>
      </c>
      <c r="L1042" s="1">
        <v>1476237.5</v>
      </c>
      <c r="M1042" s="1">
        <v>1096607.0</v>
      </c>
      <c r="N1042" s="1">
        <v>2513460.0</v>
      </c>
      <c r="O1042" s="1">
        <v>448739.1</v>
      </c>
    </row>
    <row r="1043" hidden="1">
      <c r="A1043" s="1" t="s">
        <v>147</v>
      </c>
      <c r="B1043" s="1" t="s">
        <v>143</v>
      </c>
      <c r="C1043" s="1">
        <v>2.0E8</v>
      </c>
      <c r="D1043" s="1">
        <v>762.0</v>
      </c>
      <c r="E1043" s="1">
        <f t="shared" si="67"/>
        <v>768464.7</v>
      </c>
      <c r="F1043" s="1" t="s">
        <v>131</v>
      </c>
      <c r="G1043" s="1" t="s">
        <v>126</v>
      </c>
      <c r="H1043" s="15"/>
      <c r="I1043" s="1">
        <v>7684647.0</v>
      </c>
      <c r="J1043" s="1">
        <v>310.0</v>
      </c>
      <c r="K1043" s="1">
        <v>24789.2</v>
      </c>
      <c r="L1043" s="1">
        <v>4525.0</v>
      </c>
      <c r="M1043" s="1">
        <v>4090.0</v>
      </c>
      <c r="N1043" s="1">
        <v>5093399.0</v>
      </c>
      <c r="O1043" s="1">
        <v>289549.4</v>
      </c>
    </row>
    <row r="1044" hidden="1">
      <c r="A1044" s="1" t="s">
        <v>147</v>
      </c>
      <c r="B1044" s="1" t="s">
        <v>143</v>
      </c>
      <c r="C1044" s="1">
        <v>2.0E8</v>
      </c>
      <c r="D1044" s="1">
        <v>762.0</v>
      </c>
      <c r="E1044" s="1">
        <f t="shared" si="67"/>
        <v>303250.1</v>
      </c>
      <c r="F1044" s="1" t="s">
        <v>133</v>
      </c>
      <c r="G1044" s="1" t="s">
        <v>126</v>
      </c>
      <c r="H1044" s="15"/>
      <c r="I1044" s="1">
        <v>3032501.0</v>
      </c>
      <c r="J1044" s="1">
        <v>30.0</v>
      </c>
      <c r="K1044" s="1">
        <v>101083.4</v>
      </c>
      <c r="L1044" s="1">
        <v>30934.5</v>
      </c>
      <c r="M1044" s="1">
        <v>4230.0</v>
      </c>
      <c r="N1044" s="1">
        <v>1389294.0</v>
      </c>
      <c r="O1044" s="1">
        <v>251930.6</v>
      </c>
    </row>
    <row r="1045" hidden="1">
      <c r="A1045" s="1" t="s">
        <v>147</v>
      </c>
      <c r="B1045" s="1" t="s">
        <v>143</v>
      </c>
      <c r="C1045" s="1">
        <v>2.0E8</v>
      </c>
      <c r="D1045" s="1">
        <v>762.0</v>
      </c>
      <c r="E1045" s="1">
        <f t="shared" si="67"/>
        <v>61716.4</v>
      </c>
      <c r="F1045" s="1" t="s">
        <v>135</v>
      </c>
      <c r="G1045" s="1" t="s">
        <v>126</v>
      </c>
      <c r="H1045" s="15"/>
      <c r="I1045" s="1">
        <v>617164.0</v>
      </c>
      <c r="J1045" s="1">
        <v>30.0</v>
      </c>
      <c r="K1045" s="1">
        <v>20572.1</v>
      </c>
      <c r="L1045" s="1">
        <v>5639.5</v>
      </c>
      <c r="M1045" s="1">
        <v>4050.0</v>
      </c>
      <c r="N1045" s="1">
        <v>59640.0</v>
      </c>
      <c r="O1045" s="1">
        <v>21996.1</v>
      </c>
    </row>
    <row r="1046" hidden="1">
      <c r="A1046" s="1" t="s">
        <v>147</v>
      </c>
      <c r="B1046" s="1" t="s">
        <v>143</v>
      </c>
      <c r="C1046" s="1">
        <v>2.0E8</v>
      </c>
      <c r="D1046" s="1">
        <v>762.0</v>
      </c>
      <c r="E1046" s="1">
        <f t="shared" si="67"/>
        <v>116</v>
      </c>
      <c r="F1046" s="1" t="s">
        <v>136</v>
      </c>
      <c r="G1046" s="1" t="s">
        <v>126</v>
      </c>
      <c r="H1046" s="15"/>
      <c r="I1046" s="1">
        <v>1160.0</v>
      </c>
      <c r="J1046" s="1">
        <v>1.0</v>
      </c>
      <c r="K1046" s="1">
        <v>1160.0</v>
      </c>
      <c r="L1046" s="1">
        <v>1160.0</v>
      </c>
      <c r="M1046" s="1">
        <v>1160.0</v>
      </c>
      <c r="N1046" s="1">
        <v>1160.0</v>
      </c>
      <c r="O1046" s="1">
        <v>0.0</v>
      </c>
    </row>
    <row r="1047" hidden="1">
      <c r="A1047" s="1" t="s">
        <v>147</v>
      </c>
      <c r="B1047" s="1" t="s">
        <v>143</v>
      </c>
      <c r="C1047" s="1">
        <v>2.0E8</v>
      </c>
      <c r="D1047" s="1">
        <v>762.0</v>
      </c>
      <c r="E1047" s="1">
        <f t="shared" si="67"/>
        <v>94717056.7</v>
      </c>
      <c r="F1047" s="1" t="s">
        <v>142</v>
      </c>
      <c r="G1047" s="1" t="s">
        <v>141</v>
      </c>
      <c r="H1047" s="15"/>
      <c r="I1047" s="1">
        <v>9.47170567E8</v>
      </c>
      <c r="J1047" s="1">
        <v>20.0</v>
      </c>
      <c r="K1047" s="1">
        <v>4.73585284E7</v>
      </c>
      <c r="L1047" s="1">
        <v>4.80937785E7</v>
      </c>
      <c r="M1047" s="1">
        <v>4.263364E7</v>
      </c>
      <c r="N1047" s="1">
        <v>5.2152331E7</v>
      </c>
      <c r="O1047" s="1">
        <v>3727286.4</v>
      </c>
    </row>
    <row r="1048" hidden="1">
      <c r="A1048" s="1" t="s">
        <v>147</v>
      </c>
      <c r="B1048" s="1" t="s">
        <v>143</v>
      </c>
      <c r="C1048" s="1">
        <v>2.0E8</v>
      </c>
      <c r="D1048" s="1">
        <v>762.0</v>
      </c>
      <c r="E1048" s="1">
        <f t="shared" si="67"/>
        <v>65296598.4</v>
      </c>
      <c r="F1048" s="1" t="s">
        <v>140</v>
      </c>
      <c r="G1048" s="1" t="s">
        <v>141</v>
      </c>
      <c r="H1048" s="15"/>
      <c r="I1048" s="1">
        <v>6.52965984E8</v>
      </c>
      <c r="J1048" s="1">
        <v>20.0</v>
      </c>
      <c r="K1048" s="1">
        <v>3.26482992E7</v>
      </c>
      <c r="L1048" s="1">
        <v>3.26126625E7</v>
      </c>
      <c r="M1048" s="1">
        <v>3.1873037E7</v>
      </c>
      <c r="N1048" s="1">
        <v>3.3369664E7</v>
      </c>
      <c r="O1048" s="1">
        <v>390779.7</v>
      </c>
    </row>
    <row r="1049">
      <c r="A1049" s="1" t="s">
        <v>147</v>
      </c>
      <c r="B1049" s="1" t="s">
        <v>144</v>
      </c>
      <c r="C1049" s="1">
        <v>2.0E8</v>
      </c>
      <c r="D1049" s="1">
        <v>762.0</v>
      </c>
      <c r="E1049" s="1">
        <f t="shared" si="67"/>
        <v>6268958224</v>
      </c>
      <c r="F1049" s="1" t="s">
        <v>123</v>
      </c>
      <c r="G1049" s="1" t="s">
        <v>124</v>
      </c>
      <c r="H1049" s="15"/>
      <c r="I1049" s="1">
        <v>6.2689582239E10</v>
      </c>
      <c r="J1049" s="1">
        <v>10.0</v>
      </c>
      <c r="K1049" s="1">
        <v>6.2689582239E9</v>
      </c>
      <c r="L1049" s="1">
        <v>6.243110164E9</v>
      </c>
      <c r="M1049" s="1">
        <v>6.20832597E9</v>
      </c>
      <c r="N1049" s="1">
        <v>6.392154617E9</v>
      </c>
      <c r="O1049" s="1">
        <v>6.37160205E7</v>
      </c>
    </row>
    <row r="1050" hidden="1">
      <c r="A1050" s="1" t="s">
        <v>147</v>
      </c>
      <c r="B1050" s="1" t="s">
        <v>144</v>
      </c>
      <c r="C1050" s="1">
        <v>2.0E8</v>
      </c>
      <c r="D1050" s="1">
        <v>762.0</v>
      </c>
      <c r="E1050" s="1">
        <f t="shared" si="67"/>
        <v>5614512179</v>
      </c>
      <c r="F1050" s="1" t="s">
        <v>127</v>
      </c>
      <c r="G1050" s="1" t="s">
        <v>126</v>
      </c>
      <c r="H1050" s="15"/>
      <c r="I1050" s="1">
        <v>5.6145121793E10</v>
      </c>
      <c r="J1050" s="1">
        <v>60.0</v>
      </c>
      <c r="K1050" s="1">
        <v>9.357520299E8</v>
      </c>
      <c r="L1050" s="1">
        <v>12135.0</v>
      </c>
      <c r="M1050" s="1">
        <v>1030.0</v>
      </c>
      <c r="N1050" s="1">
        <v>5.586985541E9</v>
      </c>
      <c r="O1050" s="1">
        <v>2.0836242056E9</v>
      </c>
    </row>
    <row r="1051" hidden="1">
      <c r="A1051" s="1" t="s">
        <v>147</v>
      </c>
      <c r="B1051" s="1" t="s">
        <v>144</v>
      </c>
      <c r="C1051" s="1">
        <v>2.0E8</v>
      </c>
      <c r="D1051" s="1">
        <v>762.0</v>
      </c>
      <c r="E1051" s="1">
        <f t="shared" si="67"/>
        <v>1401224672</v>
      </c>
      <c r="F1051" s="1" t="s">
        <v>125</v>
      </c>
      <c r="G1051" s="1" t="s">
        <v>126</v>
      </c>
      <c r="H1051" s="15"/>
      <c r="I1051" s="1">
        <v>1.4012246723E10</v>
      </c>
      <c r="J1051" s="1">
        <v>8.0</v>
      </c>
      <c r="K1051" s="1">
        <v>1.7515308404E9</v>
      </c>
      <c r="L1051" s="1">
        <v>1.70078631E9</v>
      </c>
      <c r="M1051" s="1">
        <v>1.47163223E9</v>
      </c>
      <c r="N1051" s="1">
        <v>2.246550033E9</v>
      </c>
      <c r="O1051" s="1">
        <v>2.547135768E8</v>
      </c>
    </row>
    <row r="1052" hidden="1">
      <c r="A1052" s="1" t="s">
        <v>147</v>
      </c>
      <c r="B1052" s="1" t="s">
        <v>144</v>
      </c>
      <c r="C1052" s="1">
        <v>2.0E8</v>
      </c>
      <c r="D1052" s="1">
        <v>762.0</v>
      </c>
      <c r="E1052" s="1">
        <f t="shared" si="67"/>
        <v>78439599.9</v>
      </c>
      <c r="F1052" s="1" t="s">
        <v>134</v>
      </c>
      <c r="G1052" s="1" t="s">
        <v>126</v>
      </c>
      <c r="H1052" s="15"/>
      <c r="I1052" s="1">
        <v>7.84395999E8</v>
      </c>
      <c r="J1052" s="1">
        <v>40.0</v>
      </c>
      <c r="K1052" s="1">
        <v>1.96099E7</v>
      </c>
      <c r="L1052" s="1">
        <v>1.98524545E7</v>
      </c>
      <c r="M1052" s="1">
        <v>6700.0</v>
      </c>
      <c r="N1052" s="1">
        <v>4.3394526E7</v>
      </c>
      <c r="O1052" s="1">
        <v>1.97714716E7</v>
      </c>
    </row>
    <row r="1053" hidden="1">
      <c r="A1053" s="1" t="s">
        <v>147</v>
      </c>
      <c r="B1053" s="1" t="s">
        <v>144</v>
      </c>
      <c r="C1053" s="1">
        <v>2.0E8</v>
      </c>
      <c r="D1053" s="1">
        <v>762.0</v>
      </c>
      <c r="E1053" s="1">
        <f t="shared" si="67"/>
        <v>74080710.5</v>
      </c>
      <c r="F1053" s="1" t="s">
        <v>128</v>
      </c>
      <c r="G1053" s="1" t="s">
        <v>126</v>
      </c>
      <c r="H1053" s="15"/>
      <c r="I1053" s="1">
        <v>7.40807105E8</v>
      </c>
      <c r="J1053" s="1">
        <v>1.0</v>
      </c>
      <c r="K1053" s="1">
        <v>7.40807105E8</v>
      </c>
      <c r="L1053" s="1">
        <v>7.40807105E8</v>
      </c>
      <c r="M1053" s="1">
        <v>7.40807105E8</v>
      </c>
      <c r="N1053" s="1">
        <v>7.40807105E8</v>
      </c>
      <c r="O1053" s="1">
        <v>0.0</v>
      </c>
    </row>
    <row r="1054" hidden="1">
      <c r="A1054" s="1" t="s">
        <v>147</v>
      </c>
      <c r="B1054" s="1" t="s">
        <v>144</v>
      </c>
      <c r="C1054" s="1">
        <v>2.0E8</v>
      </c>
      <c r="D1054" s="1">
        <v>762.0</v>
      </c>
      <c r="E1054" s="1">
        <f t="shared" si="67"/>
        <v>32612412.8</v>
      </c>
      <c r="F1054" s="1" t="s">
        <v>132</v>
      </c>
      <c r="G1054" s="1" t="s">
        <v>126</v>
      </c>
      <c r="H1054" s="15"/>
      <c r="I1054" s="1">
        <v>3.26124128E8</v>
      </c>
      <c r="J1054" s="1">
        <v>1.0</v>
      </c>
      <c r="K1054" s="1">
        <v>3.26124128E8</v>
      </c>
      <c r="L1054" s="1">
        <v>3.26124128E8</v>
      </c>
      <c r="M1054" s="1">
        <v>3.26124128E8</v>
      </c>
      <c r="N1054" s="1">
        <v>3.26124128E8</v>
      </c>
      <c r="O1054" s="1">
        <v>0.0</v>
      </c>
    </row>
    <row r="1055" hidden="1">
      <c r="H1055" s="16"/>
    </row>
    <row r="1056" hidden="1">
      <c r="H1056" s="16"/>
    </row>
    <row r="1057" hidden="1">
      <c r="A1057" s="1" t="s">
        <v>147</v>
      </c>
      <c r="B1057" s="1" t="s">
        <v>144</v>
      </c>
      <c r="C1057" s="1">
        <v>2.0E8</v>
      </c>
      <c r="D1057" s="1">
        <v>762.0</v>
      </c>
      <c r="E1057" s="1">
        <f t="shared" ref="E1057:E1062" si="68">I1057/10</f>
        <v>4368052.1</v>
      </c>
      <c r="F1057" s="1" t="s">
        <v>129</v>
      </c>
      <c r="G1057" s="1" t="s">
        <v>126</v>
      </c>
      <c r="H1057" s="15"/>
      <c r="I1057" s="1">
        <v>4.3680521E7</v>
      </c>
      <c r="J1057" s="1">
        <v>30.0</v>
      </c>
      <c r="K1057" s="1">
        <v>1456017.4</v>
      </c>
      <c r="L1057" s="1">
        <v>1272669.5</v>
      </c>
      <c r="M1057" s="1">
        <v>4389.0</v>
      </c>
      <c r="N1057" s="1">
        <v>3199341.0</v>
      </c>
      <c r="O1057" s="1">
        <v>1264345.0</v>
      </c>
    </row>
    <row r="1058" hidden="1">
      <c r="A1058" s="1" t="s">
        <v>147</v>
      </c>
      <c r="B1058" s="1" t="s">
        <v>144</v>
      </c>
      <c r="C1058" s="1">
        <v>2.0E8</v>
      </c>
      <c r="D1058" s="1">
        <v>762.0</v>
      </c>
      <c r="E1058" s="1">
        <f t="shared" si="68"/>
        <v>3231164</v>
      </c>
      <c r="F1058" s="1" t="s">
        <v>130</v>
      </c>
      <c r="G1058" s="1" t="s">
        <v>126</v>
      </c>
      <c r="H1058" s="15"/>
      <c r="I1058" s="1">
        <v>3.231164E7</v>
      </c>
      <c r="J1058" s="1">
        <v>20.0</v>
      </c>
      <c r="K1058" s="1">
        <v>1615582.0</v>
      </c>
      <c r="L1058" s="1">
        <v>1608836.0</v>
      </c>
      <c r="M1058" s="1">
        <v>1134906.0</v>
      </c>
      <c r="N1058" s="1">
        <v>2163114.0</v>
      </c>
      <c r="O1058" s="1">
        <v>293411.3</v>
      </c>
    </row>
    <row r="1059" hidden="1">
      <c r="A1059" s="1" t="s">
        <v>147</v>
      </c>
      <c r="B1059" s="1" t="s">
        <v>144</v>
      </c>
      <c r="C1059" s="1">
        <v>2.0E8</v>
      </c>
      <c r="D1059" s="1">
        <v>762.0</v>
      </c>
      <c r="E1059" s="1">
        <f t="shared" si="68"/>
        <v>554791.3</v>
      </c>
      <c r="F1059" s="1" t="s">
        <v>131</v>
      </c>
      <c r="G1059" s="1" t="s">
        <v>126</v>
      </c>
      <c r="H1059" s="15"/>
      <c r="I1059" s="1">
        <v>5547913.0</v>
      </c>
      <c r="J1059" s="1">
        <v>310.0</v>
      </c>
      <c r="K1059" s="1">
        <v>17896.5</v>
      </c>
      <c r="L1059" s="1">
        <v>4460.0</v>
      </c>
      <c r="M1059" s="1">
        <v>4189.0</v>
      </c>
      <c r="N1059" s="1">
        <v>3251151.0</v>
      </c>
      <c r="O1059" s="1">
        <v>184947.5</v>
      </c>
    </row>
    <row r="1060" hidden="1">
      <c r="A1060" s="1" t="s">
        <v>147</v>
      </c>
      <c r="B1060" s="1" t="s">
        <v>144</v>
      </c>
      <c r="C1060" s="1">
        <v>2.0E8</v>
      </c>
      <c r="D1060" s="1">
        <v>762.0</v>
      </c>
      <c r="E1060" s="1">
        <f t="shared" si="68"/>
        <v>246133.1</v>
      </c>
      <c r="F1060" s="1" t="s">
        <v>133</v>
      </c>
      <c r="G1060" s="1" t="s">
        <v>126</v>
      </c>
      <c r="H1060" s="15"/>
      <c r="I1060" s="1">
        <v>2461331.0</v>
      </c>
      <c r="J1060" s="1">
        <v>30.0</v>
      </c>
      <c r="K1060" s="1">
        <v>82044.4</v>
      </c>
      <c r="L1060" s="1">
        <v>15384.5</v>
      </c>
      <c r="M1060" s="1">
        <v>4530.0</v>
      </c>
      <c r="N1060" s="1">
        <v>1183085.0</v>
      </c>
      <c r="O1060" s="1">
        <v>214239.3</v>
      </c>
    </row>
    <row r="1061" hidden="1">
      <c r="A1061" s="1" t="s">
        <v>147</v>
      </c>
      <c r="B1061" s="1" t="s">
        <v>144</v>
      </c>
      <c r="C1061" s="1">
        <v>2.0E8</v>
      </c>
      <c r="D1061" s="1">
        <v>762.0</v>
      </c>
      <c r="E1061" s="1">
        <f t="shared" si="68"/>
        <v>59858.5</v>
      </c>
      <c r="F1061" s="1" t="s">
        <v>135</v>
      </c>
      <c r="G1061" s="1" t="s">
        <v>126</v>
      </c>
      <c r="H1061" s="15"/>
      <c r="I1061" s="1">
        <v>598585.0</v>
      </c>
      <c r="J1061" s="1">
        <v>30.0</v>
      </c>
      <c r="K1061" s="1">
        <v>19952.8</v>
      </c>
      <c r="L1061" s="1">
        <v>5430.0</v>
      </c>
      <c r="M1061" s="1">
        <v>3540.0</v>
      </c>
      <c r="N1061" s="1">
        <v>66169.0</v>
      </c>
      <c r="O1061" s="1">
        <v>21460.1</v>
      </c>
    </row>
    <row r="1062" hidden="1">
      <c r="A1062" s="1" t="s">
        <v>147</v>
      </c>
      <c r="B1062" s="1" t="s">
        <v>144</v>
      </c>
      <c r="C1062" s="1">
        <v>2.0E8</v>
      </c>
      <c r="D1062" s="1">
        <v>762.0</v>
      </c>
      <c r="E1062" s="1">
        <f t="shared" si="68"/>
        <v>156</v>
      </c>
      <c r="F1062" s="1" t="s">
        <v>136</v>
      </c>
      <c r="G1062" s="1" t="s">
        <v>126</v>
      </c>
      <c r="H1062" s="15"/>
      <c r="I1062" s="1">
        <v>1560.0</v>
      </c>
      <c r="J1062" s="1">
        <v>1.0</v>
      </c>
      <c r="K1062" s="1">
        <v>1560.0</v>
      </c>
      <c r="L1062" s="1">
        <v>1560.0</v>
      </c>
      <c r="M1062" s="1">
        <v>1560.0</v>
      </c>
      <c r="N1062" s="1">
        <v>1560.0</v>
      </c>
      <c r="O1062" s="1">
        <v>0.0</v>
      </c>
    </row>
    <row r="1063" hidden="1">
      <c r="A1063" s="1" t="s">
        <v>147</v>
      </c>
      <c r="B1063" s="1" t="s">
        <v>31</v>
      </c>
      <c r="C1063" s="1">
        <v>2.0E8</v>
      </c>
      <c r="D1063" s="1">
        <v>762.0</v>
      </c>
      <c r="E1063" s="1">
        <v>5.1377005115E9</v>
      </c>
      <c r="F1063" s="1" t="s">
        <v>149</v>
      </c>
      <c r="G1063" s="1" t="s">
        <v>138</v>
      </c>
      <c r="H1063" s="15"/>
      <c r="I1063" s="1">
        <v>5.1377005115E10</v>
      </c>
      <c r="J1063" s="1">
        <v>150.0</v>
      </c>
      <c r="K1063" s="1">
        <v>3.425133674E8</v>
      </c>
      <c r="L1063" s="1">
        <v>5.677527595E8</v>
      </c>
      <c r="M1063" s="1">
        <v>7.7708141E7</v>
      </c>
      <c r="N1063" s="1">
        <v>5.75272809E8</v>
      </c>
      <c r="O1063" s="1">
        <v>2.443200191E8</v>
      </c>
    </row>
    <row r="1064" hidden="1">
      <c r="A1064" s="1" t="s">
        <v>147</v>
      </c>
      <c r="B1064" s="1" t="s">
        <v>31</v>
      </c>
      <c r="C1064" s="1">
        <v>2.0E8</v>
      </c>
      <c r="D1064" s="1">
        <v>762.0</v>
      </c>
      <c r="E1064" s="1">
        <v>4.195684448E8</v>
      </c>
      <c r="F1064" s="1" t="s">
        <v>148</v>
      </c>
      <c r="G1064" s="1" t="s">
        <v>138</v>
      </c>
      <c r="H1064" s="15"/>
      <c r="I1064" s="1">
        <v>4.195684448E9</v>
      </c>
      <c r="J1064" s="1">
        <v>10.0</v>
      </c>
      <c r="K1064" s="1">
        <v>4.195684448E8</v>
      </c>
      <c r="L1064" s="1">
        <v>4.19999618E8</v>
      </c>
      <c r="M1064" s="1">
        <v>4.17187703E8</v>
      </c>
      <c r="N1064" s="1">
        <v>4.21641959E8</v>
      </c>
      <c r="O1064" s="1">
        <v>1694217.7</v>
      </c>
    </row>
    <row r="1065" hidden="1">
      <c r="A1065" s="1" t="s">
        <v>147</v>
      </c>
      <c r="B1065" s="1" t="s">
        <v>31</v>
      </c>
      <c r="C1065" s="1">
        <v>2.0E8</v>
      </c>
      <c r="D1065" s="1">
        <v>762.0</v>
      </c>
      <c r="E1065" s="1">
        <v>1.48952673E7</v>
      </c>
      <c r="F1065" s="1" t="s">
        <v>150</v>
      </c>
      <c r="G1065" s="1" t="s">
        <v>138</v>
      </c>
      <c r="H1065" s="15"/>
      <c r="I1065" s="1">
        <v>1.48952673E8</v>
      </c>
      <c r="J1065" s="1">
        <v>150.0</v>
      </c>
      <c r="K1065" s="1">
        <v>993017.8</v>
      </c>
      <c r="L1065" s="1">
        <v>586729.5</v>
      </c>
      <c r="M1065" s="1">
        <v>108927.0</v>
      </c>
      <c r="N1065" s="1">
        <v>3067807.0</v>
      </c>
      <c r="O1065" s="1">
        <v>800559.2</v>
      </c>
    </row>
    <row r="1066" hidden="1">
      <c r="A1066" s="1" t="s">
        <v>147</v>
      </c>
      <c r="B1066" s="1" t="s">
        <v>144</v>
      </c>
      <c r="C1066" s="1">
        <v>2.0E8</v>
      </c>
      <c r="D1066" s="1">
        <v>762.0</v>
      </c>
      <c r="E1066" s="1">
        <f t="shared" ref="E1066:E1073" si="69">I1066/10</f>
        <v>77715874.2</v>
      </c>
      <c r="F1066" s="1" t="s">
        <v>142</v>
      </c>
      <c r="G1066" s="1" t="s">
        <v>141</v>
      </c>
      <c r="H1066" s="15"/>
      <c r="I1066" s="1">
        <v>7.77158742E8</v>
      </c>
      <c r="J1066" s="1">
        <v>20.0</v>
      </c>
      <c r="K1066" s="1">
        <v>3.88579371E7</v>
      </c>
      <c r="L1066" s="1">
        <v>3.8473922E7</v>
      </c>
      <c r="M1066" s="1">
        <v>3.5527764E7</v>
      </c>
      <c r="N1066" s="1">
        <v>4.3203941E7</v>
      </c>
      <c r="O1066" s="1">
        <v>3193589.1</v>
      </c>
    </row>
    <row r="1067" hidden="1">
      <c r="A1067" s="1" t="s">
        <v>147</v>
      </c>
      <c r="B1067" s="1" t="s">
        <v>144</v>
      </c>
      <c r="C1067" s="1">
        <v>2.0E8</v>
      </c>
      <c r="D1067" s="1">
        <v>762.0</v>
      </c>
      <c r="E1067" s="1">
        <f t="shared" si="69"/>
        <v>65382591.5</v>
      </c>
      <c r="F1067" s="1" t="s">
        <v>140</v>
      </c>
      <c r="G1067" s="1" t="s">
        <v>141</v>
      </c>
      <c r="H1067" s="15"/>
      <c r="I1067" s="1">
        <v>6.53825915E8</v>
      </c>
      <c r="J1067" s="1">
        <v>20.0</v>
      </c>
      <c r="K1067" s="1">
        <v>3.26912958E7</v>
      </c>
      <c r="L1067" s="1">
        <v>3.2624067E7</v>
      </c>
      <c r="M1067" s="1">
        <v>3.1896952E7</v>
      </c>
      <c r="N1067" s="1">
        <v>3.3419339E7</v>
      </c>
      <c r="O1067" s="1">
        <v>408158.4</v>
      </c>
    </row>
    <row r="1068" hidden="1">
      <c r="A1068" s="1" t="s">
        <v>147</v>
      </c>
      <c r="B1068" s="1" t="s">
        <v>143</v>
      </c>
      <c r="C1068" s="1">
        <v>2.0E8</v>
      </c>
      <c r="D1068" s="1">
        <v>762.0</v>
      </c>
      <c r="E1068" s="1">
        <f t="shared" si="69"/>
        <v>5142053885</v>
      </c>
      <c r="F1068" s="1" t="s">
        <v>149</v>
      </c>
      <c r="G1068" s="1" t="s">
        <v>138</v>
      </c>
      <c r="H1068" s="15"/>
      <c r="I1068" s="1">
        <v>5.142053885E10</v>
      </c>
      <c r="J1068" s="1">
        <v>150.0</v>
      </c>
      <c r="K1068" s="1">
        <v>3.428035923E8</v>
      </c>
      <c r="L1068" s="1">
        <v>5.703148375E8</v>
      </c>
      <c r="M1068" s="1">
        <v>7.3125435E7</v>
      </c>
      <c r="N1068" s="1">
        <v>5.77101781E8</v>
      </c>
      <c r="O1068" s="1">
        <v>2.479355069E8</v>
      </c>
    </row>
    <row r="1069" hidden="1">
      <c r="A1069" s="1" t="s">
        <v>147</v>
      </c>
      <c r="B1069" s="1" t="s">
        <v>143</v>
      </c>
      <c r="C1069" s="1">
        <v>2.0E8</v>
      </c>
      <c r="D1069" s="1">
        <v>762.0</v>
      </c>
      <c r="E1069" s="1">
        <f t="shared" si="69"/>
        <v>413482726.1</v>
      </c>
      <c r="F1069" s="1" t="s">
        <v>148</v>
      </c>
      <c r="G1069" s="1" t="s">
        <v>138</v>
      </c>
      <c r="H1069" s="15"/>
      <c r="I1069" s="1">
        <v>4.134827261E9</v>
      </c>
      <c r="J1069" s="1">
        <v>10.0</v>
      </c>
      <c r="K1069" s="1">
        <v>4.134827261E8</v>
      </c>
      <c r="L1069" s="1">
        <v>4.13432851E8</v>
      </c>
      <c r="M1069" s="1">
        <v>4.1080458E8</v>
      </c>
      <c r="N1069" s="1">
        <v>4.16462431E8</v>
      </c>
      <c r="O1069" s="1">
        <v>1522847.1</v>
      </c>
    </row>
    <row r="1070" hidden="1">
      <c r="A1070" s="1" t="s">
        <v>147</v>
      </c>
      <c r="B1070" s="1" t="s">
        <v>143</v>
      </c>
      <c r="C1070" s="1">
        <v>2.0E8</v>
      </c>
      <c r="D1070" s="1">
        <v>762.0</v>
      </c>
      <c r="E1070" s="1">
        <f t="shared" si="69"/>
        <v>15177498.6</v>
      </c>
      <c r="F1070" s="1" t="s">
        <v>150</v>
      </c>
      <c r="G1070" s="1" t="s">
        <v>138</v>
      </c>
      <c r="H1070" s="15"/>
      <c r="I1070" s="1">
        <v>1.51774986E8</v>
      </c>
      <c r="J1070" s="1">
        <v>150.0</v>
      </c>
      <c r="K1070" s="1">
        <v>1011833.2</v>
      </c>
      <c r="L1070" s="1">
        <v>796456.5</v>
      </c>
      <c r="M1070" s="1">
        <v>109183.0</v>
      </c>
      <c r="N1070" s="1">
        <v>3223265.0</v>
      </c>
      <c r="O1070" s="1">
        <v>833074.9</v>
      </c>
    </row>
    <row r="1071">
      <c r="A1071" s="1" t="s">
        <v>147</v>
      </c>
      <c r="B1071" s="1" t="s">
        <v>145</v>
      </c>
      <c r="C1071" s="1">
        <v>2.0E8</v>
      </c>
      <c r="D1071" s="1">
        <v>762.0</v>
      </c>
      <c r="E1071" s="1">
        <f t="shared" si="69"/>
        <v>6400456862</v>
      </c>
      <c r="F1071" s="1" t="s">
        <v>123</v>
      </c>
      <c r="G1071" s="1" t="s">
        <v>124</v>
      </c>
      <c r="H1071" s="15"/>
      <c r="I1071" s="1">
        <v>6.4004568623E10</v>
      </c>
      <c r="J1071" s="1">
        <v>10.0</v>
      </c>
      <c r="K1071" s="1">
        <v>6.4004568623E9</v>
      </c>
      <c r="L1071" s="1">
        <v>6.389915673E9</v>
      </c>
      <c r="M1071" s="1">
        <v>6.378259533E9</v>
      </c>
      <c r="N1071" s="1">
        <v>6.448974089E9</v>
      </c>
      <c r="O1071" s="1">
        <v>2.35963671E7</v>
      </c>
    </row>
    <row r="1072" hidden="1">
      <c r="A1072" s="1" t="s">
        <v>147</v>
      </c>
      <c r="B1072" s="1" t="s">
        <v>145</v>
      </c>
      <c r="C1072" s="1">
        <v>2.0E8</v>
      </c>
      <c r="D1072" s="1">
        <v>762.0</v>
      </c>
      <c r="E1072" s="1">
        <f t="shared" si="69"/>
        <v>5778774026</v>
      </c>
      <c r="F1072" s="1" t="s">
        <v>127</v>
      </c>
      <c r="G1072" s="1" t="s">
        <v>126</v>
      </c>
      <c r="H1072" s="15"/>
      <c r="I1072" s="1">
        <v>5.7787740261E10</v>
      </c>
      <c r="J1072" s="1">
        <v>60.0</v>
      </c>
      <c r="K1072" s="1">
        <v>9.631290044E8</v>
      </c>
      <c r="L1072" s="1">
        <v>10370.0</v>
      </c>
      <c r="M1072" s="1">
        <v>1020.0</v>
      </c>
      <c r="N1072" s="1">
        <v>5.71762647E9</v>
      </c>
      <c r="O1072" s="1">
        <v>2.1422441526E9</v>
      </c>
    </row>
    <row r="1073" hidden="1">
      <c r="A1073" s="1" t="s">
        <v>147</v>
      </c>
      <c r="B1073" s="1" t="s">
        <v>145</v>
      </c>
      <c r="C1073" s="1">
        <v>2.0E8</v>
      </c>
      <c r="D1073" s="1">
        <v>762.0</v>
      </c>
      <c r="E1073" s="1">
        <f t="shared" si="69"/>
        <v>1277352842</v>
      </c>
      <c r="F1073" s="1" t="s">
        <v>125</v>
      </c>
      <c r="G1073" s="1" t="s">
        <v>126</v>
      </c>
      <c r="H1073" s="15"/>
      <c r="I1073" s="1">
        <v>1.2773528419E10</v>
      </c>
      <c r="J1073" s="1">
        <v>8.0</v>
      </c>
      <c r="K1073" s="1">
        <v>1.5966910524E9</v>
      </c>
      <c r="L1073" s="1">
        <v>1.5713218145E9</v>
      </c>
      <c r="M1073" s="1">
        <v>1.360224666E9</v>
      </c>
      <c r="N1073" s="1">
        <v>1.885323888E9</v>
      </c>
      <c r="O1073" s="1">
        <v>1.832318878E8</v>
      </c>
    </row>
    <row r="1074" hidden="1">
      <c r="H1074" s="16"/>
    </row>
    <row r="1075" hidden="1">
      <c r="A1075" s="1" t="s">
        <v>147</v>
      </c>
      <c r="B1075" s="1" t="s">
        <v>145</v>
      </c>
      <c r="C1075" s="1">
        <v>2.0E8</v>
      </c>
      <c r="D1075" s="1">
        <v>762.0</v>
      </c>
      <c r="E1075" s="1">
        <f>I1075/10</f>
        <v>77780789.4</v>
      </c>
      <c r="F1075" s="1" t="s">
        <v>134</v>
      </c>
      <c r="G1075" s="1" t="s">
        <v>126</v>
      </c>
      <c r="H1075" s="15"/>
      <c r="I1075" s="1">
        <v>7.77807894E8</v>
      </c>
      <c r="J1075" s="1">
        <v>40.0</v>
      </c>
      <c r="K1075" s="1">
        <v>1.94451974E7</v>
      </c>
      <c r="L1075" s="1">
        <v>2.21029375E7</v>
      </c>
      <c r="M1075" s="1">
        <v>6830.0</v>
      </c>
      <c r="N1075" s="1">
        <v>4.225733E7</v>
      </c>
      <c r="O1075" s="1">
        <v>1.93946039E7</v>
      </c>
    </row>
    <row r="1076" hidden="1">
      <c r="H1076" s="16"/>
    </row>
    <row r="1077" hidden="1">
      <c r="A1077" s="1" t="s">
        <v>147</v>
      </c>
      <c r="B1077" s="1" t="s">
        <v>145</v>
      </c>
      <c r="C1077" s="1">
        <v>2.0E8</v>
      </c>
      <c r="D1077" s="1">
        <v>762.0</v>
      </c>
      <c r="E1077" s="1">
        <f t="shared" ref="E1077:E1092" si="70">I1077/10</f>
        <v>75722139.6</v>
      </c>
      <c r="F1077" s="1" t="s">
        <v>128</v>
      </c>
      <c r="G1077" s="1" t="s">
        <v>126</v>
      </c>
      <c r="H1077" s="15"/>
      <c r="I1077" s="1">
        <v>7.57221396E8</v>
      </c>
      <c r="J1077" s="1">
        <v>1.0</v>
      </c>
      <c r="K1077" s="1">
        <v>7.57221396E8</v>
      </c>
      <c r="L1077" s="1">
        <v>7.57221396E8</v>
      </c>
      <c r="M1077" s="1">
        <v>7.57221396E8</v>
      </c>
      <c r="N1077" s="1">
        <v>7.57221396E8</v>
      </c>
      <c r="O1077" s="1">
        <v>0.0</v>
      </c>
    </row>
    <row r="1078" hidden="1">
      <c r="A1078" s="1" t="s">
        <v>147</v>
      </c>
      <c r="B1078" s="1" t="s">
        <v>145</v>
      </c>
      <c r="C1078" s="1">
        <v>2.0E8</v>
      </c>
      <c r="D1078" s="1">
        <v>762.0</v>
      </c>
      <c r="E1078" s="1">
        <f t="shared" si="70"/>
        <v>32010869</v>
      </c>
      <c r="F1078" s="1" t="s">
        <v>132</v>
      </c>
      <c r="G1078" s="1" t="s">
        <v>126</v>
      </c>
      <c r="H1078" s="15"/>
      <c r="I1078" s="1">
        <v>3.2010869E8</v>
      </c>
      <c r="J1078" s="1">
        <v>1.0</v>
      </c>
      <c r="K1078" s="1">
        <v>3.2010869E8</v>
      </c>
      <c r="L1078" s="1">
        <v>3.2010869E8</v>
      </c>
      <c r="M1078" s="1">
        <v>3.2010869E8</v>
      </c>
      <c r="N1078" s="1">
        <v>3.2010869E8</v>
      </c>
      <c r="O1078" s="1">
        <v>0.0</v>
      </c>
    </row>
    <row r="1079" hidden="1">
      <c r="A1079" s="1" t="s">
        <v>147</v>
      </c>
      <c r="B1079" s="1" t="s">
        <v>145</v>
      </c>
      <c r="C1079" s="1">
        <v>2.0E8</v>
      </c>
      <c r="D1079" s="1">
        <v>762.0</v>
      </c>
      <c r="E1079" s="1">
        <f t="shared" si="70"/>
        <v>4496759.8</v>
      </c>
      <c r="F1079" s="1" t="s">
        <v>129</v>
      </c>
      <c r="G1079" s="1" t="s">
        <v>126</v>
      </c>
      <c r="H1079" s="15"/>
      <c r="I1079" s="1">
        <v>4.4967598E7</v>
      </c>
      <c r="J1079" s="1">
        <v>30.0</v>
      </c>
      <c r="K1079" s="1">
        <v>1498919.9</v>
      </c>
      <c r="L1079" s="1">
        <v>1197500.5</v>
      </c>
      <c r="M1079" s="1">
        <v>4700.0</v>
      </c>
      <c r="N1079" s="1">
        <v>4408407.0</v>
      </c>
      <c r="O1079" s="1">
        <v>1362333.4</v>
      </c>
    </row>
    <row r="1080" hidden="1">
      <c r="A1080" s="1" t="s">
        <v>147</v>
      </c>
      <c r="B1080" s="1" t="s">
        <v>145</v>
      </c>
      <c r="C1080" s="1">
        <v>2.0E8</v>
      </c>
      <c r="D1080" s="1">
        <v>762.0</v>
      </c>
      <c r="E1080" s="1">
        <f t="shared" si="70"/>
        <v>3384012</v>
      </c>
      <c r="F1080" s="1" t="s">
        <v>130</v>
      </c>
      <c r="G1080" s="1" t="s">
        <v>126</v>
      </c>
      <c r="H1080" s="15"/>
      <c r="I1080" s="1">
        <v>3.384012E7</v>
      </c>
      <c r="J1080" s="1">
        <v>20.0</v>
      </c>
      <c r="K1080" s="1">
        <v>1692006.0</v>
      </c>
      <c r="L1080" s="1">
        <v>1460822.0</v>
      </c>
      <c r="M1080" s="1">
        <v>916699.0</v>
      </c>
      <c r="N1080" s="1">
        <v>6089887.0</v>
      </c>
      <c r="O1080" s="1">
        <v>1062588.1</v>
      </c>
    </row>
    <row r="1081" hidden="1">
      <c r="A1081" s="1" t="s">
        <v>147</v>
      </c>
      <c r="B1081" s="1" t="s">
        <v>145</v>
      </c>
      <c r="C1081" s="1">
        <v>2.0E8</v>
      </c>
      <c r="D1081" s="1">
        <v>762.0</v>
      </c>
      <c r="E1081" s="1">
        <f t="shared" si="70"/>
        <v>625509.3</v>
      </c>
      <c r="F1081" s="1" t="s">
        <v>131</v>
      </c>
      <c r="G1081" s="1" t="s">
        <v>126</v>
      </c>
      <c r="H1081" s="15"/>
      <c r="I1081" s="1">
        <v>6255093.0</v>
      </c>
      <c r="J1081" s="1">
        <v>310.0</v>
      </c>
      <c r="K1081" s="1">
        <v>20177.7</v>
      </c>
      <c r="L1081" s="1">
        <v>4600.0</v>
      </c>
      <c r="M1081" s="1">
        <v>4240.0</v>
      </c>
      <c r="N1081" s="1">
        <v>3960292.0</v>
      </c>
      <c r="O1081" s="1">
        <v>225035.9</v>
      </c>
    </row>
    <row r="1082" hidden="1">
      <c r="A1082" s="1" t="s">
        <v>147</v>
      </c>
      <c r="B1082" s="1" t="s">
        <v>145</v>
      </c>
      <c r="C1082" s="1">
        <v>2.0E8</v>
      </c>
      <c r="D1082" s="1">
        <v>762.0</v>
      </c>
      <c r="E1082" s="1">
        <f t="shared" si="70"/>
        <v>222285.2</v>
      </c>
      <c r="F1082" s="1" t="s">
        <v>133</v>
      </c>
      <c r="G1082" s="1" t="s">
        <v>126</v>
      </c>
      <c r="H1082" s="15"/>
      <c r="I1082" s="1">
        <v>2222852.0</v>
      </c>
      <c r="J1082" s="1">
        <v>30.0</v>
      </c>
      <c r="K1082" s="1">
        <v>74095.1</v>
      </c>
      <c r="L1082" s="1">
        <v>11610.0</v>
      </c>
      <c r="M1082" s="1">
        <v>4790.0</v>
      </c>
      <c r="N1082" s="1">
        <v>1195235.0</v>
      </c>
      <c r="O1082" s="1">
        <v>216164.3</v>
      </c>
    </row>
    <row r="1083" hidden="1">
      <c r="A1083" s="1" t="s">
        <v>147</v>
      </c>
      <c r="B1083" s="1" t="s">
        <v>145</v>
      </c>
      <c r="C1083" s="1">
        <v>2.0E8</v>
      </c>
      <c r="D1083" s="1">
        <v>762.0</v>
      </c>
      <c r="E1083" s="1">
        <f t="shared" si="70"/>
        <v>50823.1</v>
      </c>
      <c r="F1083" s="1" t="s">
        <v>135</v>
      </c>
      <c r="G1083" s="1" t="s">
        <v>126</v>
      </c>
      <c r="H1083" s="15"/>
      <c r="I1083" s="1">
        <v>508231.0</v>
      </c>
      <c r="J1083" s="1">
        <v>30.0</v>
      </c>
      <c r="K1083" s="1">
        <v>16941.0</v>
      </c>
      <c r="L1083" s="1">
        <v>8025.0</v>
      </c>
      <c r="M1083" s="1">
        <v>3660.0</v>
      </c>
      <c r="N1083" s="1">
        <v>60999.0</v>
      </c>
      <c r="O1083" s="1">
        <v>16831.1</v>
      </c>
    </row>
    <row r="1084" hidden="1">
      <c r="A1084" s="1" t="s">
        <v>147</v>
      </c>
      <c r="B1084" s="1" t="s">
        <v>145</v>
      </c>
      <c r="C1084" s="1">
        <v>2.0E8</v>
      </c>
      <c r="D1084" s="1">
        <v>762.0</v>
      </c>
      <c r="E1084" s="1">
        <f t="shared" si="70"/>
        <v>153</v>
      </c>
      <c r="F1084" s="1" t="s">
        <v>136</v>
      </c>
      <c r="G1084" s="1" t="s">
        <v>126</v>
      </c>
      <c r="H1084" s="15"/>
      <c r="I1084" s="1">
        <v>1530.0</v>
      </c>
      <c r="J1084" s="1">
        <v>1.0</v>
      </c>
      <c r="K1084" s="1">
        <v>1530.0</v>
      </c>
      <c r="L1084" s="1">
        <v>1530.0</v>
      </c>
      <c r="M1084" s="1">
        <v>1530.0</v>
      </c>
      <c r="N1084" s="1">
        <v>1530.0</v>
      </c>
      <c r="O1084" s="1">
        <v>0.0</v>
      </c>
    </row>
    <row r="1085" hidden="1">
      <c r="A1085" s="1" t="s">
        <v>147</v>
      </c>
      <c r="B1085" s="1" t="s">
        <v>144</v>
      </c>
      <c r="C1085" s="1">
        <v>2.0E8</v>
      </c>
      <c r="D1085" s="1">
        <v>762.0</v>
      </c>
      <c r="E1085" s="1">
        <f t="shared" si="70"/>
        <v>5137130955</v>
      </c>
      <c r="F1085" s="1" t="s">
        <v>149</v>
      </c>
      <c r="G1085" s="1" t="s">
        <v>138</v>
      </c>
      <c r="H1085" s="15"/>
      <c r="I1085" s="1">
        <v>5.1371309553E10</v>
      </c>
      <c r="J1085" s="1">
        <v>150.0</v>
      </c>
      <c r="K1085" s="1">
        <v>3.42475397E8</v>
      </c>
      <c r="L1085" s="1">
        <v>5.69780358E8</v>
      </c>
      <c r="M1085" s="1">
        <v>7.4319434E7</v>
      </c>
      <c r="N1085" s="1">
        <v>5.77745281E8</v>
      </c>
      <c r="O1085" s="1">
        <v>2.477264779E8</v>
      </c>
    </row>
    <row r="1086" hidden="1">
      <c r="A1086" s="1" t="s">
        <v>147</v>
      </c>
      <c r="B1086" s="1" t="s">
        <v>144</v>
      </c>
      <c r="C1086" s="1">
        <v>2.0E8</v>
      </c>
      <c r="D1086" s="1">
        <v>762.0</v>
      </c>
      <c r="E1086" s="1">
        <f t="shared" si="70"/>
        <v>397802267.5</v>
      </c>
      <c r="F1086" s="1" t="s">
        <v>148</v>
      </c>
      <c r="G1086" s="1" t="s">
        <v>138</v>
      </c>
      <c r="H1086" s="15"/>
      <c r="I1086" s="1">
        <v>3.978022675E9</v>
      </c>
      <c r="J1086" s="1">
        <v>10.0</v>
      </c>
      <c r="K1086" s="1">
        <v>3.978022675E8</v>
      </c>
      <c r="L1086" s="1">
        <v>3.985181565E8</v>
      </c>
      <c r="M1086" s="1">
        <v>3.9302716E8</v>
      </c>
      <c r="N1086" s="1">
        <v>3.99991852E8</v>
      </c>
      <c r="O1086" s="1">
        <v>2117313.7</v>
      </c>
    </row>
    <row r="1087" hidden="1">
      <c r="A1087" s="1" t="s">
        <v>147</v>
      </c>
      <c r="B1087" s="1" t="s">
        <v>144</v>
      </c>
      <c r="C1087" s="1">
        <v>2.0E8</v>
      </c>
      <c r="D1087" s="1">
        <v>762.0</v>
      </c>
      <c r="E1087" s="1">
        <f t="shared" si="70"/>
        <v>13902657.3</v>
      </c>
      <c r="F1087" s="1" t="s">
        <v>150</v>
      </c>
      <c r="G1087" s="1" t="s">
        <v>138</v>
      </c>
      <c r="H1087" s="15"/>
      <c r="I1087" s="1">
        <v>1.39026573E8</v>
      </c>
      <c r="J1087" s="1">
        <v>150.0</v>
      </c>
      <c r="K1087" s="1">
        <v>926843.8</v>
      </c>
      <c r="L1087" s="1">
        <v>250493.0</v>
      </c>
      <c r="M1087" s="1">
        <v>110271.0</v>
      </c>
      <c r="N1087" s="1">
        <v>3995735.0</v>
      </c>
      <c r="O1087" s="1">
        <v>871452.0</v>
      </c>
    </row>
    <row r="1088" hidden="1">
      <c r="A1088" s="1" t="s">
        <v>147</v>
      </c>
      <c r="B1088" s="1" t="s">
        <v>145</v>
      </c>
      <c r="C1088" s="1">
        <v>2.0E8</v>
      </c>
      <c r="D1088" s="1">
        <v>762.0</v>
      </c>
      <c r="E1088" s="1">
        <f t="shared" si="70"/>
        <v>76583389.2</v>
      </c>
      <c r="F1088" s="1" t="s">
        <v>142</v>
      </c>
      <c r="G1088" s="1" t="s">
        <v>141</v>
      </c>
      <c r="H1088" s="15"/>
      <c r="I1088" s="1">
        <v>7.65833892E8</v>
      </c>
      <c r="J1088" s="1">
        <v>20.0</v>
      </c>
      <c r="K1088" s="1">
        <v>3.82916946E7</v>
      </c>
      <c r="L1088" s="1">
        <v>3.8256805E7</v>
      </c>
      <c r="M1088" s="1">
        <v>3.4976167E7</v>
      </c>
      <c r="N1088" s="1">
        <v>4.2050237E7</v>
      </c>
      <c r="O1088" s="1">
        <v>3151674.4</v>
      </c>
    </row>
    <row r="1089" hidden="1">
      <c r="A1089" s="1" t="s">
        <v>147</v>
      </c>
      <c r="B1089" s="1" t="s">
        <v>145</v>
      </c>
      <c r="C1089" s="1">
        <v>2.0E8</v>
      </c>
      <c r="D1089" s="1">
        <v>762.0</v>
      </c>
      <c r="E1089" s="1">
        <f t="shared" si="70"/>
        <v>65802981.5</v>
      </c>
      <c r="F1089" s="1" t="s">
        <v>140</v>
      </c>
      <c r="G1089" s="1" t="s">
        <v>141</v>
      </c>
      <c r="H1089" s="15"/>
      <c r="I1089" s="1">
        <v>6.58029815E8</v>
      </c>
      <c r="J1089" s="1">
        <v>20.0</v>
      </c>
      <c r="K1089" s="1">
        <v>3.29014908E7</v>
      </c>
      <c r="L1089" s="1">
        <v>3.2874029E7</v>
      </c>
      <c r="M1089" s="1">
        <v>3.2259172E7</v>
      </c>
      <c r="N1089" s="1">
        <v>3.3549944E7</v>
      </c>
      <c r="O1089" s="1">
        <v>369633.0</v>
      </c>
    </row>
    <row r="1090" hidden="1">
      <c r="A1090" s="1" t="s">
        <v>147</v>
      </c>
      <c r="B1090" s="1" t="s">
        <v>145</v>
      </c>
      <c r="C1090" s="1">
        <v>2.0E8</v>
      </c>
      <c r="D1090" s="1">
        <v>762.0</v>
      </c>
      <c r="E1090" s="1">
        <f t="shared" si="70"/>
        <v>5280259860</v>
      </c>
      <c r="F1090" s="1" t="s">
        <v>149</v>
      </c>
      <c r="G1090" s="1" t="s">
        <v>138</v>
      </c>
      <c r="H1090" s="15"/>
      <c r="I1090" s="1">
        <v>5.2802598603E10</v>
      </c>
      <c r="J1090" s="1">
        <v>150.0</v>
      </c>
      <c r="K1090" s="1">
        <v>3.52017324E8</v>
      </c>
      <c r="L1090" s="1">
        <v>5.89924925E8</v>
      </c>
      <c r="M1090" s="1">
        <v>7.2098771E7</v>
      </c>
      <c r="N1090" s="1">
        <v>5.98196788E8</v>
      </c>
      <c r="O1090" s="1">
        <v>2.582611916E8</v>
      </c>
    </row>
    <row r="1091" hidden="1">
      <c r="A1091" s="1" t="s">
        <v>147</v>
      </c>
      <c r="B1091" s="1" t="s">
        <v>145</v>
      </c>
      <c r="C1091" s="1">
        <v>2.0E8</v>
      </c>
      <c r="D1091" s="1">
        <v>762.0</v>
      </c>
      <c r="E1091" s="1">
        <f t="shared" si="70"/>
        <v>417418876</v>
      </c>
      <c r="F1091" s="1" t="s">
        <v>148</v>
      </c>
      <c r="G1091" s="1" t="s">
        <v>138</v>
      </c>
      <c r="H1091" s="15"/>
      <c r="I1091" s="1">
        <v>4.17418876E9</v>
      </c>
      <c r="J1091" s="1">
        <v>10.0</v>
      </c>
      <c r="K1091" s="1">
        <v>4.17418876E8</v>
      </c>
      <c r="L1091" s="1">
        <v>4.17523085E8</v>
      </c>
      <c r="M1091" s="1">
        <v>4.13055125E8</v>
      </c>
      <c r="N1091" s="1">
        <v>4.21520795E8</v>
      </c>
      <c r="O1091" s="1">
        <v>2158056.5</v>
      </c>
    </row>
    <row r="1092" hidden="1">
      <c r="A1092" s="1" t="s">
        <v>147</v>
      </c>
      <c r="B1092" s="1" t="s">
        <v>145</v>
      </c>
      <c r="C1092" s="1">
        <v>2.0E8</v>
      </c>
      <c r="D1092" s="1">
        <v>762.0</v>
      </c>
      <c r="E1092" s="1">
        <f t="shared" si="70"/>
        <v>15247113.6</v>
      </c>
      <c r="F1092" s="1" t="s">
        <v>150</v>
      </c>
      <c r="G1092" s="1" t="s">
        <v>138</v>
      </c>
      <c r="H1092" s="15"/>
      <c r="I1092" s="1">
        <v>1.52471136E8</v>
      </c>
      <c r="J1092" s="1">
        <v>150.0</v>
      </c>
      <c r="K1092" s="1">
        <v>1016474.2</v>
      </c>
      <c r="L1092" s="1">
        <v>885478.5</v>
      </c>
      <c r="M1092" s="1">
        <v>106239.0</v>
      </c>
      <c r="N1092" s="1">
        <v>4273331.0</v>
      </c>
      <c r="O1092" s="1">
        <v>872289.0</v>
      </c>
    </row>
    <row r="1093" hidden="1">
      <c r="H1093" s="16"/>
    </row>
    <row r="1094">
      <c r="A1094" s="1" t="s">
        <v>147</v>
      </c>
      <c r="B1094" s="1" t="s">
        <v>146</v>
      </c>
      <c r="C1094" s="1">
        <v>2.0E8</v>
      </c>
      <c r="D1094" s="1">
        <v>762.0</v>
      </c>
      <c r="E1094" s="1">
        <f>I1094/10</f>
        <v>6369089005</v>
      </c>
      <c r="F1094" s="1" t="s">
        <v>123</v>
      </c>
      <c r="G1094" s="1" t="s">
        <v>124</v>
      </c>
      <c r="H1094" s="15"/>
      <c r="I1094" s="1">
        <v>6.3690890046E10</v>
      </c>
      <c r="J1094" s="1">
        <v>10.0</v>
      </c>
      <c r="K1094" s="1">
        <v>6.3690890046E9</v>
      </c>
      <c r="L1094" s="1">
        <v>6.358811063E9</v>
      </c>
      <c r="M1094" s="1">
        <v>6.338170197E9</v>
      </c>
      <c r="N1094" s="1">
        <v>6.434000949E9</v>
      </c>
      <c r="O1094" s="1">
        <v>2.68855102E7</v>
      </c>
    </row>
    <row r="1095" hidden="1">
      <c r="H1095" s="16"/>
    </row>
    <row r="1096" hidden="1">
      <c r="A1096" s="1" t="s">
        <v>147</v>
      </c>
      <c r="B1096" s="1" t="s">
        <v>146</v>
      </c>
      <c r="C1096" s="1">
        <v>2.0E8</v>
      </c>
      <c r="D1096" s="1">
        <v>762.0</v>
      </c>
      <c r="E1096" s="1">
        <f t="shared" ref="E1096:E1111" si="71">I1096/10</f>
        <v>5715453990</v>
      </c>
      <c r="F1096" s="1" t="s">
        <v>127</v>
      </c>
      <c r="G1096" s="1" t="s">
        <v>126</v>
      </c>
      <c r="H1096" s="15"/>
      <c r="I1096" s="1">
        <v>5.7154539896E10</v>
      </c>
      <c r="J1096" s="1">
        <v>60.0</v>
      </c>
      <c r="K1096" s="1">
        <v>9.525756649E8</v>
      </c>
      <c r="L1096" s="1">
        <v>12014.5</v>
      </c>
      <c r="M1096" s="1">
        <v>990.0</v>
      </c>
      <c r="N1096" s="1">
        <v>5.690057723E9</v>
      </c>
      <c r="O1096" s="1">
        <v>2.1202627662E9</v>
      </c>
    </row>
    <row r="1097" hidden="1">
      <c r="A1097" s="1" t="s">
        <v>147</v>
      </c>
      <c r="B1097" s="1" t="s">
        <v>146</v>
      </c>
      <c r="C1097" s="1">
        <v>2.0E8</v>
      </c>
      <c r="D1097" s="1">
        <v>762.0</v>
      </c>
      <c r="E1097" s="1">
        <f t="shared" si="71"/>
        <v>1321376476</v>
      </c>
      <c r="F1097" s="1" t="s">
        <v>125</v>
      </c>
      <c r="G1097" s="1" t="s">
        <v>126</v>
      </c>
      <c r="H1097" s="15"/>
      <c r="I1097" s="1">
        <v>1.3213764756E10</v>
      </c>
      <c r="J1097" s="1">
        <v>8.0</v>
      </c>
      <c r="K1097" s="1">
        <v>1.6517205945E9</v>
      </c>
      <c r="L1097" s="1">
        <v>1.6377163665E9</v>
      </c>
      <c r="M1097" s="1">
        <v>1.389976156E9</v>
      </c>
      <c r="N1097" s="1">
        <v>1.964116785E9</v>
      </c>
      <c r="O1097" s="1">
        <v>2.044158005E8</v>
      </c>
    </row>
    <row r="1098" hidden="1">
      <c r="A1098" s="1" t="s">
        <v>147</v>
      </c>
      <c r="B1098" s="1" t="s">
        <v>146</v>
      </c>
      <c r="C1098" s="1">
        <v>2.0E8</v>
      </c>
      <c r="D1098" s="1">
        <v>762.0</v>
      </c>
      <c r="E1098" s="1">
        <f t="shared" si="71"/>
        <v>117930018.1</v>
      </c>
      <c r="F1098" s="1" t="s">
        <v>134</v>
      </c>
      <c r="G1098" s="1" t="s">
        <v>126</v>
      </c>
      <c r="H1098" s="15"/>
      <c r="I1098" s="1">
        <v>1.179300181E9</v>
      </c>
      <c r="J1098" s="1">
        <v>40.0</v>
      </c>
      <c r="K1098" s="1">
        <v>2.94825045E7</v>
      </c>
      <c r="L1098" s="1">
        <v>3.10562345E7</v>
      </c>
      <c r="M1098" s="1">
        <v>6500.0</v>
      </c>
      <c r="N1098" s="1">
        <v>5.9926086E7</v>
      </c>
      <c r="O1098" s="1">
        <v>2.9606589E7</v>
      </c>
    </row>
    <row r="1099" hidden="1">
      <c r="A1099" s="1" t="s">
        <v>147</v>
      </c>
      <c r="B1099" s="1" t="s">
        <v>146</v>
      </c>
      <c r="C1099" s="1">
        <v>2.0E8</v>
      </c>
      <c r="D1099" s="1">
        <v>762.0</v>
      </c>
      <c r="E1099" s="1">
        <f t="shared" si="71"/>
        <v>79522028.7</v>
      </c>
      <c r="F1099" s="1" t="s">
        <v>128</v>
      </c>
      <c r="G1099" s="1" t="s">
        <v>126</v>
      </c>
      <c r="H1099" s="15"/>
      <c r="I1099" s="1">
        <v>7.95220287E8</v>
      </c>
      <c r="J1099" s="1">
        <v>1.0</v>
      </c>
      <c r="K1099" s="1">
        <v>7.95220287E8</v>
      </c>
      <c r="L1099" s="1">
        <v>7.95220287E8</v>
      </c>
      <c r="M1099" s="1">
        <v>7.95220287E8</v>
      </c>
      <c r="N1099" s="1">
        <v>7.95220287E8</v>
      </c>
      <c r="O1099" s="1">
        <v>0.0</v>
      </c>
    </row>
    <row r="1100" hidden="1">
      <c r="A1100" s="1" t="s">
        <v>147</v>
      </c>
      <c r="B1100" s="1" t="s">
        <v>146</v>
      </c>
      <c r="C1100" s="1">
        <v>2.0E8</v>
      </c>
      <c r="D1100" s="1">
        <v>762.0</v>
      </c>
      <c r="E1100" s="1">
        <f t="shared" si="71"/>
        <v>31746551.2</v>
      </c>
      <c r="F1100" s="1" t="s">
        <v>132</v>
      </c>
      <c r="G1100" s="1" t="s">
        <v>126</v>
      </c>
      <c r="H1100" s="15"/>
      <c r="I1100" s="1">
        <v>3.17465512E8</v>
      </c>
      <c r="J1100" s="1">
        <v>1.0</v>
      </c>
      <c r="K1100" s="1">
        <v>3.17465512E8</v>
      </c>
      <c r="L1100" s="1">
        <v>3.17465512E8</v>
      </c>
      <c r="M1100" s="1">
        <v>3.17465512E8</v>
      </c>
      <c r="N1100" s="1">
        <v>3.17465512E8</v>
      </c>
      <c r="O1100" s="1">
        <v>0.0</v>
      </c>
    </row>
    <row r="1101" hidden="1">
      <c r="A1101" s="1" t="s">
        <v>147</v>
      </c>
      <c r="B1101" s="1" t="s">
        <v>146</v>
      </c>
      <c r="C1101" s="1">
        <v>2.0E8</v>
      </c>
      <c r="D1101" s="1">
        <v>762.0</v>
      </c>
      <c r="E1101" s="1">
        <f t="shared" si="71"/>
        <v>4654744</v>
      </c>
      <c r="F1101" s="1" t="s">
        <v>129</v>
      </c>
      <c r="G1101" s="1" t="s">
        <v>126</v>
      </c>
      <c r="H1101" s="15"/>
      <c r="I1101" s="1">
        <v>4.654744E7</v>
      </c>
      <c r="J1101" s="1">
        <v>30.0</v>
      </c>
      <c r="K1101" s="1">
        <v>1551581.3</v>
      </c>
      <c r="L1101" s="1">
        <v>1497622.0</v>
      </c>
      <c r="M1101" s="1">
        <v>4580.0</v>
      </c>
      <c r="N1101" s="1">
        <v>3639036.0</v>
      </c>
      <c r="O1101" s="1">
        <v>1324057.9</v>
      </c>
    </row>
    <row r="1102" hidden="1">
      <c r="A1102" s="1" t="s">
        <v>147</v>
      </c>
      <c r="B1102" s="1" t="s">
        <v>146</v>
      </c>
      <c r="C1102" s="1">
        <v>2.0E8</v>
      </c>
      <c r="D1102" s="1">
        <v>762.0</v>
      </c>
      <c r="E1102" s="1">
        <f t="shared" si="71"/>
        <v>3530995.3</v>
      </c>
      <c r="F1102" s="1" t="s">
        <v>130</v>
      </c>
      <c r="G1102" s="1" t="s">
        <v>126</v>
      </c>
      <c r="H1102" s="15"/>
      <c r="I1102" s="1">
        <v>3.5309953E7</v>
      </c>
      <c r="J1102" s="1">
        <v>20.0</v>
      </c>
      <c r="K1102" s="1">
        <v>1765497.7</v>
      </c>
      <c r="L1102" s="1">
        <v>1766938.5</v>
      </c>
      <c r="M1102" s="1">
        <v>1102776.0</v>
      </c>
      <c r="N1102" s="1">
        <v>3576876.0</v>
      </c>
      <c r="O1102" s="1">
        <v>547208.9</v>
      </c>
    </row>
    <row r="1103" hidden="1">
      <c r="A1103" s="1" t="s">
        <v>147</v>
      </c>
      <c r="B1103" s="1" t="s">
        <v>146</v>
      </c>
      <c r="C1103" s="1">
        <v>2.0E8</v>
      </c>
      <c r="D1103" s="1">
        <v>762.0</v>
      </c>
      <c r="E1103" s="1">
        <f t="shared" si="71"/>
        <v>823846.8</v>
      </c>
      <c r="F1103" s="1" t="s">
        <v>131</v>
      </c>
      <c r="G1103" s="1" t="s">
        <v>126</v>
      </c>
      <c r="H1103" s="15"/>
      <c r="I1103" s="1">
        <v>8238468.0</v>
      </c>
      <c r="J1103" s="1">
        <v>310.0</v>
      </c>
      <c r="K1103" s="1">
        <v>26575.7</v>
      </c>
      <c r="L1103" s="1">
        <v>4610.0</v>
      </c>
      <c r="M1103" s="1">
        <v>4360.0</v>
      </c>
      <c r="N1103" s="1">
        <v>5698821.0</v>
      </c>
      <c r="O1103" s="1">
        <v>323708.6</v>
      </c>
    </row>
    <row r="1104" hidden="1">
      <c r="A1104" s="1" t="s">
        <v>147</v>
      </c>
      <c r="B1104" s="1" t="s">
        <v>146</v>
      </c>
      <c r="C1104" s="1">
        <v>2.0E8</v>
      </c>
      <c r="D1104" s="1">
        <v>762.0</v>
      </c>
      <c r="E1104" s="1">
        <f t="shared" si="71"/>
        <v>284944.7</v>
      </c>
      <c r="F1104" s="1" t="s">
        <v>133</v>
      </c>
      <c r="G1104" s="1" t="s">
        <v>126</v>
      </c>
      <c r="H1104" s="15"/>
      <c r="I1104" s="1">
        <v>2849447.0</v>
      </c>
      <c r="J1104" s="1">
        <v>30.0</v>
      </c>
      <c r="K1104" s="1">
        <v>94981.6</v>
      </c>
      <c r="L1104" s="1">
        <v>23485.0</v>
      </c>
      <c r="M1104" s="1">
        <v>4200.0</v>
      </c>
      <c r="N1104" s="1">
        <v>1263665.0</v>
      </c>
      <c r="O1104" s="1">
        <v>228504.8</v>
      </c>
    </row>
    <row r="1105" hidden="1">
      <c r="A1105" s="1" t="s">
        <v>147</v>
      </c>
      <c r="B1105" s="1" t="s">
        <v>146</v>
      </c>
      <c r="C1105" s="1">
        <v>2.0E8</v>
      </c>
      <c r="D1105" s="1">
        <v>762.0</v>
      </c>
      <c r="E1105" s="1">
        <f t="shared" si="71"/>
        <v>53836.3</v>
      </c>
      <c r="F1105" s="1" t="s">
        <v>135</v>
      </c>
      <c r="G1105" s="1" t="s">
        <v>126</v>
      </c>
      <c r="H1105" s="15"/>
      <c r="I1105" s="1">
        <v>538363.0</v>
      </c>
      <c r="J1105" s="1">
        <v>30.0</v>
      </c>
      <c r="K1105" s="1">
        <v>17945.4</v>
      </c>
      <c r="L1105" s="1">
        <v>7770.0</v>
      </c>
      <c r="M1105" s="1">
        <v>3500.0</v>
      </c>
      <c r="N1105" s="1">
        <v>72289.0</v>
      </c>
      <c r="O1105" s="1">
        <v>17798.3</v>
      </c>
    </row>
    <row r="1106" hidden="1">
      <c r="A1106" s="1" t="s">
        <v>147</v>
      </c>
      <c r="B1106" s="1" t="s">
        <v>146</v>
      </c>
      <c r="C1106" s="1">
        <v>2.0E8</v>
      </c>
      <c r="D1106" s="1">
        <v>762.0</v>
      </c>
      <c r="E1106" s="1">
        <f t="shared" si="71"/>
        <v>178</v>
      </c>
      <c r="F1106" s="1" t="s">
        <v>136</v>
      </c>
      <c r="G1106" s="1" t="s">
        <v>126</v>
      </c>
      <c r="H1106" s="15"/>
      <c r="I1106" s="1">
        <v>1780.0</v>
      </c>
      <c r="J1106" s="1">
        <v>1.0</v>
      </c>
      <c r="K1106" s="1">
        <v>1780.0</v>
      </c>
      <c r="L1106" s="1">
        <v>1780.0</v>
      </c>
      <c r="M1106" s="1">
        <v>1780.0</v>
      </c>
      <c r="N1106" s="1">
        <v>1780.0</v>
      </c>
      <c r="O1106" s="1">
        <v>0.0</v>
      </c>
    </row>
    <row r="1107" hidden="1">
      <c r="A1107" s="1" t="s">
        <v>147</v>
      </c>
      <c r="B1107" s="1" t="s">
        <v>146</v>
      </c>
      <c r="C1107" s="1">
        <v>2.0E8</v>
      </c>
      <c r="D1107" s="1">
        <v>762.0</v>
      </c>
      <c r="E1107" s="1">
        <f t="shared" si="71"/>
        <v>5209703219</v>
      </c>
      <c r="F1107" s="1" t="s">
        <v>149</v>
      </c>
      <c r="G1107" s="1" t="s">
        <v>138</v>
      </c>
      <c r="H1107" s="15"/>
      <c r="I1107" s="1">
        <v>5.209703219E10</v>
      </c>
      <c r="J1107" s="1">
        <v>150.0</v>
      </c>
      <c r="K1107" s="1">
        <v>3.473135479E8</v>
      </c>
      <c r="L1107" s="1">
        <v>5.792080595E8</v>
      </c>
      <c r="M1107" s="1">
        <v>7.5391009E7</v>
      </c>
      <c r="N1107" s="1">
        <v>5.86602147E8</v>
      </c>
      <c r="O1107" s="1">
        <v>2.513202277E8</v>
      </c>
    </row>
    <row r="1108" hidden="1">
      <c r="A1108" s="1" t="s">
        <v>147</v>
      </c>
      <c r="B1108" s="1" t="s">
        <v>146</v>
      </c>
      <c r="C1108" s="1">
        <v>2.0E8</v>
      </c>
      <c r="D1108" s="1">
        <v>762.0</v>
      </c>
      <c r="E1108" s="1">
        <f t="shared" si="71"/>
        <v>425308476.9</v>
      </c>
      <c r="F1108" s="1" t="s">
        <v>148</v>
      </c>
      <c r="G1108" s="1" t="s">
        <v>138</v>
      </c>
      <c r="H1108" s="15"/>
      <c r="I1108" s="1">
        <v>4.253084769E9</v>
      </c>
      <c r="J1108" s="1">
        <v>10.0</v>
      </c>
      <c r="K1108" s="1">
        <v>4.253084769E8</v>
      </c>
      <c r="L1108" s="1">
        <v>4.24993775E8</v>
      </c>
      <c r="M1108" s="1">
        <v>4.22888154E8</v>
      </c>
      <c r="N1108" s="1">
        <v>4.28896893E8</v>
      </c>
      <c r="O1108" s="1">
        <v>1910234.8</v>
      </c>
    </row>
    <row r="1109" hidden="1">
      <c r="A1109" s="1" t="s">
        <v>147</v>
      </c>
      <c r="B1109" s="1" t="s">
        <v>146</v>
      </c>
      <c r="C1109" s="1">
        <v>2.0E8</v>
      </c>
      <c r="D1109" s="1">
        <v>762.0</v>
      </c>
      <c r="E1109" s="1">
        <f t="shared" si="71"/>
        <v>14821269.5</v>
      </c>
      <c r="F1109" s="1" t="s">
        <v>150</v>
      </c>
      <c r="G1109" s="1" t="s">
        <v>138</v>
      </c>
      <c r="H1109" s="15"/>
      <c r="I1109" s="1">
        <v>1.48212695E8</v>
      </c>
      <c r="J1109" s="1">
        <v>150.0</v>
      </c>
      <c r="K1109" s="1">
        <v>988084.6</v>
      </c>
      <c r="L1109" s="1">
        <v>505930.5</v>
      </c>
      <c r="M1109" s="1">
        <v>111903.0</v>
      </c>
      <c r="N1109" s="1">
        <v>3764476.0</v>
      </c>
      <c r="O1109" s="1">
        <v>892881.4</v>
      </c>
    </row>
    <row r="1110" hidden="1">
      <c r="A1110" s="1" t="s">
        <v>147</v>
      </c>
      <c r="B1110" s="1" t="s">
        <v>146</v>
      </c>
      <c r="C1110" s="1">
        <v>2.0E8</v>
      </c>
      <c r="D1110" s="1">
        <v>762.0</v>
      </c>
      <c r="E1110" s="1">
        <f t="shared" si="71"/>
        <v>117077281.6</v>
      </c>
      <c r="F1110" s="1" t="s">
        <v>142</v>
      </c>
      <c r="G1110" s="1" t="s">
        <v>141</v>
      </c>
      <c r="H1110" s="15"/>
      <c r="I1110" s="1">
        <v>1.170772816E9</v>
      </c>
      <c r="J1110" s="1">
        <v>20.0</v>
      </c>
      <c r="K1110" s="1">
        <v>5.85386408E7</v>
      </c>
      <c r="L1110" s="1">
        <v>5.8394996E7</v>
      </c>
      <c r="M1110" s="1">
        <v>5.7070664E7</v>
      </c>
      <c r="N1110" s="1">
        <v>5.9701888E7</v>
      </c>
      <c r="O1110" s="1">
        <v>810699.1</v>
      </c>
    </row>
    <row r="1111" hidden="1">
      <c r="A1111" s="1" t="s">
        <v>147</v>
      </c>
      <c r="B1111" s="1" t="s">
        <v>146</v>
      </c>
      <c r="C1111" s="1">
        <v>2.0E8</v>
      </c>
      <c r="D1111" s="1">
        <v>762.0</v>
      </c>
      <c r="E1111" s="1">
        <f t="shared" si="71"/>
        <v>65000053.9</v>
      </c>
      <c r="F1111" s="1" t="s">
        <v>140</v>
      </c>
      <c r="G1111" s="1" t="s">
        <v>141</v>
      </c>
      <c r="H1111" s="15"/>
      <c r="I1111" s="1">
        <v>6.50000539E8</v>
      </c>
      <c r="J1111" s="1">
        <v>20.0</v>
      </c>
      <c r="K1111" s="1">
        <v>3.2500027E7</v>
      </c>
      <c r="L1111" s="1">
        <v>3.25518855E7</v>
      </c>
      <c r="M1111" s="1">
        <v>3.1869468E7</v>
      </c>
      <c r="N1111" s="1">
        <v>3.342366E7</v>
      </c>
      <c r="O1111" s="1">
        <v>338973.6</v>
      </c>
    </row>
    <row r="1112" hidden="1">
      <c r="H1112" s="16"/>
    </row>
    <row r="1113" hidden="1">
      <c r="H1113" s="16"/>
    </row>
    <row r="1114" hidden="1">
      <c r="H1114" s="16"/>
    </row>
    <row r="1115" hidden="1">
      <c r="H1115" s="16"/>
    </row>
    <row r="1116" hidden="1">
      <c r="H1116" s="16"/>
    </row>
    <row r="1117" hidden="1">
      <c r="H1117" s="16"/>
    </row>
    <row r="1118" hidden="1">
      <c r="H1118" s="16"/>
    </row>
    <row r="1119" hidden="1">
      <c r="H1119" s="16"/>
    </row>
    <row r="1120" hidden="1">
      <c r="H1120" s="16"/>
    </row>
    <row r="1121" hidden="1">
      <c r="H1121" s="16"/>
    </row>
    <row r="1122" hidden="1">
      <c r="H1122" s="16"/>
    </row>
    <row r="1123" hidden="1">
      <c r="H1123" s="16"/>
    </row>
    <row r="1124" hidden="1">
      <c r="H1124" s="16"/>
    </row>
    <row r="1125" hidden="1">
      <c r="H1125" s="16"/>
    </row>
    <row r="1126" hidden="1">
      <c r="H1126" s="16"/>
    </row>
    <row r="1127" hidden="1">
      <c r="H1127" s="16"/>
    </row>
    <row r="1128" hidden="1">
      <c r="H1128" s="16"/>
    </row>
    <row r="1129" hidden="1">
      <c r="H1129" s="16"/>
    </row>
    <row r="1130" hidden="1">
      <c r="H1130" s="16"/>
    </row>
    <row r="1131" hidden="1">
      <c r="H1131" s="16"/>
    </row>
    <row r="1132" hidden="1">
      <c r="H1132" s="16"/>
    </row>
    <row r="1133" hidden="1">
      <c r="H1133" s="16"/>
    </row>
    <row r="1134" hidden="1">
      <c r="H1134" s="16"/>
    </row>
    <row r="1135" hidden="1">
      <c r="H1135" s="16"/>
    </row>
    <row r="1136" hidden="1">
      <c r="H1136" s="16"/>
    </row>
    <row r="1137" hidden="1">
      <c r="H1137" s="16"/>
    </row>
    <row r="1138" hidden="1">
      <c r="H1138" s="16"/>
    </row>
    <row r="1139" hidden="1">
      <c r="H1139" s="16"/>
    </row>
    <row r="1140" hidden="1">
      <c r="H1140" s="16"/>
    </row>
    <row r="1141" hidden="1">
      <c r="H1141" s="16"/>
    </row>
    <row r="1142" hidden="1">
      <c r="H1142" s="16"/>
    </row>
    <row r="1143" hidden="1">
      <c r="H1143" s="16"/>
    </row>
    <row r="1144" hidden="1">
      <c r="H1144" s="16"/>
    </row>
    <row r="1145" hidden="1">
      <c r="H1145" s="16"/>
    </row>
    <row r="1146" hidden="1">
      <c r="H1146" s="16"/>
    </row>
    <row r="1147" hidden="1">
      <c r="H1147" s="16"/>
    </row>
    <row r="1148" hidden="1">
      <c r="H1148" s="16"/>
    </row>
    <row r="1149" hidden="1">
      <c r="H1149" s="16"/>
    </row>
    <row r="1150" hidden="1">
      <c r="H1150" s="16"/>
    </row>
    <row r="1151" hidden="1">
      <c r="H1151" s="16"/>
    </row>
    <row r="1152" hidden="1">
      <c r="H1152" s="16"/>
    </row>
    <row r="1153" hidden="1">
      <c r="H1153" s="16"/>
    </row>
    <row r="1154" hidden="1">
      <c r="H1154" s="16"/>
    </row>
    <row r="1155" hidden="1">
      <c r="H1155" s="16"/>
    </row>
    <row r="1156" hidden="1">
      <c r="H1156" s="16"/>
    </row>
    <row r="1157" hidden="1">
      <c r="H1157" s="16"/>
    </row>
    <row r="1158" hidden="1">
      <c r="H1158" s="16"/>
    </row>
    <row r="1159" hidden="1">
      <c r="H1159" s="16"/>
    </row>
    <row r="1160" hidden="1">
      <c r="H1160" s="16"/>
    </row>
    <row r="1161" hidden="1">
      <c r="H1161" s="16"/>
    </row>
    <row r="1162" hidden="1">
      <c r="H1162" s="16"/>
    </row>
    <row r="1163" hidden="1">
      <c r="H1163" s="16"/>
    </row>
    <row r="1164" hidden="1">
      <c r="H1164" s="16"/>
    </row>
    <row r="1165" hidden="1">
      <c r="H1165" s="16"/>
    </row>
    <row r="1166" hidden="1">
      <c r="H1166" s="16"/>
    </row>
    <row r="1167" hidden="1">
      <c r="H1167" s="16"/>
    </row>
    <row r="1168" hidden="1">
      <c r="H1168" s="16"/>
    </row>
    <row r="1169" hidden="1">
      <c r="H1169" s="16"/>
    </row>
    <row r="1170" hidden="1">
      <c r="H1170" s="16"/>
      <c r="K1170" s="2"/>
    </row>
    <row r="1171" hidden="1">
      <c r="H1171" s="16"/>
    </row>
    <row r="1172" hidden="1">
      <c r="H1172" s="16"/>
    </row>
    <row r="1173" hidden="1">
      <c r="H1173" s="16"/>
    </row>
    <row r="1174" hidden="1">
      <c r="H1174" s="16"/>
    </row>
    <row r="1175" hidden="1">
      <c r="H1175" s="16"/>
    </row>
    <row r="1176" hidden="1">
      <c r="H1176" s="16"/>
    </row>
    <row r="1177" hidden="1">
      <c r="H1177" s="16"/>
    </row>
    <row r="1178" hidden="1">
      <c r="H1178" s="16"/>
    </row>
    <row r="1179" hidden="1">
      <c r="H1179" s="16"/>
    </row>
    <row r="1180" hidden="1">
      <c r="H1180" s="16"/>
    </row>
    <row r="1181" hidden="1">
      <c r="H1181" s="16"/>
    </row>
    <row r="1182" hidden="1">
      <c r="H1182" s="16"/>
    </row>
    <row r="1183" hidden="1">
      <c r="H1183" s="16"/>
    </row>
    <row r="1184" hidden="1">
      <c r="H1184" s="16"/>
    </row>
    <row r="1185" hidden="1">
      <c r="H1185" s="16"/>
    </row>
    <row r="1186" hidden="1">
      <c r="H1186" s="16"/>
    </row>
    <row r="1187" hidden="1">
      <c r="H1187" s="16"/>
    </row>
    <row r="1188" hidden="1">
      <c r="H1188" s="16"/>
    </row>
    <row r="1189" hidden="1">
      <c r="H1189" s="16"/>
    </row>
    <row r="1190" hidden="1">
      <c r="H1190" s="16"/>
    </row>
    <row r="1191" hidden="1">
      <c r="H1191" s="16"/>
    </row>
    <row r="1192" hidden="1">
      <c r="H1192" s="16"/>
    </row>
    <row r="1193" hidden="1">
      <c r="H1193" s="16"/>
    </row>
    <row r="1194" hidden="1">
      <c r="H1194" s="16"/>
    </row>
    <row r="1195" hidden="1">
      <c r="H1195" s="16"/>
    </row>
    <row r="1196" hidden="1">
      <c r="H1196" s="16"/>
    </row>
    <row r="1197" hidden="1">
      <c r="H1197" s="16"/>
    </row>
    <row r="1198" hidden="1">
      <c r="H1198" s="16"/>
    </row>
    <row r="1199" hidden="1">
      <c r="H1199" s="16"/>
    </row>
    <row r="1200" hidden="1">
      <c r="H1200" s="16"/>
    </row>
    <row r="1201" hidden="1">
      <c r="H1201" s="16"/>
    </row>
    <row r="1202" hidden="1">
      <c r="H1202" s="16"/>
    </row>
    <row r="1203" hidden="1">
      <c r="H1203" s="16"/>
    </row>
    <row r="1204" hidden="1">
      <c r="H1204" s="16"/>
    </row>
    <row r="1205" hidden="1">
      <c r="H1205" s="16"/>
    </row>
    <row r="1206" hidden="1">
      <c r="H1206" s="16"/>
    </row>
    <row r="1207" hidden="1">
      <c r="H1207" s="16"/>
    </row>
    <row r="1208" hidden="1">
      <c r="H1208" s="16"/>
    </row>
    <row r="1209" hidden="1">
      <c r="H1209" s="16"/>
    </row>
    <row r="1210" hidden="1">
      <c r="H1210" s="16"/>
    </row>
    <row r="1211" hidden="1">
      <c r="H1211" s="16"/>
    </row>
    <row r="1212" hidden="1">
      <c r="H1212" s="16"/>
    </row>
    <row r="1213" hidden="1">
      <c r="H1213" s="16"/>
    </row>
    <row r="1214" hidden="1">
      <c r="H1214" s="16"/>
    </row>
    <row r="1215" hidden="1">
      <c r="H1215" s="16"/>
    </row>
    <row r="1216" hidden="1">
      <c r="H1216" s="16"/>
    </row>
    <row r="1217" hidden="1">
      <c r="H1217" s="16"/>
    </row>
    <row r="1218" hidden="1">
      <c r="H1218" s="16"/>
    </row>
    <row r="1219" hidden="1">
      <c r="H1219" s="16"/>
    </row>
    <row r="1220" hidden="1">
      <c r="H1220" s="16"/>
    </row>
    <row r="1221" hidden="1">
      <c r="H1221" s="16"/>
    </row>
    <row r="1222" hidden="1">
      <c r="H1222" s="16"/>
    </row>
    <row r="1223" hidden="1">
      <c r="H1223" s="16"/>
    </row>
    <row r="1224" hidden="1">
      <c r="H1224" s="16"/>
    </row>
    <row r="1225" hidden="1">
      <c r="H1225" s="16"/>
    </row>
    <row r="1226" hidden="1">
      <c r="H1226" s="16"/>
    </row>
    <row r="1227" hidden="1">
      <c r="H1227" s="16"/>
    </row>
    <row r="1228" hidden="1">
      <c r="H1228" s="16"/>
    </row>
    <row r="1229" hidden="1">
      <c r="H1229" s="16"/>
    </row>
    <row r="1230" hidden="1">
      <c r="H1230" s="16"/>
    </row>
    <row r="1231" hidden="1">
      <c r="H1231" s="16"/>
    </row>
    <row r="1232" hidden="1">
      <c r="H1232" s="16"/>
    </row>
    <row r="1233" hidden="1">
      <c r="H1233" s="16"/>
    </row>
    <row r="1234" hidden="1">
      <c r="H1234" s="16"/>
    </row>
    <row r="1235" hidden="1">
      <c r="H1235" s="16"/>
    </row>
    <row r="1236" hidden="1">
      <c r="H1236" s="16"/>
      <c r="K1236" s="2"/>
    </row>
    <row r="1237" hidden="1">
      <c r="H1237" s="16"/>
    </row>
    <row r="1238" hidden="1">
      <c r="H1238" s="16"/>
    </row>
    <row r="1239" hidden="1">
      <c r="H1239" s="16"/>
    </row>
    <row r="1240" hidden="1">
      <c r="H1240" s="16"/>
    </row>
    <row r="1241" hidden="1">
      <c r="H1241" s="16"/>
    </row>
    <row r="1242" hidden="1">
      <c r="H1242" s="16"/>
    </row>
    <row r="1243" hidden="1">
      <c r="H1243" s="16"/>
    </row>
    <row r="1244" hidden="1">
      <c r="H1244" s="16"/>
    </row>
    <row r="1245" hidden="1">
      <c r="H1245" s="16"/>
    </row>
    <row r="1246" hidden="1">
      <c r="H1246" s="16"/>
    </row>
    <row r="1247" hidden="1">
      <c r="H1247" s="16"/>
    </row>
    <row r="1248" hidden="1">
      <c r="H1248" s="16"/>
    </row>
    <row r="1249" hidden="1">
      <c r="H1249" s="16"/>
    </row>
    <row r="1250" hidden="1">
      <c r="H1250" s="16"/>
    </row>
    <row r="1251" hidden="1">
      <c r="H1251" s="16"/>
    </row>
    <row r="1252" hidden="1">
      <c r="H1252" s="16"/>
    </row>
    <row r="1253" hidden="1">
      <c r="H1253" s="16"/>
    </row>
    <row r="1254" hidden="1">
      <c r="H1254" s="16"/>
    </row>
    <row r="1255" hidden="1">
      <c r="H1255" s="16"/>
    </row>
    <row r="1256" hidden="1">
      <c r="H1256" s="16"/>
    </row>
    <row r="1257" hidden="1">
      <c r="H1257" s="16"/>
    </row>
    <row r="1258" hidden="1">
      <c r="H1258" s="16"/>
    </row>
    <row r="1259" hidden="1">
      <c r="H1259" s="16"/>
    </row>
    <row r="1260" hidden="1">
      <c r="H1260" s="16"/>
    </row>
    <row r="1261" hidden="1">
      <c r="H1261" s="16"/>
    </row>
    <row r="1262" hidden="1">
      <c r="H1262" s="16"/>
    </row>
    <row r="1263" hidden="1">
      <c r="H1263" s="16"/>
    </row>
    <row r="1264" hidden="1">
      <c r="H1264" s="16"/>
    </row>
    <row r="1265" hidden="1">
      <c r="H1265" s="16"/>
    </row>
    <row r="1266" hidden="1">
      <c r="H1266" s="16"/>
    </row>
    <row r="1267" hidden="1">
      <c r="H1267" s="16"/>
    </row>
    <row r="1268" hidden="1">
      <c r="H1268" s="16"/>
    </row>
    <row r="1269" hidden="1">
      <c r="H1269" s="16"/>
    </row>
    <row r="1270" hidden="1">
      <c r="H1270" s="16"/>
    </row>
    <row r="1271" hidden="1">
      <c r="H1271" s="16"/>
    </row>
    <row r="1272" hidden="1">
      <c r="H1272" s="16"/>
    </row>
    <row r="1273" hidden="1">
      <c r="H1273" s="16"/>
    </row>
    <row r="1274" hidden="1">
      <c r="H1274" s="16"/>
    </row>
    <row r="1275" hidden="1">
      <c r="H1275" s="16"/>
    </row>
    <row r="1276" hidden="1">
      <c r="H1276" s="16"/>
    </row>
    <row r="1277" hidden="1">
      <c r="H1277" s="16"/>
    </row>
    <row r="1278" hidden="1">
      <c r="H1278" s="16"/>
    </row>
    <row r="1279" hidden="1">
      <c r="H1279" s="16"/>
    </row>
    <row r="1280" hidden="1">
      <c r="H1280" s="16"/>
    </row>
    <row r="1281" hidden="1">
      <c r="H1281" s="16"/>
    </row>
    <row r="1282" hidden="1">
      <c r="H1282" s="16"/>
    </row>
    <row r="1283" hidden="1">
      <c r="H1283" s="16"/>
    </row>
    <row r="1284" hidden="1">
      <c r="H1284" s="16"/>
    </row>
    <row r="1285" hidden="1">
      <c r="H1285" s="16"/>
    </row>
    <row r="1286" hidden="1">
      <c r="H1286" s="16"/>
    </row>
    <row r="1287" hidden="1">
      <c r="H1287" s="16"/>
    </row>
    <row r="1288" hidden="1">
      <c r="H1288" s="16"/>
    </row>
    <row r="1289" hidden="1">
      <c r="H1289" s="16"/>
    </row>
    <row r="1290" hidden="1">
      <c r="H1290" s="16"/>
    </row>
    <row r="1291" hidden="1">
      <c r="H1291" s="16"/>
    </row>
    <row r="1292" hidden="1">
      <c r="H1292" s="16"/>
    </row>
    <row r="1293" hidden="1">
      <c r="H1293" s="16"/>
    </row>
    <row r="1294" hidden="1">
      <c r="H1294" s="16"/>
    </row>
    <row r="1295" hidden="1">
      <c r="H1295" s="16"/>
    </row>
    <row r="1296" hidden="1">
      <c r="H1296" s="16"/>
    </row>
    <row r="1297" hidden="1">
      <c r="H1297" s="16"/>
    </row>
    <row r="1298" hidden="1">
      <c r="H1298" s="16"/>
    </row>
    <row r="1299" hidden="1">
      <c r="H1299" s="16"/>
    </row>
    <row r="1300" hidden="1">
      <c r="H1300" s="16"/>
    </row>
    <row r="1301" hidden="1">
      <c r="H1301" s="16"/>
    </row>
    <row r="1302" hidden="1">
      <c r="H1302" s="16"/>
    </row>
    <row r="1303" hidden="1">
      <c r="H1303" s="16"/>
    </row>
    <row r="1304" hidden="1">
      <c r="H1304" s="16"/>
    </row>
    <row r="1305" hidden="1">
      <c r="H1305" s="16"/>
    </row>
    <row r="1306" hidden="1">
      <c r="H1306" s="16"/>
    </row>
    <row r="1307" hidden="1">
      <c r="H1307" s="16"/>
    </row>
    <row r="1308" hidden="1">
      <c r="H1308" s="16"/>
    </row>
    <row r="1309" hidden="1">
      <c r="H1309" s="16"/>
    </row>
    <row r="1310" hidden="1">
      <c r="H1310" s="16"/>
    </row>
    <row r="1311" hidden="1">
      <c r="H1311" s="16"/>
    </row>
    <row r="1312" hidden="1">
      <c r="H1312" s="16"/>
    </row>
    <row r="1313" hidden="1">
      <c r="H1313" s="16"/>
    </row>
    <row r="1314" hidden="1">
      <c r="H1314" s="16"/>
    </row>
    <row r="1315" hidden="1">
      <c r="H1315" s="16"/>
    </row>
    <row r="1316" hidden="1">
      <c r="H1316" s="16"/>
    </row>
    <row r="1317" hidden="1">
      <c r="H1317" s="16"/>
    </row>
    <row r="1318" hidden="1">
      <c r="H1318" s="16"/>
    </row>
    <row r="1319" hidden="1">
      <c r="H1319" s="16"/>
    </row>
    <row r="1320" hidden="1">
      <c r="H1320" s="16"/>
    </row>
    <row r="1321" hidden="1">
      <c r="H1321" s="16"/>
    </row>
    <row r="1322" hidden="1">
      <c r="H1322" s="16"/>
    </row>
    <row r="1323" hidden="1">
      <c r="H1323" s="16"/>
    </row>
    <row r="1324" hidden="1">
      <c r="H1324" s="16"/>
    </row>
    <row r="1325" hidden="1">
      <c r="H1325" s="16"/>
    </row>
    <row r="1326" hidden="1">
      <c r="H1326" s="16"/>
    </row>
    <row r="1327" hidden="1">
      <c r="H1327" s="16"/>
    </row>
    <row r="1328" hidden="1">
      <c r="H1328" s="16"/>
    </row>
    <row r="1329" hidden="1">
      <c r="H1329" s="16"/>
    </row>
    <row r="1330" hidden="1">
      <c r="H1330" s="16"/>
    </row>
    <row r="1331" hidden="1">
      <c r="H1331" s="16"/>
    </row>
    <row r="1332" hidden="1">
      <c r="H1332" s="16"/>
    </row>
    <row r="1333" hidden="1">
      <c r="H1333" s="16"/>
    </row>
    <row r="1334" hidden="1">
      <c r="H1334" s="16"/>
    </row>
    <row r="1335" hidden="1">
      <c r="H1335" s="16"/>
    </row>
    <row r="1336" hidden="1">
      <c r="H1336" s="16"/>
    </row>
    <row r="1337" hidden="1">
      <c r="H1337" s="16"/>
    </row>
    <row r="1338" hidden="1">
      <c r="H1338" s="16"/>
    </row>
    <row r="1339" hidden="1">
      <c r="H1339" s="16"/>
    </row>
    <row r="1340" hidden="1">
      <c r="H1340" s="16"/>
    </row>
    <row r="1341" hidden="1">
      <c r="H1341" s="16"/>
    </row>
    <row r="1342" hidden="1">
      <c r="H1342" s="16"/>
    </row>
    <row r="1343" hidden="1">
      <c r="H1343" s="16"/>
    </row>
    <row r="1344" hidden="1">
      <c r="H1344" s="16"/>
    </row>
    <row r="1345" hidden="1">
      <c r="H1345" s="16"/>
    </row>
    <row r="1346" hidden="1">
      <c r="H1346" s="16"/>
    </row>
    <row r="1347" hidden="1">
      <c r="H1347" s="16"/>
    </row>
    <row r="1348" hidden="1">
      <c r="H1348" s="16"/>
    </row>
    <row r="1349" hidden="1">
      <c r="H1349" s="16"/>
    </row>
    <row r="1350" hidden="1">
      <c r="H1350" s="16"/>
    </row>
    <row r="1351" hidden="1">
      <c r="H1351" s="16"/>
    </row>
    <row r="1352" hidden="1">
      <c r="H1352" s="16"/>
    </row>
    <row r="1353" hidden="1">
      <c r="H1353" s="16"/>
    </row>
    <row r="1354" hidden="1">
      <c r="H1354" s="16"/>
    </row>
    <row r="1355" hidden="1">
      <c r="H1355" s="16"/>
    </row>
    <row r="1356" hidden="1">
      <c r="H1356" s="16"/>
    </row>
    <row r="1357" hidden="1">
      <c r="H1357" s="16"/>
    </row>
    <row r="1358" hidden="1">
      <c r="H1358" s="16"/>
    </row>
    <row r="1359" hidden="1">
      <c r="H1359" s="16"/>
    </row>
    <row r="1360" hidden="1">
      <c r="H1360" s="16"/>
    </row>
    <row r="1361" hidden="1">
      <c r="H1361" s="16"/>
    </row>
    <row r="1362" hidden="1">
      <c r="H1362" s="16"/>
    </row>
    <row r="1363" hidden="1">
      <c r="H1363" s="16"/>
    </row>
    <row r="1364" hidden="1">
      <c r="H1364" s="16"/>
    </row>
    <row r="1365" hidden="1">
      <c r="H1365" s="16"/>
    </row>
    <row r="1366" hidden="1">
      <c r="H1366" s="16"/>
    </row>
    <row r="1367" hidden="1">
      <c r="H1367" s="16"/>
    </row>
    <row r="1368" hidden="1">
      <c r="H1368" s="16"/>
    </row>
    <row r="1369" hidden="1">
      <c r="H1369" s="16"/>
    </row>
    <row r="1370" hidden="1">
      <c r="H1370" s="16"/>
    </row>
    <row r="1371" hidden="1">
      <c r="H1371" s="16"/>
    </row>
    <row r="1372" hidden="1">
      <c r="H1372" s="16"/>
    </row>
    <row r="1373" hidden="1">
      <c r="H1373" s="16"/>
    </row>
    <row r="1374" hidden="1">
      <c r="H1374" s="16"/>
    </row>
    <row r="1375" hidden="1">
      <c r="H1375" s="16"/>
    </row>
    <row r="1376" hidden="1">
      <c r="H1376" s="16"/>
    </row>
    <row r="1377" hidden="1">
      <c r="H1377" s="16"/>
    </row>
    <row r="1378" hidden="1">
      <c r="H1378" s="16"/>
    </row>
    <row r="1379" hidden="1">
      <c r="H1379" s="16"/>
    </row>
    <row r="1380" hidden="1">
      <c r="H1380" s="16"/>
    </row>
    <row r="1381" hidden="1">
      <c r="H1381" s="16"/>
    </row>
    <row r="1382" hidden="1">
      <c r="H1382" s="16"/>
    </row>
    <row r="1383" hidden="1">
      <c r="H1383" s="16"/>
    </row>
    <row r="1384" hidden="1">
      <c r="H1384" s="16"/>
    </row>
    <row r="1385" hidden="1">
      <c r="H1385" s="16"/>
    </row>
    <row r="1386" hidden="1">
      <c r="H1386" s="16"/>
    </row>
    <row r="1387" hidden="1">
      <c r="H1387" s="16"/>
    </row>
    <row r="1388" hidden="1">
      <c r="H1388" s="16"/>
    </row>
    <row r="1389" hidden="1">
      <c r="H1389" s="16"/>
    </row>
    <row r="1390" hidden="1">
      <c r="H1390" s="16"/>
    </row>
    <row r="1391" hidden="1">
      <c r="H1391" s="16"/>
    </row>
    <row r="1392" hidden="1">
      <c r="H1392" s="16"/>
    </row>
    <row r="1393" hidden="1">
      <c r="H1393" s="16"/>
    </row>
    <row r="1394" hidden="1">
      <c r="H1394" s="16"/>
    </row>
    <row r="1395" hidden="1">
      <c r="H1395" s="16"/>
    </row>
    <row r="1396" hidden="1">
      <c r="H1396" s="16"/>
    </row>
    <row r="1397" hidden="1">
      <c r="H1397" s="16"/>
    </row>
    <row r="1398" hidden="1">
      <c r="H1398" s="16"/>
    </row>
    <row r="1399" hidden="1">
      <c r="H1399" s="16"/>
    </row>
    <row r="1400" hidden="1">
      <c r="H1400" s="16"/>
    </row>
    <row r="1401" hidden="1">
      <c r="H1401" s="16"/>
    </row>
    <row r="1402" hidden="1">
      <c r="H1402" s="16"/>
    </row>
    <row r="1403" hidden="1">
      <c r="H1403" s="16"/>
    </row>
    <row r="1404" hidden="1">
      <c r="H1404" s="16"/>
    </row>
    <row r="1405" hidden="1">
      <c r="H1405" s="16"/>
    </row>
    <row r="1406" hidden="1">
      <c r="H1406" s="16"/>
    </row>
    <row r="1407" hidden="1">
      <c r="H1407" s="16"/>
    </row>
    <row r="1408" hidden="1">
      <c r="H1408" s="16"/>
    </row>
    <row r="1409" hidden="1">
      <c r="H1409" s="16"/>
    </row>
    <row r="1410" hidden="1">
      <c r="H1410" s="16"/>
    </row>
    <row r="1411" hidden="1">
      <c r="H1411" s="16"/>
    </row>
    <row r="1412" hidden="1">
      <c r="H1412" s="16"/>
    </row>
    <row r="1413" hidden="1">
      <c r="H1413" s="16"/>
    </row>
    <row r="1414" hidden="1">
      <c r="H1414" s="16"/>
    </row>
    <row r="1415" hidden="1">
      <c r="H1415" s="16"/>
    </row>
    <row r="1416" hidden="1">
      <c r="H1416" s="16"/>
    </row>
    <row r="1417" hidden="1">
      <c r="H1417" s="16"/>
    </row>
    <row r="1418" hidden="1">
      <c r="H1418" s="16"/>
    </row>
    <row r="1419" hidden="1">
      <c r="H1419" s="16"/>
    </row>
    <row r="1420" hidden="1">
      <c r="H1420" s="16"/>
    </row>
    <row r="1421" hidden="1">
      <c r="H1421" s="16"/>
    </row>
    <row r="1422" hidden="1">
      <c r="H1422" s="16"/>
    </row>
    <row r="1423" hidden="1">
      <c r="H1423" s="16"/>
    </row>
    <row r="1424" hidden="1">
      <c r="H1424" s="16"/>
    </row>
    <row r="1425" hidden="1">
      <c r="H1425" s="16"/>
    </row>
    <row r="1426" hidden="1">
      <c r="H1426" s="16"/>
    </row>
    <row r="1427" hidden="1">
      <c r="H1427" s="16"/>
    </row>
    <row r="1428" hidden="1">
      <c r="H1428" s="16"/>
    </row>
    <row r="1429" hidden="1">
      <c r="H1429" s="16"/>
    </row>
    <row r="1430" hidden="1">
      <c r="H1430" s="16"/>
    </row>
    <row r="1431" hidden="1">
      <c r="H1431" s="16"/>
    </row>
    <row r="1432" hidden="1">
      <c r="H1432" s="16"/>
    </row>
    <row r="1433" hidden="1">
      <c r="H1433" s="16"/>
    </row>
    <row r="1434" hidden="1">
      <c r="H1434" s="16"/>
    </row>
    <row r="1435" hidden="1">
      <c r="H1435" s="16"/>
    </row>
    <row r="1436" hidden="1">
      <c r="H1436" s="16"/>
    </row>
    <row r="1437" hidden="1">
      <c r="H1437" s="16"/>
    </row>
    <row r="1438" hidden="1">
      <c r="H1438" s="16"/>
    </row>
    <row r="1439" hidden="1">
      <c r="H1439" s="16"/>
    </row>
    <row r="1440" hidden="1">
      <c r="H1440" s="16"/>
    </row>
    <row r="1441" hidden="1">
      <c r="H1441" s="16"/>
    </row>
    <row r="1442" hidden="1">
      <c r="H1442" s="16"/>
    </row>
    <row r="1443" hidden="1">
      <c r="H1443" s="16"/>
    </row>
    <row r="1444" hidden="1">
      <c r="H1444" s="16"/>
    </row>
    <row r="1445" hidden="1">
      <c r="H1445" s="16"/>
    </row>
    <row r="1446" hidden="1">
      <c r="H1446" s="16"/>
    </row>
    <row r="1447" hidden="1">
      <c r="H1447" s="16"/>
    </row>
    <row r="1448" hidden="1">
      <c r="H1448" s="16"/>
    </row>
    <row r="1449" hidden="1">
      <c r="H1449" s="16"/>
    </row>
    <row r="1450" hidden="1">
      <c r="H1450" s="16"/>
    </row>
    <row r="1451" hidden="1">
      <c r="H1451" s="16"/>
    </row>
    <row r="1452" hidden="1">
      <c r="H1452" s="16"/>
    </row>
    <row r="1453" hidden="1">
      <c r="H1453" s="16"/>
    </row>
    <row r="1454" hidden="1">
      <c r="H1454" s="16"/>
    </row>
    <row r="1455" hidden="1">
      <c r="H1455" s="16"/>
    </row>
    <row r="1456" hidden="1">
      <c r="H1456" s="16"/>
    </row>
    <row r="1457" hidden="1">
      <c r="H1457" s="16"/>
    </row>
    <row r="1458" hidden="1">
      <c r="H1458" s="16"/>
    </row>
    <row r="1459" hidden="1">
      <c r="H1459" s="16"/>
    </row>
    <row r="1460" hidden="1">
      <c r="H1460" s="16"/>
    </row>
    <row r="1461" hidden="1">
      <c r="H1461" s="16"/>
    </row>
    <row r="1462" hidden="1">
      <c r="H1462" s="16"/>
    </row>
    <row r="1463" hidden="1">
      <c r="H1463" s="16"/>
    </row>
    <row r="1464" hidden="1">
      <c r="H1464" s="16"/>
    </row>
    <row r="1465" hidden="1">
      <c r="H1465" s="16"/>
    </row>
    <row r="1466" hidden="1">
      <c r="H1466" s="16"/>
    </row>
    <row r="1467" hidden="1">
      <c r="H1467" s="16"/>
    </row>
    <row r="1468" hidden="1">
      <c r="H1468" s="16"/>
    </row>
    <row r="1469" hidden="1">
      <c r="H1469" s="16"/>
    </row>
    <row r="1470" hidden="1">
      <c r="H1470" s="16"/>
    </row>
    <row r="1471" hidden="1">
      <c r="H1471" s="16"/>
    </row>
    <row r="1472" hidden="1">
      <c r="H1472" s="16"/>
    </row>
    <row r="1473" hidden="1">
      <c r="H1473" s="16"/>
    </row>
    <row r="1474" hidden="1">
      <c r="H1474" s="16"/>
    </row>
    <row r="1475" hidden="1">
      <c r="H1475" s="16"/>
    </row>
    <row r="1476" hidden="1">
      <c r="H1476" s="16"/>
    </row>
    <row r="1477" hidden="1">
      <c r="H1477" s="16"/>
    </row>
    <row r="1478" hidden="1">
      <c r="H1478" s="16"/>
    </row>
    <row r="1479" hidden="1">
      <c r="H1479" s="16"/>
    </row>
    <row r="1480" hidden="1">
      <c r="H1480" s="16"/>
    </row>
    <row r="1481" hidden="1">
      <c r="H1481" s="16"/>
    </row>
    <row r="1482" hidden="1">
      <c r="H1482" s="16"/>
    </row>
    <row r="1483" hidden="1">
      <c r="H1483" s="16"/>
    </row>
    <row r="1484" hidden="1">
      <c r="H1484" s="16"/>
    </row>
    <row r="1485" hidden="1">
      <c r="H1485" s="16"/>
    </row>
    <row r="1486" hidden="1">
      <c r="H1486" s="16"/>
    </row>
    <row r="1487" hidden="1">
      <c r="H1487" s="16"/>
    </row>
    <row r="1488" hidden="1">
      <c r="H1488" s="16"/>
    </row>
    <row r="1489" hidden="1">
      <c r="H1489" s="16"/>
    </row>
    <row r="1490" hidden="1">
      <c r="H1490" s="16"/>
    </row>
    <row r="1491" hidden="1">
      <c r="H1491" s="16"/>
    </row>
    <row r="1492" hidden="1">
      <c r="H1492" s="16"/>
    </row>
    <row r="1493" hidden="1">
      <c r="H1493" s="16"/>
    </row>
    <row r="1494" hidden="1">
      <c r="H1494" s="16"/>
    </row>
    <row r="1495" hidden="1">
      <c r="H1495" s="16"/>
    </row>
    <row r="1496" hidden="1">
      <c r="H1496" s="16"/>
    </row>
    <row r="1497" hidden="1">
      <c r="H1497" s="16"/>
    </row>
    <row r="1498" hidden="1">
      <c r="H1498" s="16"/>
    </row>
    <row r="1499" hidden="1">
      <c r="H1499" s="16"/>
    </row>
    <row r="1500" hidden="1">
      <c r="H1500" s="16"/>
    </row>
    <row r="1501" hidden="1">
      <c r="H1501" s="16"/>
    </row>
    <row r="1502" hidden="1">
      <c r="H1502" s="16"/>
    </row>
    <row r="1503" hidden="1">
      <c r="H1503" s="16"/>
    </row>
    <row r="1504" hidden="1">
      <c r="H1504" s="16"/>
    </row>
    <row r="1505" hidden="1">
      <c r="H1505" s="16"/>
    </row>
    <row r="1506" hidden="1">
      <c r="H1506" s="16"/>
    </row>
    <row r="1507" hidden="1">
      <c r="H1507" s="16"/>
    </row>
    <row r="1508" hidden="1">
      <c r="H1508" s="16"/>
    </row>
    <row r="1509" hidden="1">
      <c r="H1509" s="16"/>
    </row>
    <row r="1510" hidden="1">
      <c r="H1510" s="16"/>
    </row>
    <row r="1511" hidden="1">
      <c r="H1511" s="16"/>
    </row>
    <row r="1512" hidden="1">
      <c r="H1512" s="16"/>
    </row>
    <row r="1513" hidden="1">
      <c r="H1513" s="16"/>
    </row>
    <row r="1514" hidden="1">
      <c r="H1514" s="16"/>
    </row>
    <row r="1515" hidden="1">
      <c r="H1515" s="16"/>
    </row>
    <row r="1516" hidden="1">
      <c r="H1516" s="16"/>
    </row>
    <row r="1517" hidden="1">
      <c r="H1517" s="16"/>
    </row>
    <row r="1518" hidden="1">
      <c r="H1518" s="16"/>
    </row>
    <row r="1519" hidden="1">
      <c r="H1519" s="16"/>
    </row>
    <row r="1520" hidden="1">
      <c r="H1520" s="16"/>
    </row>
    <row r="1521" hidden="1">
      <c r="H1521" s="16"/>
    </row>
    <row r="1522" hidden="1">
      <c r="H1522" s="16"/>
    </row>
    <row r="1523" hidden="1">
      <c r="H1523" s="16"/>
    </row>
    <row r="1524" hidden="1">
      <c r="H1524" s="16"/>
    </row>
    <row r="1525" hidden="1">
      <c r="H1525" s="16"/>
    </row>
    <row r="1526" hidden="1">
      <c r="H1526" s="16"/>
    </row>
    <row r="1527" hidden="1">
      <c r="H1527" s="16"/>
    </row>
    <row r="1528" hidden="1">
      <c r="H1528" s="16"/>
    </row>
    <row r="1529" hidden="1">
      <c r="H1529" s="16"/>
    </row>
    <row r="1530" hidden="1">
      <c r="H1530" s="16"/>
    </row>
    <row r="1531" hidden="1">
      <c r="H1531" s="16"/>
    </row>
    <row r="1532" hidden="1">
      <c r="H1532" s="16"/>
    </row>
    <row r="1533" hidden="1">
      <c r="H1533" s="16"/>
    </row>
    <row r="1534" hidden="1">
      <c r="H1534" s="16"/>
    </row>
    <row r="1535" hidden="1">
      <c r="H1535" s="16"/>
    </row>
    <row r="1536" hidden="1">
      <c r="H1536" s="16"/>
    </row>
    <row r="1537" hidden="1">
      <c r="H1537" s="16"/>
    </row>
    <row r="1538" hidden="1">
      <c r="H1538" s="16"/>
    </row>
    <row r="1539" hidden="1">
      <c r="H1539" s="16"/>
    </row>
    <row r="1540" hidden="1">
      <c r="H1540" s="16"/>
    </row>
    <row r="1541" hidden="1">
      <c r="H1541" s="16"/>
    </row>
    <row r="1542" hidden="1">
      <c r="H1542" s="16"/>
    </row>
    <row r="1543" hidden="1">
      <c r="H1543" s="16"/>
    </row>
    <row r="1544" hidden="1">
      <c r="H1544" s="16"/>
    </row>
    <row r="1545" hidden="1">
      <c r="H1545" s="16"/>
    </row>
    <row r="1546" hidden="1">
      <c r="H1546" s="16"/>
    </row>
    <row r="1547" hidden="1">
      <c r="H1547" s="16"/>
    </row>
    <row r="1548" hidden="1">
      <c r="H1548" s="16"/>
    </row>
    <row r="1549" hidden="1">
      <c r="H1549" s="16"/>
    </row>
    <row r="1550" hidden="1">
      <c r="H1550" s="16"/>
    </row>
    <row r="1551" hidden="1">
      <c r="H1551" s="16"/>
    </row>
    <row r="1552" hidden="1">
      <c r="H1552" s="16"/>
    </row>
    <row r="1553" hidden="1">
      <c r="H1553" s="16"/>
    </row>
    <row r="1554" hidden="1">
      <c r="H1554" s="16"/>
    </row>
    <row r="1555" hidden="1">
      <c r="H1555" s="16"/>
    </row>
    <row r="1556" hidden="1">
      <c r="H1556" s="16"/>
    </row>
    <row r="1557" hidden="1">
      <c r="H1557" s="16"/>
    </row>
    <row r="1558" hidden="1">
      <c r="H1558" s="16"/>
    </row>
    <row r="1559" hidden="1">
      <c r="H1559" s="16"/>
    </row>
    <row r="1560" hidden="1">
      <c r="H1560" s="16"/>
    </row>
    <row r="1561" hidden="1">
      <c r="H1561" s="16"/>
    </row>
    <row r="1562" hidden="1">
      <c r="H1562" s="16"/>
    </row>
    <row r="1563" hidden="1">
      <c r="H1563" s="16"/>
    </row>
    <row r="1564" hidden="1">
      <c r="H1564" s="16"/>
    </row>
    <row r="1565" hidden="1">
      <c r="H1565" s="16"/>
    </row>
    <row r="1566" hidden="1">
      <c r="H1566" s="16"/>
      <c r="K1566" s="2"/>
    </row>
    <row r="1567" hidden="1">
      <c r="H1567" s="16"/>
    </row>
    <row r="1568" hidden="1">
      <c r="H1568" s="16"/>
    </row>
    <row r="1569" hidden="1">
      <c r="H1569" s="16"/>
    </row>
    <row r="1570" hidden="1">
      <c r="H1570" s="16"/>
    </row>
    <row r="1571" hidden="1">
      <c r="H1571" s="16"/>
    </row>
    <row r="1572" hidden="1">
      <c r="H1572" s="16"/>
    </row>
    <row r="1573" hidden="1">
      <c r="H1573" s="16"/>
    </row>
    <row r="1574" hidden="1">
      <c r="H1574" s="16"/>
    </row>
    <row r="1575" hidden="1">
      <c r="H1575" s="16"/>
    </row>
    <row r="1576" hidden="1">
      <c r="H1576" s="16"/>
    </row>
    <row r="1577" hidden="1">
      <c r="H1577" s="16"/>
    </row>
    <row r="1578" hidden="1">
      <c r="H1578" s="16"/>
    </row>
    <row r="1579" hidden="1">
      <c r="H1579" s="16"/>
    </row>
    <row r="1580" hidden="1">
      <c r="H1580" s="16"/>
    </row>
    <row r="1581" hidden="1">
      <c r="H1581" s="16"/>
    </row>
    <row r="1582" hidden="1">
      <c r="H1582" s="16"/>
    </row>
    <row r="1583" hidden="1">
      <c r="H1583" s="16"/>
    </row>
    <row r="1584" hidden="1">
      <c r="H1584" s="16"/>
    </row>
    <row r="1585" hidden="1">
      <c r="H1585" s="16"/>
    </row>
    <row r="1586" hidden="1">
      <c r="H1586" s="16"/>
    </row>
    <row r="1587" hidden="1">
      <c r="H1587" s="16"/>
    </row>
    <row r="1588" hidden="1">
      <c r="H1588" s="16"/>
    </row>
    <row r="1589" hidden="1">
      <c r="H1589" s="16"/>
    </row>
    <row r="1590" hidden="1">
      <c r="H1590" s="16"/>
    </row>
    <row r="1591" hidden="1">
      <c r="H1591" s="16"/>
    </row>
    <row r="1592" hidden="1">
      <c r="H1592" s="16"/>
    </row>
    <row r="1593" hidden="1">
      <c r="H1593" s="16"/>
    </row>
    <row r="1594" hidden="1">
      <c r="H1594" s="16"/>
    </row>
    <row r="1595" hidden="1">
      <c r="H1595" s="16"/>
    </row>
    <row r="1596" hidden="1">
      <c r="H1596" s="16"/>
    </row>
    <row r="1597" hidden="1">
      <c r="H1597" s="16"/>
    </row>
    <row r="1598" hidden="1">
      <c r="H1598" s="16"/>
    </row>
    <row r="1599" hidden="1">
      <c r="H1599" s="16"/>
    </row>
    <row r="1600" hidden="1">
      <c r="H1600" s="16"/>
    </row>
    <row r="1601" hidden="1">
      <c r="H1601" s="16"/>
    </row>
    <row r="1602" hidden="1">
      <c r="H1602" s="16"/>
    </row>
    <row r="1603" hidden="1">
      <c r="H1603" s="16"/>
    </row>
    <row r="1604" hidden="1">
      <c r="H1604" s="16"/>
    </row>
    <row r="1605" hidden="1">
      <c r="H1605" s="16"/>
    </row>
    <row r="1606" hidden="1">
      <c r="H1606" s="16"/>
    </row>
    <row r="1607" hidden="1">
      <c r="H1607" s="16"/>
    </row>
    <row r="1608" hidden="1">
      <c r="H1608" s="16"/>
    </row>
    <row r="1609" hidden="1">
      <c r="H1609" s="16"/>
    </row>
    <row r="1610" hidden="1">
      <c r="H1610" s="16"/>
    </row>
    <row r="1611" hidden="1">
      <c r="H1611" s="16"/>
    </row>
    <row r="1612" hidden="1">
      <c r="H1612" s="16"/>
    </row>
    <row r="1613" hidden="1">
      <c r="H1613" s="16"/>
    </row>
    <row r="1614" hidden="1">
      <c r="H1614" s="16"/>
    </row>
    <row r="1615" hidden="1">
      <c r="H1615" s="16"/>
    </row>
    <row r="1616" hidden="1">
      <c r="H1616" s="16"/>
    </row>
    <row r="1617" hidden="1">
      <c r="H1617" s="16"/>
    </row>
    <row r="1618" hidden="1">
      <c r="H1618" s="16"/>
    </row>
    <row r="1619" hidden="1">
      <c r="H1619" s="16"/>
    </row>
    <row r="1620" hidden="1">
      <c r="H1620" s="16"/>
    </row>
    <row r="1621" hidden="1">
      <c r="H1621" s="16"/>
    </row>
    <row r="1622" hidden="1">
      <c r="H1622" s="16"/>
    </row>
    <row r="1623" hidden="1">
      <c r="H1623" s="16"/>
    </row>
    <row r="1624" hidden="1">
      <c r="H1624" s="16"/>
    </row>
    <row r="1625" hidden="1">
      <c r="H1625" s="16"/>
    </row>
    <row r="1626" hidden="1">
      <c r="H1626" s="16"/>
    </row>
    <row r="1627" hidden="1">
      <c r="H1627" s="16"/>
    </row>
    <row r="1628" hidden="1">
      <c r="H1628" s="16"/>
    </row>
    <row r="1629" hidden="1">
      <c r="H1629" s="16"/>
    </row>
    <row r="1630" hidden="1">
      <c r="H1630" s="16"/>
    </row>
    <row r="1631" hidden="1">
      <c r="H1631" s="16"/>
      <c r="K1631" s="2"/>
    </row>
    <row r="1632" hidden="1">
      <c r="H1632" s="16"/>
    </row>
    <row r="1633" hidden="1">
      <c r="H1633" s="16"/>
    </row>
    <row r="1634" hidden="1">
      <c r="H1634" s="16"/>
    </row>
    <row r="1635" hidden="1">
      <c r="H1635" s="16"/>
    </row>
    <row r="1636" hidden="1">
      <c r="H1636" s="16"/>
    </row>
    <row r="1637" hidden="1">
      <c r="H1637" s="16"/>
    </row>
    <row r="1638" hidden="1">
      <c r="H1638" s="16"/>
    </row>
    <row r="1639" hidden="1">
      <c r="H1639" s="16"/>
    </row>
    <row r="1640" hidden="1">
      <c r="H1640" s="16"/>
    </row>
    <row r="1641" hidden="1">
      <c r="H1641" s="16"/>
    </row>
    <row r="1642" hidden="1">
      <c r="H1642" s="16"/>
    </row>
    <row r="1643" hidden="1">
      <c r="H1643" s="16"/>
    </row>
    <row r="1644" hidden="1">
      <c r="H1644" s="16"/>
    </row>
    <row r="1645" hidden="1">
      <c r="H1645" s="16"/>
    </row>
    <row r="1646" hidden="1">
      <c r="H1646" s="16"/>
    </row>
    <row r="1647" hidden="1">
      <c r="H1647" s="16"/>
    </row>
    <row r="1648" hidden="1">
      <c r="H1648" s="16"/>
    </row>
    <row r="1649" hidden="1">
      <c r="H1649" s="16"/>
    </row>
    <row r="1650" hidden="1">
      <c r="H1650" s="16"/>
    </row>
    <row r="1651" hidden="1">
      <c r="H1651" s="16"/>
    </row>
    <row r="1652" hidden="1">
      <c r="H1652" s="16"/>
    </row>
    <row r="1653" hidden="1">
      <c r="H1653" s="16"/>
    </row>
    <row r="1654" hidden="1">
      <c r="H1654" s="16"/>
    </row>
    <row r="1655" hidden="1">
      <c r="H1655" s="16"/>
    </row>
    <row r="1656" hidden="1">
      <c r="H1656" s="16"/>
    </row>
    <row r="1657" hidden="1">
      <c r="H1657" s="16"/>
    </row>
    <row r="1658" hidden="1">
      <c r="H1658" s="16"/>
    </row>
    <row r="1659" hidden="1">
      <c r="H1659" s="16"/>
    </row>
    <row r="1660" hidden="1">
      <c r="H1660" s="16"/>
    </row>
    <row r="1661" hidden="1">
      <c r="H1661" s="16"/>
    </row>
    <row r="1662" hidden="1">
      <c r="H1662" s="16"/>
    </row>
    <row r="1663" hidden="1">
      <c r="H1663" s="16"/>
    </row>
    <row r="1664" hidden="1">
      <c r="H1664" s="16"/>
    </row>
    <row r="1665" hidden="1">
      <c r="H1665" s="16"/>
    </row>
    <row r="1666" hidden="1">
      <c r="H1666" s="16"/>
    </row>
    <row r="1667" hidden="1">
      <c r="H1667" s="16"/>
    </row>
    <row r="1668" hidden="1">
      <c r="H1668" s="16"/>
    </row>
    <row r="1669" hidden="1">
      <c r="H1669" s="16"/>
    </row>
    <row r="1670" hidden="1">
      <c r="H1670" s="16"/>
    </row>
    <row r="1671" hidden="1">
      <c r="H1671" s="16"/>
    </row>
    <row r="1672" hidden="1">
      <c r="H1672" s="16"/>
    </row>
    <row r="1673" hidden="1">
      <c r="H1673" s="16"/>
    </row>
    <row r="1674" hidden="1">
      <c r="H1674" s="16"/>
    </row>
    <row r="1675" hidden="1">
      <c r="H1675" s="16"/>
    </row>
    <row r="1676" hidden="1">
      <c r="H1676" s="16"/>
    </row>
    <row r="1677" hidden="1">
      <c r="H1677" s="16"/>
    </row>
    <row r="1678" hidden="1">
      <c r="H1678" s="16"/>
    </row>
    <row r="1679" hidden="1">
      <c r="H1679" s="16"/>
    </row>
    <row r="1680" hidden="1">
      <c r="H1680" s="16"/>
    </row>
    <row r="1681" hidden="1">
      <c r="H1681" s="16"/>
    </row>
    <row r="1682" hidden="1">
      <c r="H1682" s="16"/>
    </row>
    <row r="1683" hidden="1">
      <c r="H1683" s="16"/>
    </row>
    <row r="1684" hidden="1">
      <c r="H1684" s="16"/>
    </row>
    <row r="1685" hidden="1">
      <c r="H1685" s="16"/>
    </row>
    <row r="1686" hidden="1">
      <c r="H1686" s="16"/>
    </row>
    <row r="1687" hidden="1">
      <c r="H1687" s="16"/>
    </row>
    <row r="1688" hidden="1">
      <c r="H1688" s="16"/>
    </row>
    <row r="1689" hidden="1">
      <c r="H1689" s="16"/>
    </row>
    <row r="1690" hidden="1">
      <c r="H1690" s="16"/>
    </row>
    <row r="1691" hidden="1">
      <c r="H1691" s="16"/>
    </row>
    <row r="1692" hidden="1">
      <c r="H1692" s="16"/>
    </row>
    <row r="1693" hidden="1">
      <c r="H1693" s="16"/>
    </row>
    <row r="1694" hidden="1">
      <c r="H1694" s="16"/>
    </row>
    <row r="1695" hidden="1">
      <c r="H1695" s="16"/>
    </row>
    <row r="1696" hidden="1">
      <c r="H1696" s="16"/>
    </row>
    <row r="1697" hidden="1">
      <c r="H1697" s="16"/>
    </row>
    <row r="1698" hidden="1">
      <c r="H1698" s="16"/>
    </row>
    <row r="1699" hidden="1">
      <c r="H1699" s="16"/>
    </row>
    <row r="1700" hidden="1">
      <c r="H1700" s="16"/>
    </row>
    <row r="1701" hidden="1">
      <c r="H1701" s="16"/>
    </row>
    <row r="1702" hidden="1">
      <c r="H1702" s="16"/>
    </row>
    <row r="1703" hidden="1">
      <c r="H1703" s="16"/>
    </row>
    <row r="1704" hidden="1">
      <c r="H1704" s="16"/>
    </row>
    <row r="1705" hidden="1">
      <c r="H1705" s="16"/>
    </row>
    <row r="1706" hidden="1">
      <c r="H1706" s="16"/>
    </row>
    <row r="1707" hidden="1">
      <c r="H1707" s="16"/>
    </row>
    <row r="1708" hidden="1">
      <c r="H1708" s="16"/>
    </row>
    <row r="1709" hidden="1">
      <c r="H1709" s="16"/>
    </row>
    <row r="1710" hidden="1">
      <c r="H1710" s="16"/>
    </row>
    <row r="1711" hidden="1">
      <c r="H1711" s="16"/>
    </row>
    <row r="1712" hidden="1">
      <c r="H1712" s="16"/>
    </row>
    <row r="1713" hidden="1">
      <c r="H1713" s="16"/>
    </row>
    <row r="1714" hidden="1">
      <c r="H1714" s="16"/>
    </row>
    <row r="1715" hidden="1">
      <c r="H1715" s="16"/>
    </row>
    <row r="1716" hidden="1">
      <c r="H1716" s="16"/>
    </row>
    <row r="1717" hidden="1">
      <c r="H1717" s="16"/>
    </row>
    <row r="1718" hidden="1">
      <c r="H1718" s="16"/>
    </row>
    <row r="1719" hidden="1">
      <c r="H1719" s="16"/>
    </row>
    <row r="1720" hidden="1">
      <c r="H1720" s="16"/>
    </row>
    <row r="1721" hidden="1">
      <c r="H1721" s="16"/>
    </row>
    <row r="1722" hidden="1">
      <c r="H1722" s="16"/>
    </row>
    <row r="1723" hidden="1">
      <c r="H1723" s="16"/>
    </row>
    <row r="1724" hidden="1">
      <c r="H1724" s="16"/>
    </row>
    <row r="1725" hidden="1">
      <c r="H1725" s="16"/>
    </row>
    <row r="1726" hidden="1">
      <c r="H1726" s="16"/>
    </row>
    <row r="1727" hidden="1">
      <c r="H1727" s="16"/>
    </row>
    <row r="1728" hidden="1">
      <c r="H1728" s="16"/>
    </row>
    <row r="1729" hidden="1">
      <c r="H1729" s="16"/>
    </row>
    <row r="1730" hidden="1">
      <c r="H1730" s="16"/>
    </row>
    <row r="1731" hidden="1">
      <c r="H1731" s="16"/>
    </row>
    <row r="1732" hidden="1">
      <c r="H1732" s="16"/>
    </row>
    <row r="1733" hidden="1">
      <c r="H1733" s="16"/>
    </row>
    <row r="1734" hidden="1">
      <c r="H1734" s="16"/>
    </row>
    <row r="1735" hidden="1">
      <c r="H1735" s="16"/>
    </row>
    <row r="1736" hidden="1">
      <c r="H1736" s="16"/>
    </row>
    <row r="1737" hidden="1">
      <c r="H1737" s="16"/>
    </row>
    <row r="1738" hidden="1">
      <c r="H1738" s="16"/>
    </row>
    <row r="1739" hidden="1">
      <c r="H1739" s="16"/>
    </row>
    <row r="1740" hidden="1">
      <c r="H1740" s="16"/>
    </row>
    <row r="1741" hidden="1">
      <c r="H1741" s="16"/>
    </row>
    <row r="1742" hidden="1">
      <c r="H1742" s="16"/>
    </row>
    <row r="1743" hidden="1">
      <c r="H1743" s="16"/>
    </row>
    <row r="1744" hidden="1">
      <c r="H1744" s="16"/>
    </row>
    <row r="1745" hidden="1">
      <c r="H1745" s="16"/>
    </row>
    <row r="1746" hidden="1">
      <c r="H1746" s="16"/>
    </row>
    <row r="1747" hidden="1">
      <c r="H1747" s="16"/>
    </row>
    <row r="1748" hidden="1">
      <c r="H1748" s="16"/>
    </row>
    <row r="1749" hidden="1">
      <c r="H1749" s="16"/>
    </row>
    <row r="1750" hidden="1">
      <c r="H1750" s="16"/>
    </row>
    <row r="1751" hidden="1">
      <c r="H1751" s="16"/>
    </row>
    <row r="1752" hidden="1">
      <c r="H1752" s="16"/>
    </row>
    <row r="1753" hidden="1">
      <c r="H1753" s="16"/>
    </row>
    <row r="1754" hidden="1">
      <c r="H1754" s="16"/>
    </row>
    <row r="1755" hidden="1">
      <c r="H1755" s="16"/>
    </row>
    <row r="1756" hidden="1">
      <c r="H1756" s="16"/>
    </row>
    <row r="1757" hidden="1">
      <c r="H1757" s="16"/>
    </row>
    <row r="1758" hidden="1">
      <c r="H1758" s="16"/>
    </row>
    <row r="1759" hidden="1">
      <c r="H1759" s="16"/>
    </row>
    <row r="1760" hidden="1">
      <c r="H1760" s="16"/>
    </row>
    <row r="1761" hidden="1">
      <c r="H1761" s="16"/>
    </row>
    <row r="1762" hidden="1">
      <c r="H1762" s="16"/>
    </row>
    <row r="1763" hidden="1">
      <c r="H1763" s="16"/>
    </row>
    <row r="1764" hidden="1">
      <c r="H1764" s="16"/>
    </row>
    <row r="1765" hidden="1">
      <c r="H1765" s="16"/>
    </row>
    <row r="1766" hidden="1">
      <c r="H1766" s="16"/>
    </row>
    <row r="1767" hidden="1">
      <c r="H1767" s="16"/>
    </row>
    <row r="1768" hidden="1">
      <c r="H1768" s="16"/>
    </row>
    <row r="1769" hidden="1">
      <c r="H1769" s="16"/>
    </row>
    <row r="1770" hidden="1">
      <c r="H1770" s="16"/>
    </row>
    <row r="1771" hidden="1">
      <c r="H1771" s="16"/>
    </row>
    <row r="1772" hidden="1">
      <c r="H1772" s="16"/>
    </row>
    <row r="1773" hidden="1">
      <c r="H1773" s="16"/>
    </row>
    <row r="1774" hidden="1">
      <c r="H1774" s="16"/>
    </row>
    <row r="1775" hidden="1">
      <c r="H1775" s="16"/>
    </row>
    <row r="1776" hidden="1">
      <c r="H1776" s="16"/>
    </row>
    <row r="1777" hidden="1">
      <c r="H1777" s="16"/>
    </row>
    <row r="1778" hidden="1">
      <c r="H1778" s="16"/>
    </row>
    <row r="1779" hidden="1">
      <c r="H1779" s="16"/>
    </row>
    <row r="1780" hidden="1">
      <c r="H1780" s="16"/>
    </row>
    <row r="1781" hidden="1">
      <c r="H1781" s="16"/>
    </row>
    <row r="1782" hidden="1">
      <c r="H1782" s="16"/>
    </row>
    <row r="1783" hidden="1">
      <c r="H1783" s="16"/>
    </row>
    <row r="1784" hidden="1">
      <c r="H1784" s="16"/>
    </row>
    <row r="1785" hidden="1">
      <c r="H1785" s="16"/>
    </row>
    <row r="1786" hidden="1">
      <c r="H1786" s="16"/>
    </row>
    <row r="1787" hidden="1">
      <c r="H1787" s="16"/>
    </row>
    <row r="1788" hidden="1">
      <c r="H1788" s="16"/>
    </row>
    <row r="1789" hidden="1">
      <c r="H1789" s="16"/>
    </row>
    <row r="1790" hidden="1">
      <c r="H1790" s="16"/>
    </row>
    <row r="1791" hidden="1">
      <c r="H1791" s="16"/>
    </row>
    <row r="1792" hidden="1">
      <c r="H1792" s="16"/>
    </row>
    <row r="1793" hidden="1">
      <c r="H1793" s="16"/>
    </row>
    <row r="1794" hidden="1">
      <c r="H1794" s="16"/>
    </row>
    <row r="1795" hidden="1">
      <c r="H1795" s="16"/>
    </row>
    <row r="1796" hidden="1">
      <c r="H1796" s="16"/>
    </row>
    <row r="1797" hidden="1">
      <c r="H1797" s="16"/>
    </row>
    <row r="1798" hidden="1">
      <c r="H1798" s="16"/>
    </row>
    <row r="1799" hidden="1">
      <c r="H1799" s="16"/>
    </row>
    <row r="1800" hidden="1">
      <c r="H1800" s="16"/>
    </row>
    <row r="1801" hidden="1">
      <c r="H1801" s="16"/>
    </row>
    <row r="1802" hidden="1">
      <c r="H1802" s="16"/>
    </row>
    <row r="1803" hidden="1">
      <c r="H1803" s="16"/>
    </row>
    <row r="1804" hidden="1">
      <c r="H1804" s="16"/>
    </row>
    <row r="1805" hidden="1">
      <c r="H1805" s="16"/>
    </row>
    <row r="1806" hidden="1">
      <c r="H1806" s="16"/>
    </row>
    <row r="1807" hidden="1">
      <c r="H1807" s="16"/>
    </row>
    <row r="1808" hidden="1">
      <c r="H1808" s="16"/>
    </row>
    <row r="1809" hidden="1">
      <c r="H1809" s="16"/>
    </row>
    <row r="1810" hidden="1">
      <c r="H1810" s="16"/>
    </row>
    <row r="1811" hidden="1">
      <c r="H1811" s="16"/>
    </row>
    <row r="1812" hidden="1">
      <c r="H1812" s="16"/>
    </row>
    <row r="1813" hidden="1">
      <c r="H1813" s="16"/>
    </row>
    <row r="1814" hidden="1">
      <c r="H1814" s="16"/>
    </row>
    <row r="1815" hidden="1">
      <c r="H1815" s="16"/>
    </row>
    <row r="1816" hidden="1">
      <c r="H1816" s="16"/>
    </row>
    <row r="1817" hidden="1">
      <c r="H1817" s="16"/>
    </row>
    <row r="1818" hidden="1">
      <c r="H1818" s="16"/>
    </row>
    <row r="1819" hidden="1">
      <c r="H1819" s="16"/>
    </row>
    <row r="1820" hidden="1">
      <c r="H1820" s="16"/>
    </row>
    <row r="1821" hidden="1">
      <c r="H1821" s="16"/>
    </row>
    <row r="1822" hidden="1">
      <c r="H1822" s="16"/>
    </row>
    <row r="1823" hidden="1">
      <c r="H1823" s="16"/>
    </row>
    <row r="1824" hidden="1">
      <c r="H1824" s="16"/>
    </row>
    <row r="1825" hidden="1">
      <c r="H1825" s="16"/>
    </row>
    <row r="1826" hidden="1">
      <c r="H1826" s="16"/>
    </row>
    <row r="1827" hidden="1">
      <c r="H1827" s="16"/>
    </row>
    <row r="1828" hidden="1">
      <c r="H1828" s="16"/>
    </row>
    <row r="1829" hidden="1">
      <c r="H1829" s="16"/>
    </row>
    <row r="1830" hidden="1">
      <c r="H1830" s="16"/>
    </row>
    <row r="1831" hidden="1">
      <c r="H1831" s="16"/>
    </row>
    <row r="1832" hidden="1">
      <c r="H1832" s="16"/>
    </row>
    <row r="1833" hidden="1">
      <c r="H1833" s="16"/>
    </row>
    <row r="1834" hidden="1">
      <c r="H1834" s="16"/>
    </row>
    <row r="1835" hidden="1">
      <c r="H1835" s="16"/>
    </row>
    <row r="1836" hidden="1">
      <c r="H1836" s="16"/>
    </row>
    <row r="1837" hidden="1">
      <c r="H1837" s="16"/>
    </row>
    <row r="1838" hidden="1">
      <c r="H1838" s="16"/>
    </row>
    <row r="1839" hidden="1">
      <c r="H1839" s="16"/>
    </row>
    <row r="1840" hidden="1">
      <c r="H1840" s="16"/>
    </row>
    <row r="1841" hidden="1">
      <c r="H1841" s="16"/>
    </row>
    <row r="1842" hidden="1">
      <c r="H1842" s="16"/>
    </row>
    <row r="1843" hidden="1">
      <c r="H1843" s="16"/>
    </row>
    <row r="1844" hidden="1">
      <c r="H1844" s="16"/>
    </row>
    <row r="1845" hidden="1">
      <c r="H1845" s="16"/>
    </row>
    <row r="1846" hidden="1">
      <c r="H1846" s="16"/>
    </row>
    <row r="1847" hidden="1">
      <c r="H1847" s="16"/>
    </row>
    <row r="1848" hidden="1">
      <c r="H1848" s="16"/>
    </row>
    <row r="1849" hidden="1">
      <c r="H1849" s="16"/>
    </row>
    <row r="1850" hidden="1">
      <c r="H1850" s="16"/>
    </row>
    <row r="1851" hidden="1">
      <c r="H1851" s="16"/>
    </row>
    <row r="1852" hidden="1">
      <c r="H1852" s="16"/>
    </row>
    <row r="1853" hidden="1">
      <c r="H1853" s="16"/>
    </row>
    <row r="1854" hidden="1">
      <c r="H1854" s="16"/>
    </row>
    <row r="1855" hidden="1">
      <c r="H1855" s="16"/>
    </row>
    <row r="1856" hidden="1">
      <c r="H1856" s="16"/>
    </row>
    <row r="1857" hidden="1">
      <c r="H1857" s="16"/>
    </row>
    <row r="1858" hidden="1">
      <c r="H1858" s="16"/>
    </row>
    <row r="1859" hidden="1">
      <c r="H1859" s="16"/>
    </row>
    <row r="1860" hidden="1">
      <c r="H1860" s="16"/>
    </row>
    <row r="1861" hidden="1">
      <c r="H1861" s="16"/>
    </row>
    <row r="1862" hidden="1">
      <c r="H1862" s="16"/>
    </row>
    <row r="1863" hidden="1">
      <c r="H1863" s="16"/>
    </row>
    <row r="1864" hidden="1">
      <c r="H1864" s="16"/>
    </row>
    <row r="1865" hidden="1">
      <c r="H1865" s="16"/>
    </row>
    <row r="1866" hidden="1">
      <c r="H1866" s="16"/>
    </row>
    <row r="1867" hidden="1">
      <c r="H1867" s="16"/>
    </row>
    <row r="1868" hidden="1">
      <c r="H1868" s="16"/>
    </row>
    <row r="1869" hidden="1">
      <c r="H1869" s="16"/>
    </row>
    <row r="1870" hidden="1">
      <c r="H1870" s="16"/>
    </row>
    <row r="1871" hidden="1">
      <c r="H1871" s="16"/>
    </row>
    <row r="1872" hidden="1">
      <c r="H1872" s="16"/>
    </row>
    <row r="1873" hidden="1">
      <c r="H1873" s="16"/>
    </row>
    <row r="1874" hidden="1">
      <c r="H1874" s="16"/>
    </row>
    <row r="1875" hidden="1">
      <c r="H1875" s="16"/>
    </row>
    <row r="1876" hidden="1">
      <c r="H1876" s="16"/>
    </row>
    <row r="1877" hidden="1">
      <c r="H1877" s="16"/>
    </row>
    <row r="1878" hidden="1">
      <c r="H1878" s="16"/>
    </row>
    <row r="1879" hidden="1">
      <c r="H1879" s="16"/>
    </row>
    <row r="1880" hidden="1">
      <c r="H1880" s="16"/>
    </row>
    <row r="1881" hidden="1">
      <c r="H1881" s="16"/>
    </row>
    <row r="1882" hidden="1">
      <c r="H1882" s="16"/>
    </row>
    <row r="1883" hidden="1">
      <c r="H1883" s="16"/>
    </row>
    <row r="1884" hidden="1">
      <c r="H1884" s="16"/>
    </row>
    <row r="1885" hidden="1">
      <c r="H1885" s="16"/>
    </row>
    <row r="1886" hidden="1">
      <c r="H1886" s="16"/>
    </row>
    <row r="1887" hidden="1">
      <c r="H1887" s="16"/>
    </row>
    <row r="1888" hidden="1">
      <c r="H1888" s="16"/>
    </row>
    <row r="1889" hidden="1">
      <c r="H1889" s="16"/>
    </row>
    <row r="1890" hidden="1">
      <c r="H1890" s="16"/>
    </row>
    <row r="1891" hidden="1">
      <c r="H1891" s="16"/>
    </row>
    <row r="1892" hidden="1">
      <c r="H1892" s="16"/>
    </row>
    <row r="1893" hidden="1">
      <c r="H1893" s="16"/>
    </row>
    <row r="1894" hidden="1">
      <c r="H1894" s="16"/>
    </row>
    <row r="1895" hidden="1">
      <c r="H1895" s="16"/>
    </row>
    <row r="1896" hidden="1">
      <c r="H1896" s="16"/>
    </row>
    <row r="1897" hidden="1">
      <c r="H1897" s="16"/>
    </row>
    <row r="1898" hidden="1">
      <c r="H1898" s="16"/>
    </row>
    <row r="1899" hidden="1">
      <c r="H1899" s="16"/>
    </row>
    <row r="1900" hidden="1">
      <c r="H1900" s="16"/>
    </row>
    <row r="1901" hidden="1">
      <c r="H1901" s="16"/>
    </row>
    <row r="1902" hidden="1">
      <c r="H1902" s="16"/>
    </row>
    <row r="1903" hidden="1">
      <c r="H1903" s="16"/>
    </row>
    <row r="1904" hidden="1">
      <c r="H1904" s="16"/>
    </row>
    <row r="1905" hidden="1">
      <c r="H1905" s="16"/>
    </row>
    <row r="1906" hidden="1">
      <c r="H1906" s="16"/>
    </row>
    <row r="1907" hidden="1">
      <c r="H1907" s="16"/>
    </row>
    <row r="1908" hidden="1">
      <c r="H1908" s="16"/>
    </row>
    <row r="1909" hidden="1">
      <c r="H1909" s="16"/>
    </row>
    <row r="1910" hidden="1">
      <c r="H1910" s="16"/>
    </row>
    <row r="1911" hidden="1">
      <c r="H1911" s="16"/>
    </row>
    <row r="1912" hidden="1">
      <c r="H1912" s="16"/>
    </row>
    <row r="1913" hidden="1">
      <c r="H1913" s="16"/>
    </row>
    <row r="1914" hidden="1">
      <c r="H1914" s="16"/>
    </row>
    <row r="1915" hidden="1">
      <c r="H1915" s="16"/>
    </row>
    <row r="1916" hidden="1">
      <c r="H1916" s="16"/>
    </row>
    <row r="1917" hidden="1">
      <c r="H1917" s="16"/>
    </row>
    <row r="1918" hidden="1">
      <c r="H1918" s="16"/>
    </row>
    <row r="1919" hidden="1">
      <c r="H1919" s="16"/>
    </row>
    <row r="1920" hidden="1">
      <c r="H1920" s="16"/>
    </row>
    <row r="1921" hidden="1">
      <c r="H1921" s="16"/>
    </row>
    <row r="1922" hidden="1">
      <c r="H1922" s="16"/>
    </row>
    <row r="1923" hidden="1">
      <c r="H1923" s="16"/>
    </row>
    <row r="1924" hidden="1">
      <c r="H1924" s="16"/>
    </row>
    <row r="1925" hidden="1">
      <c r="H1925" s="16"/>
    </row>
    <row r="1926" hidden="1">
      <c r="H1926" s="16"/>
    </row>
    <row r="1927" hidden="1">
      <c r="H1927" s="16"/>
    </row>
    <row r="1928" hidden="1">
      <c r="H1928" s="16"/>
    </row>
    <row r="1929" hidden="1">
      <c r="H1929" s="16"/>
    </row>
    <row r="1930" hidden="1">
      <c r="H1930" s="16"/>
    </row>
    <row r="1931" hidden="1">
      <c r="H1931" s="16"/>
    </row>
    <row r="1932" hidden="1">
      <c r="H1932" s="16"/>
    </row>
    <row r="1933" hidden="1">
      <c r="H1933" s="16"/>
    </row>
    <row r="1934" hidden="1">
      <c r="H1934" s="16"/>
    </row>
    <row r="1935" hidden="1">
      <c r="H1935" s="16"/>
    </row>
    <row r="1936" hidden="1">
      <c r="H1936" s="16"/>
    </row>
    <row r="1937" hidden="1">
      <c r="H1937" s="16"/>
    </row>
    <row r="1938" hidden="1">
      <c r="H1938" s="16"/>
    </row>
    <row r="1939" hidden="1">
      <c r="H1939" s="16"/>
      <c r="K1939" s="2"/>
    </row>
    <row r="1940" hidden="1">
      <c r="H1940" s="16"/>
    </row>
    <row r="1941" hidden="1">
      <c r="H1941" s="16"/>
    </row>
    <row r="1942" hidden="1">
      <c r="H1942" s="16"/>
    </row>
    <row r="1943" hidden="1">
      <c r="H1943" s="16"/>
    </row>
    <row r="1944" hidden="1">
      <c r="H1944" s="16"/>
    </row>
    <row r="1945" hidden="1">
      <c r="H1945" s="16"/>
    </row>
    <row r="1946" hidden="1">
      <c r="H1946" s="16"/>
    </row>
    <row r="1947" hidden="1">
      <c r="H1947" s="16"/>
    </row>
    <row r="1948" hidden="1">
      <c r="H1948" s="16"/>
    </row>
    <row r="1949" hidden="1">
      <c r="H1949" s="16"/>
    </row>
    <row r="1950" hidden="1">
      <c r="H1950" s="16"/>
    </row>
    <row r="1951" hidden="1">
      <c r="H1951" s="16"/>
    </row>
    <row r="1952" hidden="1">
      <c r="H1952" s="16"/>
    </row>
    <row r="1953" hidden="1">
      <c r="H1953" s="16"/>
    </row>
    <row r="1954" hidden="1">
      <c r="H1954" s="16"/>
    </row>
    <row r="1955" hidden="1">
      <c r="H1955" s="16"/>
    </row>
    <row r="1956" hidden="1">
      <c r="H1956" s="16"/>
    </row>
    <row r="1957" hidden="1">
      <c r="H1957" s="16"/>
    </row>
    <row r="1958" hidden="1">
      <c r="H1958" s="16"/>
    </row>
    <row r="1959" hidden="1">
      <c r="H1959" s="16"/>
    </row>
    <row r="1960" hidden="1">
      <c r="H1960" s="16"/>
    </row>
    <row r="1961" hidden="1">
      <c r="H1961" s="16"/>
    </row>
    <row r="1962" hidden="1">
      <c r="H1962" s="16"/>
    </row>
    <row r="1963" hidden="1">
      <c r="H1963" s="16"/>
    </row>
    <row r="1964" hidden="1">
      <c r="H1964" s="16"/>
    </row>
    <row r="1965" hidden="1">
      <c r="H1965" s="16"/>
    </row>
    <row r="1966" hidden="1">
      <c r="H1966" s="16"/>
    </row>
    <row r="1967" hidden="1">
      <c r="H1967" s="16"/>
    </row>
    <row r="1968" hidden="1">
      <c r="H1968" s="16"/>
    </row>
    <row r="1969" hidden="1">
      <c r="H1969" s="16"/>
    </row>
    <row r="1970" hidden="1">
      <c r="H1970" s="16"/>
    </row>
    <row r="1971" hidden="1">
      <c r="H1971" s="16"/>
    </row>
    <row r="1972" hidden="1">
      <c r="H1972" s="16"/>
    </row>
    <row r="1973" hidden="1">
      <c r="H1973" s="16"/>
    </row>
    <row r="1974" hidden="1">
      <c r="H1974" s="16"/>
    </row>
    <row r="1975" hidden="1">
      <c r="H1975" s="16"/>
    </row>
    <row r="1976" hidden="1">
      <c r="H1976" s="16"/>
    </row>
    <row r="1977" hidden="1">
      <c r="H1977" s="16"/>
    </row>
    <row r="1978" hidden="1">
      <c r="H1978" s="16"/>
    </row>
    <row r="1979" hidden="1">
      <c r="H1979" s="16"/>
    </row>
    <row r="1980" hidden="1">
      <c r="H1980" s="16"/>
    </row>
    <row r="1981" hidden="1">
      <c r="H1981" s="16"/>
    </row>
    <row r="1982" hidden="1">
      <c r="H1982" s="16"/>
    </row>
    <row r="1983" hidden="1">
      <c r="H1983" s="16"/>
    </row>
    <row r="1984" hidden="1">
      <c r="H1984" s="16"/>
    </row>
    <row r="1985" hidden="1">
      <c r="H1985" s="16"/>
    </row>
    <row r="1986" hidden="1">
      <c r="H1986" s="16"/>
    </row>
    <row r="1987" hidden="1">
      <c r="H1987" s="16"/>
    </row>
    <row r="1988" hidden="1">
      <c r="H1988" s="16"/>
    </row>
    <row r="1989" hidden="1">
      <c r="H1989" s="16"/>
    </row>
    <row r="1990" hidden="1">
      <c r="H1990" s="16"/>
    </row>
    <row r="1991" hidden="1">
      <c r="H1991" s="16"/>
    </row>
    <row r="1992" hidden="1">
      <c r="H1992" s="16"/>
    </row>
    <row r="1993" hidden="1">
      <c r="H1993" s="16"/>
    </row>
    <row r="1994" hidden="1">
      <c r="H1994" s="16"/>
    </row>
    <row r="1995" hidden="1">
      <c r="H1995" s="16"/>
    </row>
    <row r="1996" hidden="1">
      <c r="H1996" s="16"/>
    </row>
    <row r="1997" hidden="1">
      <c r="H1997" s="16"/>
    </row>
    <row r="1998" hidden="1">
      <c r="H1998" s="16"/>
    </row>
    <row r="1999" hidden="1">
      <c r="H1999" s="16"/>
    </row>
    <row r="2000" hidden="1">
      <c r="H2000" s="16"/>
    </row>
    <row r="2001" hidden="1">
      <c r="H2001" s="16"/>
    </row>
    <row r="2002" hidden="1">
      <c r="H2002" s="16"/>
    </row>
    <row r="2003" hidden="1">
      <c r="H2003" s="16"/>
    </row>
    <row r="2004" hidden="1">
      <c r="H2004" s="16"/>
    </row>
    <row r="2005" hidden="1">
      <c r="H2005" s="16"/>
    </row>
    <row r="2006" hidden="1">
      <c r="H2006" s="16"/>
    </row>
    <row r="2007" hidden="1">
      <c r="H2007" s="16"/>
    </row>
    <row r="2008" hidden="1">
      <c r="H2008" s="16"/>
    </row>
    <row r="2009" hidden="1">
      <c r="H2009" s="16"/>
    </row>
    <row r="2010" hidden="1">
      <c r="H2010" s="16"/>
    </row>
    <row r="2011" hidden="1">
      <c r="H2011" s="16"/>
    </row>
    <row r="2012" hidden="1">
      <c r="H2012" s="16"/>
    </row>
    <row r="2013" hidden="1">
      <c r="H2013" s="16"/>
    </row>
    <row r="2014" hidden="1">
      <c r="H2014" s="16"/>
    </row>
    <row r="2015" hidden="1">
      <c r="H2015" s="16"/>
    </row>
    <row r="2016" hidden="1">
      <c r="H2016" s="16"/>
    </row>
    <row r="2017" hidden="1">
      <c r="H2017" s="16"/>
    </row>
    <row r="2018" hidden="1">
      <c r="H2018" s="16"/>
    </row>
    <row r="2019" hidden="1">
      <c r="H2019" s="16"/>
    </row>
    <row r="2020" hidden="1">
      <c r="H2020" s="16"/>
    </row>
    <row r="2021" hidden="1">
      <c r="H2021" s="16"/>
    </row>
    <row r="2022" hidden="1">
      <c r="H2022" s="16"/>
    </row>
    <row r="2023" hidden="1">
      <c r="H2023" s="16"/>
    </row>
    <row r="2024" hidden="1">
      <c r="H2024" s="16"/>
    </row>
    <row r="2025" hidden="1">
      <c r="H2025" s="16"/>
    </row>
    <row r="2026" hidden="1">
      <c r="H2026" s="16"/>
    </row>
    <row r="2027" hidden="1">
      <c r="H2027" s="16"/>
    </row>
    <row r="2028" hidden="1">
      <c r="H2028" s="16"/>
    </row>
    <row r="2029" hidden="1">
      <c r="H2029" s="16"/>
    </row>
    <row r="2030" hidden="1">
      <c r="H2030" s="16"/>
    </row>
    <row r="2031" hidden="1">
      <c r="H2031" s="16"/>
    </row>
    <row r="2032" hidden="1">
      <c r="H2032" s="16"/>
    </row>
    <row r="2033" hidden="1">
      <c r="H2033" s="16"/>
    </row>
    <row r="2034" hidden="1">
      <c r="H2034" s="16"/>
    </row>
    <row r="2035" hidden="1">
      <c r="H2035" s="16"/>
    </row>
    <row r="2036" hidden="1">
      <c r="H2036" s="16"/>
    </row>
    <row r="2037" hidden="1">
      <c r="H2037" s="16"/>
    </row>
    <row r="2038" hidden="1">
      <c r="H2038" s="16"/>
    </row>
    <row r="2039" hidden="1">
      <c r="H2039" s="16"/>
    </row>
    <row r="2040" hidden="1">
      <c r="H2040" s="16"/>
    </row>
    <row r="2041" hidden="1">
      <c r="H2041" s="16"/>
    </row>
    <row r="2042" hidden="1">
      <c r="H2042" s="16"/>
    </row>
    <row r="2043" hidden="1">
      <c r="H2043" s="16"/>
    </row>
    <row r="2044" hidden="1">
      <c r="H2044" s="16"/>
    </row>
    <row r="2045" hidden="1">
      <c r="H2045" s="16"/>
    </row>
    <row r="2046" hidden="1">
      <c r="H2046" s="16"/>
    </row>
    <row r="2047" hidden="1">
      <c r="H2047" s="16"/>
    </row>
    <row r="2048" hidden="1">
      <c r="H2048" s="16"/>
    </row>
    <row r="2049" hidden="1">
      <c r="H2049" s="16"/>
    </row>
    <row r="2050" hidden="1">
      <c r="H2050" s="16"/>
    </row>
    <row r="2051" hidden="1">
      <c r="H2051" s="16"/>
    </row>
    <row r="2052" hidden="1">
      <c r="H2052" s="16"/>
    </row>
    <row r="2053" hidden="1">
      <c r="H2053" s="16"/>
    </row>
    <row r="2054" hidden="1">
      <c r="H2054" s="16"/>
    </row>
    <row r="2055" hidden="1">
      <c r="H2055" s="16"/>
    </row>
    <row r="2056" hidden="1">
      <c r="H2056" s="16"/>
    </row>
    <row r="2057" hidden="1">
      <c r="H2057" s="16"/>
    </row>
    <row r="2058" hidden="1">
      <c r="H2058" s="16"/>
    </row>
    <row r="2059" hidden="1">
      <c r="H2059" s="16"/>
    </row>
    <row r="2060" hidden="1">
      <c r="H2060" s="16"/>
    </row>
    <row r="2061" hidden="1">
      <c r="H2061" s="16"/>
    </row>
    <row r="2062" hidden="1">
      <c r="H2062" s="16"/>
    </row>
    <row r="2063" hidden="1">
      <c r="H2063" s="16"/>
    </row>
    <row r="2064" hidden="1">
      <c r="H2064" s="16"/>
    </row>
    <row r="2065" hidden="1">
      <c r="H2065" s="16"/>
    </row>
    <row r="2066" hidden="1">
      <c r="H2066" s="16"/>
    </row>
    <row r="2067" hidden="1">
      <c r="H2067" s="16"/>
    </row>
    <row r="2068" hidden="1">
      <c r="H2068" s="16"/>
    </row>
    <row r="2069" hidden="1">
      <c r="H2069" s="16"/>
    </row>
    <row r="2070" hidden="1">
      <c r="H2070" s="16"/>
    </row>
    <row r="2071" hidden="1">
      <c r="H2071" s="16"/>
    </row>
    <row r="2072" hidden="1">
      <c r="H2072" s="16"/>
    </row>
    <row r="2073" hidden="1">
      <c r="H2073" s="16"/>
    </row>
    <row r="2074" hidden="1">
      <c r="H2074" s="16"/>
    </row>
    <row r="2075" hidden="1">
      <c r="H2075" s="16"/>
    </row>
    <row r="2076" hidden="1">
      <c r="H2076" s="16"/>
    </row>
    <row r="2077" hidden="1">
      <c r="H2077" s="16"/>
    </row>
    <row r="2078" hidden="1">
      <c r="H2078" s="16"/>
    </row>
    <row r="2079" hidden="1">
      <c r="H2079" s="16"/>
    </row>
    <row r="2080" hidden="1">
      <c r="H2080" s="16"/>
    </row>
    <row r="2081" hidden="1">
      <c r="H2081" s="16"/>
    </row>
    <row r="2082" hidden="1">
      <c r="H2082" s="16"/>
    </row>
    <row r="2083" hidden="1">
      <c r="H2083" s="16"/>
    </row>
    <row r="2084" hidden="1">
      <c r="H2084" s="16"/>
    </row>
    <row r="2085" hidden="1">
      <c r="H2085" s="16"/>
    </row>
    <row r="2086" hidden="1">
      <c r="H2086" s="16"/>
    </row>
    <row r="2087" hidden="1">
      <c r="H2087" s="16"/>
    </row>
    <row r="2088" hidden="1">
      <c r="H2088" s="16"/>
    </row>
    <row r="2089" hidden="1">
      <c r="H2089" s="16"/>
    </row>
    <row r="2090" hidden="1">
      <c r="H2090" s="16"/>
    </row>
    <row r="2091" hidden="1">
      <c r="H2091" s="16"/>
    </row>
    <row r="2092" hidden="1">
      <c r="H2092" s="16"/>
    </row>
    <row r="2093" hidden="1">
      <c r="H2093" s="16"/>
    </row>
    <row r="2094" hidden="1">
      <c r="H2094" s="16"/>
    </row>
    <row r="2095" hidden="1">
      <c r="H2095" s="16"/>
    </row>
    <row r="2096" hidden="1">
      <c r="H2096" s="16"/>
    </row>
    <row r="2097" hidden="1">
      <c r="H2097" s="16"/>
    </row>
    <row r="2098" hidden="1">
      <c r="H2098" s="16"/>
    </row>
    <row r="2099" hidden="1">
      <c r="H2099" s="16"/>
    </row>
    <row r="2100" hidden="1">
      <c r="H2100" s="16"/>
    </row>
    <row r="2101" hidden="1">
      <c r="H2101" s="16"/>
    </row>
    <row r="2102" hidden="1">
      <c r="H2102" s="16"/>
    </row>
    <row r="2103" hidden="1">
      <c r="H2103" s="16"/>
    </row>
    <row r="2104" hidden="1">
      <c r="H2104" s="16"/>
    </row>
    <row r="2105" hidden="1">
      <c r="H2105" s="16"/>
    </row>
    <row r="2106" hidden="1">
      <c r="H2106" s="16"/>
    </row>
    <row r="2107" hidden="1">
      <c r="H2107" s="16"/>
    </row>
    <row r="2108" hidden="1">
      <c r="H2108" s="16"/>
    </row>
    <row r="2109" hidden="1">
      <c r="H2109" s="16"/>
    </row>
    <row r="2110" hidden="1">
      <c r="H2110" s="16"/>
    </row>
    <row r="2111" hidden="1">
      <c r="H2111" s="16"/>
    </row>
    <row r="2112" hidden="1">
      <c r="H2112" s="16"/>
    </row>
    <row r="2113" hidden="1">
      <c r="H2113" s="16"/>
    </row>
    <row r="2114" hidden="1">
      <c r="H2114" s="16"/>
    </row>
    <row r="2115" hidden="1">
      <c r="H2115" s="16"/>
    </row>
    <row r="2116" hidden="1">
      <c r="H2116" s="16"/>
    </row>
    <row r="2117" hidden="1">
      <c r="H2117" s="16"/>
    </row>
    <row r="2118" hidden="1">
      <c r="H2118" s="16"/>
    </row>
    <row r="2119" hidden="1">
      <c r="H2119" s="16"/>
    </row>
    <row r="2120" hidden="1">
      <c r="H2120" s="16"/>
    </row>
    <row r="2121" hidden="1">
      <c r="H2121" s="16"/>
    </row>
    <row r="2122" hidden="1">
      <c r="H2122" s="16"/>
    </row>
    <row r="2123" hidden="1">
      <c r="H2123" s="16"/>
    </row>
    <row r="2124" hidden="1">
      <c r="H2124" s="16"/>
    </row>
    <row r="2125" hidden="1">
      <c r="H2125" s="16"/>
    </row>
    <row r="2126" hidden="1">
      <c r="H2126" s="16"/>
    </row>
    <row r="2127" hidden="1">
      <c r="H2127" s="16"/>
    </row>
    <row r="2128" hidden="1">
      <c r="H2128" s="16"/>
    </row>
    <row r="2129" hidden="1">
      <c r="H2129" s="16"/>
    </row>
    <row r="2130" hidden="1">
      <c r="H2130" s="16"/>
    </row>
    <row r="2131" hidden="1">
      <c r="H2131" s="16"/>
    </row>
    <row r="2132" hidden="1">
      <c r="H2132" s="16"/>
    </row>
    <row r="2133" hidden="1">
      <c r="H2133" s="16"/>
    </row>
    <row r="2134" hidden="1">
      <c r="H2134" s="16"/>
    </row>
    <row r="2135" hidden="1">
      <c r="H2135" s="16"/>
    </row>
    <row r="2136" hidden="1">
      <c r="H2136" s="16"/>
    </row>
    <row r="2137" hidden="1">
      <c r="H2137" s="16"/>
    </row>
    <row r="2138" hidden="1">
      <c r="H2138" s="16"/>
    </row>
    <row r="2139" hidden="1">
      <c r="H2139" s="16"/>
    </row>
    <row r="2140" hidden="1">
      <c r="H2140" s="16"/>
    </row>
    <row r="2141" hidden="1">
      <c r="H2141" s="16"/>
    </row>
    <row r="2142" hidden="1">
      <c r="H2142" s="16"/>
    </row>
    <row r="2143" hidden="1">
      <c r="H2143" s="16"/>
    </row>
    <row r="2144" hidden="1">
      <c r="H2144" s="16"/>
    </row>
    <row r="2145" hidden="1">
      <c r="H2145" s="16"/>
    </row>
    <row r="2146" hidden="1">
      <c r="H2146" s="16"/>
    </row>
    <row r="2147" hidden="1">
      <c r="H2147" s="16"/>
    </row>
    <row r="2148" hidden="1">
      <c r="H2148" s="16"/>
    </row>
    <row r="2149" hidden="1">
      <c r="H2149" s="16"/>
    </row>
    <row r="2150" hidden="1">
      <c r="H2150" s="16"/>
    </row>
    <row r="2151" hidden="1">
      <c r="H2151" s="16"/>
    </row>
    <row r="2152" hidden="1">
      <c r="H2152" s="16"/>
    </row>
    <row r="2153" hidden="1">
      <c r="H2153" s="16"/>
    </row>
    <row r="2154" hidden="1">
      <c r="H2154" s="16"/>
    </row>
    <row r="2155" hidden="1">
      <c r="H2155" s="16"/>
    </row>
    <row r="2156" hidden="1">
      <c r="H2156" s="16"/>
    </row>
    <row r="2157" hidden="1">
      <c r="H2157" s="16"/>
    </row>
    <row r="2158" hidden="1">
      <c r="H2158" s="16"/>
    </row>
    <row r="2159" hidden="1">
      <c r="H2159" s="16"/>
    </row>
    <row r="2160" hidden="1">
      <c r="H2160" s="16"/>
    </row>
    <row r="2161" hidden="1">
      <c r="H2161" s="16"/>
    </row>
    <row r="2162" hidden="1">
      <c r="H2162" s="16"/>
    </row>
    <row r="2163" hidden="1">
      <c r="H2163" s="16"/>
    </row>
    <row r="2164" hidden="1">
      <c r="H2164" s="16"/>
    </row>
    <row r="2165" hidden="1">
      <c r="H2165" s="16"/>
    </row>
    <row r="2166" hidden="1">
      <c r="H2166" s="16"/>
    </row>
    <row r="2167" hidden="1">
      <c r="H2167" s="16"/>
    </row>
    <row r="2168" hidden="1">
      <c r="H2168" s="16"/>
    </row>
    <row r="2169" hidden="1">
      <c r="H2169" s="16"/>
    </row>
    <row r="2170" hidden="1">
      <c r="H2170" s="16"/>
    </row>
    <row r="2171" hidden="1">
      <c r="H2171" s="16"/>
    </row>
    <row r="2172" hidden="1">
      <c r="H2172" s="16"/>
    </row>
    <row r="2173" hidden="1">
      <c r="H2173" s="16"/>
    </row>
    <row r="2174" hidden="1">
      <c r="H2174" s="16"/>
    </row>
    <row r="2175" hidden="1">
      <c r="H2175" s="16"/>
    </row>
    <row r="2176" hidden="1">
      <c r="H2176" s="16"/>
    </row>
    <row r="2177" hidden="1">
      <c r="H2177" s="16"/>
    </row>
    <row r="2178" hidden="1">
      <c r="H2178" s="16"/>
    </row>
    <row r="2179" hidden="1">
      <c r="H2179" s="16"/>
    </row>
    <row r="2180" hidden="1">
      <c r="H2180" s="16"/>
    </row>
    <row r="2181" hidden="1">
      <c r="H2181" s="16"/>
    </row>
    <row r="2182" hidden="1">
      <c r="H2182" s="16"/>
    </row>
    <row r="2183" hidden="1">
      <c r="H2183" s="16"/>
    </row>
    <row r="2184" hidden="1">
      <c r="H2184" s="16"/>
    </row>
    <row r="2185" hidden="1">
      <c r="H2185" s="16"/>
    </row>
    <row r="2186" hidden="1">
      <c r="H2186" s="16"/>
    </row>
    <row r="2187" hidden="1">
      <c r="H2187" s="16"/>
    </row>
    <row r="2188" hidden="1">
      <c r="H2188" s="16"/>
    </row>
    <row r="2189" hidden="1">
      <c r="H2189" s="16"/>
    </row>
    <row r="2190" hidden="1">
      <c r="H2190" s="16"/>
    </row>
    <row r="2191" hidden="1">
      <c r="H2191" s="16"/>
    </row>
    <row r="2192" hidden="1">
      <c r="H2192" s="16"/>
    </row>
    <row r="2193" hidden="1">
      <c r="H2193" s="16"/>
    </row>
    <row r="2194" hidden="1">
      <c r="H2194" s="16"/>
    </row>
    <row r="2195" hidden="1">
      <c r="H2195" s="16"/>
    </row>
    <row r="2196" hidden="1">
      <c r="H2196" s="16"/>
    </row>
    <row r="2197" hidden="1">
      <c r="H2197" s="16"/>
    </row>
    <row r="2198" hidden="1">
      <c r="H2198" s="16"/>
    </row>
    <row r="2199" hidden="1">
      <c r="H2199" s="16"/>
    </row>
    <row r="2200" hidden="1">
      <c r="H2200" s="16"/>
    </row>
    <row r="2201" hidden="1">
      <c r="H2201" s="16"/>
    </row>
    <row r="2202" hidden="1">
      <c r="H2202" s="16"/>
    </row>
    <row r="2203" hidden="1">
      <c r="H2203" s="16"/>
    </row>
    <row r="2204" hidden="1">
      <c r="H2204" s="16"/>
    </row>
    <row r="2205" hidden="1">
      <c r="H2205" s="16"/>
    </row>
    <row r="2206" hidden="1">
      <c r="H2206" s="16"/>
    </row>
    <row r="2207" hidden="1">
      <c r="H2207" s="16"/>
    </row>
    <row r="2208" hidden="1">
      <c r="H2208" s="16"/>
    </row>
    <row r="2209" hidden="1">
      <c r="H2209" s="16"/>
    </row>
    <row r="2210" hidden="1">
      <c r="H2210" s="16"/>
    </row>
    <row r="2211" hidden="1">
      <c r="H2211" s="16"/>
    </row>
    <row r="2212" hidden="1">
      <c r="H2212" s="16"/>
    </row>
    <row r="2213" hidden="1">
      <c r="H2213" s="16"/>
    </row>
    <row r="2214" hidden="1">
      <c r="H2214" s="16"/>
    </row>
    <row r="2215" hidden="1">
      <c r="H2215" s="16"/>
    </row>
    <row r="2216" hidden="1">
      <c r="H2216" s="16"/>
    </row>
    <row r="2217" hidden="1">
      <c r="H2217" s="16"/>
    </row>
    <row r="2218" hidden="1">
      <c r="H2218" s="16"/>
    </row>
    <row r="2219" hidden="1">
      <c r="H2219" s="16"/>
    </row>
    <row r="2220" hidden="1">
      <c r="H2220" s="16"/>
    </row>
    <row r="2221" hidden="1">
      <c r="H2221" s="16"/>
    </row>
    <row r="2222" hidden="1">
      <c r="H2222" s="16"/>
    </row>
    <row r="2223" hidden="1">
      <c r="H2223" s="16"/>
    </row>
    <row r="2224" hidden="1">
      <c r="H2224" s="16"/>
    </row>
    <row r="2225" hidden="1">
      <c r="H2225" s="16"/>
    </row>
    <row r="2226" hidden="1">
      <c r="H2226" s="16"/>
    </row>
    <row r="2227" hidden="1">
      <c r="H2227" s="16"/>
    </row>
    <row r="2228" hidden="1">
      <c r="H2228" s="16"/>
    </row>
    <row r="2229" hidden="1">
      <c r="H2229" s="16"/>
    </row>
    <row r="2230" hidden="1">
      <c r="H2230" s="16"/>
    </row>
    <row r="2231" hidden="1">
      <c r="H2231" s="16"/>
    </row>
    <row r="2232" hidden="1">
      <c r="H2232" s="16"/>
    </row>
    <row r="2233" hidden="1">
      <c r="H2233" s="16"/>
    </row>
    <row r="2234" hidden="1">
      <c r="H2234" s="16"/>
    </row>
    <row r="2235" hidden="1">
      <c r="H2235" s="16"/>
    </row>
    <row r="2236" hidden="1">
      <c r="H2236" s="16"/>
    </row>
    <row r="2237" hidden="1">
      <c r="H2237" s="16"/>
    </row>
    <row r="2238" hidden="1">
      <c r="H2238" s="16"/>
    </row>
    <row r="2239" hidden="1">
      <c r="H2239" s="16"/>
    </row>
    <row r="2240" hidden="1">
      <c r="H2240" s="16"/>
    </row>
    <row r="2241" hidden="1">
      <c r="H2241" s="16"/>
    </row>
    <row r="2242" hidden="1">
      <c r="H2242" s="16"/>
    </row>
    <row r="2243" hidden="1">
      <c r="H2243" s="16"/>
    </row>
    <row r="2244" hidden="1">
      <c r="H2244" s="16"/>
    </row>
    <row r="2245" hidden="1">
      <c r="H2245" s="16"/>
    </row>
    <row r="2246" hidden="1">
      <c r="H2246" s="16"/>
    </row>
    <row r="2247" hidden="1">
      <c r="H2247" s="16"/>
    </row>
    <row r="2248" hidden="1">
      <c r="H2248" s="16"/>
    </row>
    <row r="2249" hidden="1">
      <c r="H2249" s="16"/>
    </row>
    <row r="2250" hidden="1">
      <c r="H2250" s="16"/>
    </row>
    <row r="2251" hidden="1">
      <c r="H2251" s="16"/>
    </row>
    <row r="2252" hidden="1">
      <c r="H2252" s="16"/>
    </row>
    <row r="2253" hidden="1">
      <c r="H2253" s="16"/>
    </row>
    <row r="2254" hidden="1">
      <c r="H2254" s="16"/>
    </row>
    <row r="2255" hidden="1">
      <c r="H2255" s="16"/>
    </row>
    <row r="2256" hidden="1">
      <c r="H2256" s="16"/>
    </row>
    <row r="2257" hidden="1">
      <c r="H2257" s="16"/>
    </row>
    <row r="2258" hidden="1">
      <c r="H2258" s="16"/>
    </row>
    <row r="2259" hidden="1">
      <c r="H2259" s="16"/>
    </row>
    <row r="2260" hidden="1">
      <c r="H2260" s="16"/>
    </row>
    <row r="2261" hidden="1">
      <c r="H2261" s="16"/>
    </row>
    <row r="2262" hidden="1">
      <c r="H2262" s="16"/>
    </row>
    <row r="2263" hidden="1">
      <c r="H2263" s="16"/>
    </row>
    <row r="2264" hidden="1">
      <c r="H2264" s="16"/>
    </row>
    <row r="2265" hidden="1">
      <c r="H2265" s="16"/>
    </row>
    <row r="2266" hidden="1">
      <c r="H2266" s="16"/>
    </row>
    <row r="2267" hidden="1">
      <c r="H2267" s="16"/>
    </row>
    <row r="2268" hidden="1">
      <c r="H2268" s="16"/>
    </row>
    <row r="2269" hidden="1">
      <c r="H2269" s="16"/>
    </row>
    <row r="2270" hidden="1">
      <c r="H2270" s="16"/>
    </row>
    <row r="2271" hidden="1">
      <c r="H2271" s="16"/>
    </row>
    <row r="2272" hidden="1">
      <c r="H2272" s="16"/>
    </row>
    <row r="2273" hidden="1">
      <c r="H2273" s="16"/>
    </row>
    <row r="2274" hidden="1">
      <c r="H2274" s="16"/>
    </row>
    <row r="2275" hidden="1">
      <c r="H2275" s="16"/>
    </row>
    <row r="2276" hidden="1">
      <c r="H2276" s="16"/>
    </row>
    <row r="2277" hidden="1">
      <c r="H2277" s="16"/>
    </row>
    <row r="2278" hidden="1">
      <c r="H2278" s="16"/>
    </row>
    <row r="2279" hidden="1">
      <c r="H2279" s="16"/>
    </row>
    <row r="2280" hidden="1">
      <c r="H2280" s="16"/>
    </row>
    <row r="2281" hidden="1">
      <c r="H2281" s="16"/>
    </row>
    <row r="2282" hidden="1">
      <c r="H2282" s="16"/>
    </row>
    <row r="2283" hidden="1">
      <c r="H2283" s="16"/>
    </row>
    <row r="2284" hidden="1">
      <c r="H2284" s="16"/>
    </row>
    <row r="2285" hidden="1">
      <c r="H2285" s="16"/>
    </row>
    <row r="2286" hidden="1">
      <c r="H2286" s="16"/>
    </row>
    <row r="2287" hidden="1">
      <c r="H2287" s="16"/>
    </row>
    <row r="2288" hidden="1">
      <c r="H2288" s="16"/>
    </row>
    <row r="2289" hidden="1">
      <c r="H2289" s="16"/>
    </row>
    <row r="2290" hidden="1">
      <c r="H2290" s="16"/>
    </row>
    <row r="2291" hidden="1">
      <c r="H2291" s="16"/>
    </row>
    <row r="2292" hidden="1">
      <c r="H2292" s="16"/>
    </row>
    <row r="2293" hidden="1">
      <c r="H2293" s="16"/>
    </row>
    <row r="2294" hidden="1">
      <c r="H2294" s="16"/>
    </row>
    <row r="2295" hidden="1">
      <c r="H2295" s="16"/>
    </row>
    <row r="2296" hidden="1">
      <c r="H2296" s="16"/>
    </row>
    <row r="2297" hidden="1">
      <c r="H2297" s="16"/>
    </row>
    <row r="2298" hidden="1">
      <c r="H2298" s="16"/>
    </row>
    <row r="2299" hidden="1">
      <c r="H2299" s="16"/>
    </row>
    <row r="2300" hidden="1">
      <c r="H2300" s="16"/>
    </row>
    <row r="2301" hidden="1">
      <c r="H2301" s="16"/>
    </row>
    <row r="2302" hidden="1">
      <c r="H2302" s="16"/>
    </row>
    <row r="2303" hidden="1">
      <c r="H2303" s="16"/>
    </row>
    <row r="2304" hidden="1">
      <c r="H2304" s="16"/>
    </row>
    <row r="2305" hidden="1">
      <c r="H2305" s="16"/>
    </row>
    <row r="2306" hidden="1">
      <c r="H2306" s="16"/>
    </row>
    <row r="2307" hidden="1">
      <c r="H2307" s="16"/>
    </row>
    <row r="2308" hidden="1">
      <c r="H2308" s="16"/>
    </row>
    <row r="2309" hidden="1">
      <c r="H2309" s="16"/>
    </row>
    <row r="2310" hidden="1">
      <c r="H2310" s="16"/>
    </row>
    <row r="2311" hidden="1">
      <c r="H2311" s="16"/>
    </row>
    <row r="2312" hidden="1">
      <c r="H2312" s="16"/>
    </row>
    <row r="2313" hidden="1">
      <c r="H2313" s="16"/>
    </row>
    <row r="2314" hidden="1">
      <c r="H2314" s="16"/>
    </row>
    <row r="2315" hidden="1">
      <c r="H2315" s="16"/>
    </row>
    <row r="2316" hidden="1">
      <c r="H2316" s="16"/>
    </row>
    <row r="2317" hidden="1">
      <c r="H2317" s="16"/>
    </row>
    <row r="2318" hidden="1">
      <c r="H2318" s="16"/>
    </row>
    <row r="2319" hidden="1">
      <c r="H2319" s="16"/>
    </row>
    <row r="2320" hidden="1">
      <c r="H2320" s="16"/>
    </row>
    <row r="2321" hidden="1">
      <c r="H2321" s="16"/>
    </row>
    <row r="2322" hidden="1">
      <c r="H2322" s="16"/>
    </row>
    <row r="2323" hidden="1">
      <c r="H2323" s="16"/>
    </row>
    <row r="2324" hidden="1">
      <c r="H2324" s="16"/>
    </row>
    <row r="2325" hidden="1">
      <c r="H2325" s="16"/>
    </row>
    <row r="2326" hidden="1">
      <c r="H2326" s="16"/>
    </row>
    <row r="2327" hidden="1">
      <c r="H2327" s="16"/>
    </row>
    <row r="2328" hidden="1">
      <c r="H2328" s="16"/>
    </row>
    <row r="2329" hidden="1">
      <c r="H2329" s="16"/>
    </row>
    <row r="2330" hidden="1">
      <c r="H2330" s="16"/>
    </row>
    <row r="2331" hidden="1">
      <c r="H2331" s="16"/>
    </row>
    <row r="2332" hidden="1">
      <c r="H2332" s="16"/>
    </row>
    <row r="2333" hidden="1">
      <c r="H2333" s="16"/>
    </row>
    <row r="2334" hidden="1">
      <c r="H2334" s="16"/>
    </row>
    <row r="2335" hidden="1">
      <c r="H2335" s="16"/>
    </row>
    <row r="2336" hidden="1">
      <c r="H2336" s="16"/>
    </row>
    <row r="2337" hidden="1">
      <c r="H2337" s="16"/>
    </row>
    <row r="2338" hidden="1">
      <c r="H2338" s="16"/>
    </row>
    <row r="2339" hidden="1">
      <c r="H2339" s="16"/>
    </row>
    <row r="2340" hidden="1">
      <c r="H2340" s="16"/>
    </row>
    <row r="2341" hidden="1">
      <c r="H2341" s="16"/>
    </row>
    <row r="2342" hidden="1">
      <c r="H2342" s="16"/>
    </row>
    <row r="2343" hidden="1">
      <c r="H2343" s="16"/>
    </row>
    <row r="2344" hidden="1">
      <c r="H2344" s="16"/>
    </row>
    <row r="2345" hidden="1">
      <c r="H2345" s="16"/>
    </row>
    <row r="2346" hidden="1">
      <c r="H2346" s="16"/>
    </row>
    <row r="2347" hidden="1">
      <c r="H2347" s="16"/>
    </row>
    <row r="2348" hidden="1">
      <c r="H2348" s="16"/>
    </row>
    <row r="2349" hidden="1">
      <c r="H2349" s="16"/>
    </row>
    <row r="2350" hidden="1">
      <c r="H2350" s="16"/>
    </row>
    <row r="2351" hidden="1">
      <c r="H2351" s="16"/>
    </row>
    <row r="2352" hidden="1">
      <c r="H2352" s="16"/>
    </row>
    <row r="2353" hidden="1">
      <c r="H2353" s="16"/>
    </row>
    <row r="2354" hidden="1">
      <c r="H2354" s="16"/>
    </row>
    <row r="2355" hidden="1">
      <c r="H2355" s="16"/>
    </row>
    <row r="2356" hidden="1">
      <c r="H2356" s="16"/>
    </row>
    <row r="2357" hidden="1">
      <c r="H2357" s="16"/>
    </row>
    <row r="2358" hidden="1">
      <c r="H2358" s="16"/>
    </row>
    <row r="2359" hidden="1">
      <c r="H2359" s="16"/>
    </row>
    <row r="2360" hidden="1">
      <c r="H2360" s="16"/>
    </row>
    <row r="2361" hidden="1">
      <c r="H2361" s="16"/>
    </row>
    <row r="2362" hidden="1">
      <c r="H2362" s="16"/>
    </row>
    <row r="2363" hidden="1">
      <c r="H2363" s="16"/>
    </row>
    <row r="2364" hidden="1">
      <c r="H2364" s="16"/>
    </row>
    <row r="2365" hidden="1">
      <c r="H2365" s="16"/>
    </row>
    <row r="2366" hidden="1">
      <c r="H2366" s="16"/>
    </row>
    <row r="2367" hidden="1">
      <c r="H2367" s="16"/>
    </row>
    <row r="2368" hidden="1">
      <c r="H2368" s="16"/>
    </row>
    <row r="2369" hidden="1">
      <c r="H2369" s="16"/>
    </row>
    <row r="2370" hidden="1">
      <c r="H2370" s="16"/>
    </row>
    <row r="2371" hidden="1">
      <c r="H2371" s="16"/>
    </row>
    <row r="2372" hidden="1">
      <c r="H2372" s="16"/>
    </row>
    <row r="2373" hidden="1">
      <c r="H2373" s="16"/>
    </row>
    <row r="2374" hidden="1">
      <c r="H2374" s="16"/>
    </row>
    <row r="2375" hidden="1">
      <c r="H2375" s="16"/>
    </row>
    <row r="2376" hidden="1">
      <c r="H2376" s="16"/>
    </row>
    <row r="2377" hidden="1">
      <c r="H2377" s="16"/>
    </row>
    <row r="2378" hidden="1">
      <c r="H2378" s="16"/>
    </row>
    <row r="2379" hidden="1">
      <c r="H2379" s="16"/>
    </row>
    <row r="2380" hidden="1">
      <c r="H2380" s="16"/>
    </row>
    <row r="2381" hidden="1">
      <c r="H2381" s="16"/>
    </row>
    <row r="2382" hidden="1">
      <c r="H2382" s="16"/>
    </row>
    <row r="2383" hidden="1">
      <c r="H2383" s="16"/>
    </row>
    <row r="2384" hidden="1">
      <c r="H2384" s="16"/>
    </row>
    <row r="2385" hidden="1">
      <c r="H2385" s="16"/>
    </row>
    <row r="2386" hidden="1">
      <c r="H2386" s="16"/>
    </row>
    <row r="2387" hidden="1">
      <c r="H2387" s="16"/>
    </row>
    <row r="2388" hidden="1">
      <c r="H2388" s="16"/>
    </row>
    <row r="2389" hidden="1">
      <c r="H2389" s="16"/>
    </row>
    <row r="2390" hidden="1">
      <c r="H2390" s="16"/>
    </row>
    <row r="2391" hidden="1">
      <c r="H2391" s="16"/>
    </row>
    <row r="2392" hidden="1">
      <c r="H2392" s="16"/>
    </row>
    <row r="2393" hidden="1">
      <c r="H2393" s="16"/>
    </row>
    <row r="2394" hidden="1">
      <c r="H2394" s="16"/>
    </row>
    <row r="2395" hidden="1">
      <c r="H2395" s="16"/>
    </row>
    <row r="2396" hidden="1">
      <c r="H2396" s="16"/>
    </row>
    <row r="2397" hidden="1">
      <c r="H2397" s="16"/>
    </row>
    <row r="2398" hidden="1">
      <c r="H2398" s="16"/>
    </row>
    <row r="2399" hidden="1">
      <c r="H2399" s="16"/>
    </row>
    <row r="2400" hidden="1">
      <c r="H2400" s="16"/>
    </row>
    <row r="2401" hidden="1">
      <c r="H2401" s="16"/>
    </row>
    <row r="2402" hidden="1">
      <c r="H2402" s="16"/>
    </row>
    <row r="2403" hidden="1">
      <c r="H2403" s="16"/>
    </row>
    <row r="2404" hidden="1">
      <c r="H2404" s="16"/>
    </row>
    <row r="2405" hidden="1">
      <c r="H2405" s="16"/>
    </row>
    <row r="2406" hidden="1">
      <c r="H2406" s="16"/>
    </row>
    <row r="2407" hidden="1">
      <c r="H2407" s="16"/>
    </row>
    <row r="2408" hidden="1">
      <c r="H2408" s="16"/>
    </row>
    <row r="2409" hidden="1">
      <c r="H2409" s="16"/>
    </row>
    <row r="2410" hidden="1">
      <c r="H2410" s="16"/>
    </row>
    <row r="2411" hidden="1">
      <c r="H2411" s="16"/>
    </row>
    <row r="2412" hidden="1">
      <c r="H2412" s="16"/>
    </row>
    <row r="2413" hidden="1">
      <c r="H2413" s="16"/>
    </row>
    <row r="2414" hidden="1">
      <c r="H2414" s="16"/>
    </row>
    <row r="2415" hidden="1">
      <c r="H2415" s="16"/>
    </row>
    <row r="2416" hidden="1">
      <c r="H2416" s="16"/>
    </row>
    <row r="2417" hidden="1">
      <c r="H2417" s="16"/>
    </row>
    <row r="2418" hidden="1">
      <c r="H2418" s="16"/>
    </row>
    <row r="2419" hidden="1">
      <c r="H2419" s="16"/>
    </row>
    <row r="2420" hidden="1">
      <c r="H2420" s="16"/>
    </row>
    <row r="2421" hidden="1">
      <c r="H2421" s="16"/>
    </row>
    <row r="2422" hidden="1">
      <c r="H2422" s="16"/>
    </row>
    <row r="2423" hidden="1">
      <c r="H2423" s="16"/>
    </row>
    <row r="2424" hidden="1">
      <c r="H2424" s="16"/>
    </row>
    <row r="2425" hidden="1">
      <c r="H2425" s="16"/>
    </row>
    <row r="2426" hidden="1">
      <c r="H2426" s="16"/>
    </row>
    <row r="2427" hidden="1">
      <c r="H2427" s="16"/>
    </row>
    <row r="2428" hidden="1">
      <c r="H2428" s="16"/>
    </row>
    <row r="2429" hidden="1">
      <c r="H2429" s="16"/>
    </row>
    <row r="2430" hidden="1">
      <c r="H2430" s="16"/>
    </row>
    <row r="2431" hidden="1">
      <c r="H2431" s="16"/>
    </row>
    <row r="2432" hidden="1">
      <c r="H2432" s="16"/>
    </row>
    <row r="2433" hidden="1">
      <c r="H2433" s="16"/>
    </row>
    <row r="2434" hidden="1">
      <c r="H2434" s="16"/>
    </row>
    <row r="2435" hidden="1">
      <c r="H2435" s="16"/>
    </row>
    <row r="2436" hidden="1">
      <c r="H2436" s="16"/>
    </row>
    <row r="2437" hidden="1">
      <c r="H2437" s="16"/>
    </row>
    <row r="2438" hidden="1">
      <c r="H2438" s="16"/>
    </row>
    <row r="2439" hidden="1">
      <c r="H2439" s="16"/>
    </row>
    <row r="2440" hidden="1">
      <c r="H2440" s="16"/>
    </row>
    <row r="2441" hidden="1">
      <c r="H2441" s="16"/>
    </row>
    <row r="2442" hidden="1">
      <c r="H2442" s="16"/>
    </row>
    <row r="2443" hidden="1">
      <c r="H2443" s="16"/>
    </row>
    <row r="2444" hidden="1">
      <c r="H2444" s="16"/>
    </row>
    <row r="2445" hidden="1">
      <c r="H2445" s="16"/>
    </row>
    <row r="2446" hidden="1">
      <c r="H2446" s="16"/>
    </row>
    <row r="2447" hidden="1">
      <c r="H2447" s="16"/>
    </row>
    <row r="2448" hidden="1">
      <c r="H2448" s="16"/>
    </row>
    <row r="2449" hidden="1">
      <c r="H2449" s="16"/>
    </row>
    <row r="2450" hidden="1">
      <c r="H2450" s="16"/>
    </row>
    <row r="2451" hidden="1">
      <c r="H2451" s="16"/>
    </row>
    <row r="2452" hidden="1">
      <c r="H2452" s="16"/>
    </row>
    <row r="2453" hidden="1">
      <c r="H2453" s="16"/>
    </row>
    <row r="2454" hidden="1">
      <c r="H2454" s="16"/>
    </row>
    <row r="2455" hidden="1">
      <c r="H2455" s="16"/>
    </row>
    <row r="2456" hidden="1">
      <c r="H2456" s="16"/>
    </row>
    <row r="2457" hidden="1">
      <c r="H2457" s="16"/>
    </row>
    <row r="2458" hidden="1">
      <c r="H2458" s="16"/>
    </row>
    <row r="2459" hidden="1">
      <c r="H2459" s="16"/>
    </row>
    <row r="2460" hidden="1">
      <c r="H2460" s="16"/>
    </row>
    <row r="2461" hidden="1">
      <c r="H2461" s="16"/>
    </row>
    <row r="2462" hidden="1">
      <c r="H2462" s="16"/>
    </row>
    <row r="2463" hidden="1">
      <c r="H2463" s="16"/>
    </row>
    <row r="2464" hidden="1">
      <c r="H2464" s="16"/>
    </row>
    <row r="2465" hidden="1">
      <c r="H2465" s="16"/>
    </row>
    <row r="2466" hidden="1">
      <c r="H2466" s="16"/>
    </row>
    <row r="2467" hidden="1">
      <c r="H2467" s="16"/>
    </row>
    <row r="2468" hidden="1">
      <c r="H2468" s="16"/>
    </row>
    <row r="2469" hidden="1">
      <c r="H2469" s="16"/>
    </row>
    <row r="2470" hidden="1">
      <c r="H2470" s="16"/>
    </row>
    <row r="2471" hidden="1">
      <c r="H2471" s="16"/>
    </row>
    <row r="2472" hidden="1">
      <c r="H2472" s="16"/>
    </row>
    <row r="2473" hidden="1">
      <c r="H2473" s="16"/>
    </row>
    <row r="2474" hidden="1">
      <c r="H2474" s="16"/>
    </row>
    <row r="2475" hidden="1">
      <c r="H2475" s="16"/>
    </row>
    <row r="2476" hidden="1">
      <c r="H2476" s="16"/>
    </row>
    <row r="2477" hidden="1">
      <c r="H2477" s="16"/>
    </row>
    <row r="2478" hidden="1">
      <c r="H2478" s="16"/>
    </row>
    <row r="2479" hidden="1">
      <c r="H2479" s="16"/>
    </row>
    <row r="2480" hidden="1">
      <c r="H2480" s="16"/>
    </row>
    <row r="2481" hidden="1">
      <c r="H2481" s="16"/>
    </row>
    <row r="2482" hidden="1">
      <c r="H2482" s="16"/>
    </row>
    <row r="2483" hidden="1">
      <c r="H2483" s="16"/>
    </row>
    <row r="2484" hidden="1">
      <c r="H2484" s="16"/>
    </row>
    <row r="2485" hidden="1">
      <c r="H2485" s="16"/>
    </row>
    <row r="2486" hidden="1">
      <c r="H2486" s="16"/>
    </row>
    <row r="2487" hidden="1">
      <c r="H2487" s="16"/>
    </row>
    <row r="2488" hidden="1">
      <c r="H2488" s="16"/>
    </row>
    <row r="2489" hidden="1">
      <c r="H2489" s="16"/>
    </row>
    <row r="2490" hidden="1">
      <c r="H2490" s="16"/>
    </row>
    <row r="2491" hidden="1">
      <c r="H2491" s="16"/>
    </row>
    <row r="2492" hidden="1">
      <c r="H2492" s="16"/>
    </row>
    <row r="2493" hidden="1">
      <c r="H2493" s="16"/>
    </row>
    <row r="2494" hidden="1">
      <c r="H2494" s="16"/>
    </row>
    <row r="2495" hidden="1">
      <c r="H2495" s="16"/>
    </row>
    <row r="2496" hidden="1">
      <c r="H2496" s="16"/>
    </row>
    <row r="2497" hidden="1">
      <c r="H2497" s="16"/>
    </row>
    <row r="2498" hidden="1">
      <c r="H2498" s="16"/>
    </row>
    <row r="2499" hidden="1">
      <c r="H2499" s="16"/>
    </row>
    <row r="2500" hidden="1">
      <c r="H2500" s="16"/>
    </row>
    <row r="2501" hidden="1">
      <c r="H2501" s="16"/>
    </row>
    <row r="2502" hidden="1">
      <c r="H2502" s="16"/>
    </row>
    <row r="2503" hidden="1">
      <c r="H2503" s="16"/>
    </row>
    <row r="2504" hidden="1">
      <c r="H2504" s="16"/>
    </row>
    <row r="2505" hidden="1">
      <c r="H2505" s="16"/>
    </row>
    <row r="2506" hidden="1">
      <c r="H2506" s="16"/>
    </row>
    <row r="2507" hidden="1">
      <c r="H2507" s="16"/>
    </row>
    <row r="2508" hidden="1">
      <c r="H2508" s="16"/>
    </row>
    <row r="2509" hidden="1">
      <c r="H2509" s="16"/>
    </row>
    <row r="2510" hidden="1">
      <c r="H2510" s="16"/>
    </row>
    <row r="2511" hidden="1">
      <c r="H2511" s="16"/>
    </row>
    <row r="2512" hidden="1">
      <c r="H2512" s="16"/>
    </row>
    <row r="2513" hidden="1">
      <c r="H2513" s="16"/>
    </row>
    <row r="2514" hidden="1">
      <c r="H2514" s="16"/>
    </row>
    <row r="2515" hidden="1">
      <c r="H2515" s="16"/>
    </row>
    <row r="2516" hidden="1">
      <c r="H2516" s="16"/>
    </row>
    <row r="2517" hidden="1">
      <c r="H2517" s="16"/>
    </row>
    <row r="2518" hidden="1">
      <c r="H2518" s="16"/>
    </row>
    <row r="2519" hidden="1">
      <c r="H2519" s="16"/>
    </row>
    <row r="2520" hidden="1">
      <c r="H2520" s="16"/>
    </row>
    <row r="2521" hidden="1">
      <c r="H2521" s="16"/>
    </row>
    <row r="2522" hidden="1">
      <c r="H2522" s="16"/>
    </row>
    <row r="2523" hidden="1">
      <c r="H2523" s="16"/>
    </row>
    <row r="2524" hidden="1">
      <c r="H2524" s="16"/>
    </row>
    <row r="2525" hidden="1">
      <c r="H2525" s="16"/>
    </row>
    <row r="2526" hidden="1">
      <c r="H2526" s="16"/>
    </row>
    <row r="2527" hidden="1">
      <c r="H2527" s="16"/>
    </row>
    <row r="2528" hidden="1">
      <c r="H2528" s="16"/>
    </row>
    <row r="2529" hidden="1">
      <c r="H2529" s="16"/>
    </row>
    <row r="2530" hidden="1">
      <c r="H2530" s="16"/>
    </row>
    <row r="2531" hidden="1">
      <c r="H2531" s="16"/>
    </row>
    <row r="2532" hidden="1">
      <c r="H2532" s="16"/>
    </row>
    <row r="2533" hidden="1">
      <c r="H2533" s="16"/>
    </row>
    <row r="2534" hidden="1">
      <c r="H2534" s="16"/>
    </row>
    <row r="2535" hidden="1">
      <c r="H2535" s="16"/>
    </row>
    <row r="2536" hidden="1">
      <c r="H2536" s="16"/>
    </row>
    <row r="2537" hidden="1">
      <c r="H2537" s="16"/>
    </row>
    <row r="2538" hidden="1">
      <c r="H2538" s="16"/>
    </row>
    <row r="2539" hidden="1">
      <c r="H2539" s="16"/>
    </row>
    <row r="2540" hidden="1">
      <c r="H2540" s="16"/>
    </row>
    <row r="2541" hidden="1">
      <c r="H2541" s="16"/>
    </row>
    <row r="2542" hidden="1">
      <c r="H2542" s="16"/>
    </row>
    <row r="2543" hidden="1">
      <c r="H2543" s="16"/>
    </row>
    <row r="2544" hidden="1">
      <c r="H2544" s="16"/>
    </row>
    <row r="2545" hidden="1">
      <c r="H2545" s="16"/>
    </row>
    <row r="2546" hidden="1">
      <c r="H2546" s="16"/>
    </row>
    <row r="2547" hidden="1">
      <c r="H2547" s="16"/>
    </row>
    <row r="2548" hidden="1">
      <c r="H2548" s="16"/>
    </row>
    <row r="2549" hidden="1">
      <c r="H2549" s="16"/>
    </row>
    <row r="2550" hidden="1">
      <c r="H2550" s="16"/>
    </row>
    <row r="2551" hidden="1">
      <c r="H2551" s="16"/>
    </row>
    <row r="2552" hidden="1">
      <c r="H2552" s="16"/>
    </row>
    <row r="2553" hidden="1">
      <c r="H2553" s="16"/>
    </row>
    <row r="2554" hidden="1">
      <c r="H2554" s="16"/>
    </row>
    <row r="2555" hidden="1">
      <c r="H2555" s="16"/>
    </row>
    <row r="2556" hidden="1">
      <c r="H2556" s="16"/>
    </row>
    <row r="2557" hidden="1">
      <c r="H2557" s="16"/>
    </row>
    <row r="2558" hidden="1">
      <c r="H2558" s="16"/>
    </row>
    <row r="2559" hidden="1">
      <c r="H2559" s="16"/>
    </row>
    <row r="2560" hidden="1">
      <c r="H2560" s="16"/>
    </row>
    <row r="2561" hidden="1">
      <c r="H2561" s="16"/>
    </row>
    <row r="2562" hidden="1">
      <c r="H2562" s="16"/>
    </row>
    <row r="2563" hidden="1">
      <c r="H2563" s="16"/>
    </row>
    <row r="2564" hidden="1">
      <c r="H2564" s="16"/>
    </row>
    <row r="2565" hidden="1">
      <c r="H2565" s="16"/>
    </row>
    <row r="2566" hidden="1">
      <c r="H2566" s="16"/>
    </row>
    <row r="2567" hidden="1">
      <c r="H2567" s="16"/>
    </row>
    <row r="2568" hidden="1">
      <c r="H2568" s="16"/>
    </row>
    <row r="2569" hidden="1">
      <c r="H2569" s="16"/>
    </row>
    <row r="2570" hidden="1">
      <c r="H2570" s="16"/>
    </row>
    <row r="2571" hidden="1">
      <c r="H2571" s="16"/>
    </row>
    <row r="2572" hidden="1">
      <c r="H2572" s="16"/>
    </row>
    <row r="2573" hidden="1">
      <c r="H2573" s="16"/>
    </row>
    <row r="2574" hidden="1">
      <c r="H2574" s="16"/>
    </row>
    <row r="2575" hidden="1">
      <c r="H2575" s="16"/>
    </row>
    <row r="2576" hidden="1">
      <c r="H2576" s="16"/>
    </row>
    <row r="2577" hidden="1">
      <c r="H2577" s="16"/>
    </row>
    <row r="2578" hidden="1">
      <c r="H2578" s="16"/>
    </row>
    <row r="2579" hidden="1">
      <c r="H2579" s="16"/>
    </row>
    <row r="2580" hidden="1">
      <c r="H2580" s="16"/>
    </row>
    <row r="2581" hidden="1">
      <c r="H2581" s="16"/>
    </row>
    <row r="2582" hidden="1">
      <c r="H2582" s="16"/>
    </row>
    <row r="2583" hidden="1">
      <c r="H2583" s="16"/>
    </row>
    <row r="2584" hidden="1">
      <c r="H2584" s="16"/>
    </row>
    <row r="2585" hidden="1">
      <c r="H2585" s="16"/>
    </row>
    <row r="2586" hidden="1">
      <c r="H2586" s="16"/>
    </row>
    <row r="2587" hidden="1">
      <c r="H2587" s="16"/>
    </row>
    <row r="2588" hidden="1">
      <c r="H2588" s="16"/>
    </row>
    <row r="2589" hidden="1">
      <c r="H2589" s="16"/>
    </row>
    <row r="2590" hidden="1">
      <c r="H2590" s="16"/>
    </row>
    <row r="2591" hidden="1">
      <c r="H2591" s="16"/>
    </row>
    <row r="2592" hidden="1">
      <c r="H2592" s="16"/>
    </row>
    <row r="2593" hidden="1">
      <c r="H2593" s="16"/>
    </row>
    <row r="2594" hidden="1">
      <c r="H2594" s="16"/>
    </row>
    <row r="2595" hidden="1">
      <c r="H2595" s="16"/>
    </row>
    <row r="2596" hidden="1">
      <c r="H2596" s="16"/>
    </row>
    <row r="2597" hidden="1">
      <c r="H2597" s="16"/>
    </row>
    <row r="2598" hidden="1">
      <c r="H2598" s="16"/>
    </row>
    <row r="2599" hidden="1">
      <c r="H2599" s="16"/>
    </row>
    <row r="2600" hidden="1">
      <c r="H2600" s="16"/>
    </row>
    <row r="2601" hidden="1">
      <c r="H2601" s="16"/>
    </row>
    <row r="2602" hidden="1">
      <c r="H2602" s="16"/>
    </row>
    <row r="2603" hidden="1">
      <c r="H2603" s="16"/>
    </row>
    <row r="2604" hidden="1">
      <c r="H2604" s="16"/>
    </row>
    <row r="2605" hidden="1">
      <c r="H2605" s="16"/>
    </row>
    <row r="2606" hidden="1">
      <c r="H2606" s="16"/>
    </row>
    <row r="2607" hidden="1">
      <c r="H2607" s="16"/>
    </row>
    <row r="2608" hidden="1">
      <c r="H2608" s="16"/>
    </row>
    <row r="2609" hidden="1">
      <c r="H2609" s="16"/>
    </row>
    <row r="2610" hidden="1">
      <c r="H2610" s="16"/>
    </row>
    <row r="2611" hidden="1">
      <c r="H2611" s="16"/>
    </row>
    <row r="2612" hidden="1">
      <c r="H2612" s="16"/>
    </row>
    <row r="2613" hidden="1">
      <c r="H2613" s="16"/>
    </row>
    <row r="2614" hidden="1">
      <c r="H2614" s="16"/>
    </row>
    <row r="2615" hidden="1">
      <c r="H2615" s="16"/>
    </row>
    <row r="2616" hidden="1">
      <c r="H2616" s="16"/>
    </row>
    <row r="2617" hidden="1">
      <c r="H2617" s="16"/>
    </row>
    <row r="2618" hidden="1">
      <c r="H2618" s="16"/>
    </row>
    <row r="2619" hidden="1">
      <c r="H2619" s="16"/>
    </row>
    <row r="2620" hidden="1">
      <c r="H2620" s="16"/>
    </row>
    <row r="2621" hidden="1">
      <c r="H2621" s="16"/>
    </row>
    <row r="2622" hidden="1">
      <c r="H2622" s="16"/>
    </row>
    <row r="2623" hidden="1">
      <c r="H2623" s="16"/>
    </row>
    <row r="2624" hidden="1">
      <c r="H2624" s="16"/>
    </row>
    <row r="2625" hidden="1">
      <c r="H2625" s="16"/>
    </row>
    <row r="2626" hidden="1">
      <c r="H2626" s="16"/>
    </row>
    <row r="2627" hidden="1">
      <c r="H2627" s="16"/>
    </row>
    <row r="2628" hidden="1">
      <c r="H2628" s="16"/>
    </row>
    <row r="2629" hidden="1">
      <c r="H2629" s="16"/>
    </row>
    <row r="2630" hidden="1">
      <c r="H2630" s="16"/>
    </row>
    <row r="2631" hidden="1">
      <c r="H2631" s="16"/>
    </row>
    <row r="2632" hidden="1">
      <c r="H2632" s="16"/>
    </row>
    <row r="2633" hidden="1">
      <c r="H2633" s="16"/>
    </row>
    <row r="2634" hidden="1">
      <c r="H2634" s="16"/>
    </row>
    <row r="2635" hidden="1">
      <c r="H2635" s="16"/>
    </row>
    <row r="2636" hidden="1">
      <c r="H2636" s="16"/>
    </row>
    <row r="2637" hidden="1">
      <c r="H2637" s="16"/>
    </row>
    <row r="2638" hidden="1">
      <c r="H2638" s="16"/>
    </row>
    <row r="2639" hidden="1">
      <c r="H2639" s="16"/>
    </row>
    <row r="2640" hidden="1">
      <c r="H2640" s="16"/>
    </row>
    <row r="2641" hidden="1">
      <c r="H2641" s="16"/>
    </row>
    <row r="2642" hidden="1">
      <c r="H2642" s="16"/>
    </row>
    <row r="2643" hidden="1">
      <c r="H2643" s="16"/>
    </row>
    <row r="2644" hidden="1">
      <c r="H2644" s="16"/>
    </row>
    <row r="2645" hidden="1">
      <c r="H2645" s="16"/>
    </row>
    <row r="2646" hidden="1">
      <c r="H2646" s="16"/>
    </row>
    <row r="2647" hidden="1">
      <c r="H2647" s="16"/>
    </row>
    <row r="2648" hidden="1">
      <c r="H2648" s="16"/>
    </row>
    <row r="2649" hidden="1">
      <c r="H2649" s="16"/>
    </row>
    <row r="2650" hidden="1">
      <c r="H2650" s="16"/>
    </row>
    <row r="2651" hidden="1">
      <c r="H2651" s="16"/>
    </row>
    <row r="2652" hidden="1">
      <c r="H2652" s="16"/>
    </row>
    <row r="2653" hidden="1">
      <c r="H2653" s="16"/>
    </row>
    <row r="2654" hidden="1">
      <c r="H2654" s="16"/>
    </row>
    <row r="2655" hidden="1">
      <c r="H2655" s="16"/>
    </row>
    <row r="2656" hidden="1">
      <c r="H2656" s="16"/>
    </row>
    <row r="2657" hidden="1">
      <c r="H2657" s="16"/>
    </row>
    <row r="2658" hidden="1">
      <c r="H2658" s="16"/>
    </row>
    <row r="2659" hidden="1">
      <c r="H2659" s="16"/>
    </row>
    <row r="2660" hidden="1">
      <c r="H2660" s="16"/>
    </row>
    <row r="2661" hidden="1">
      <c r="H2661" s="16"/>
    </row>
    <row r="2662" hidden="1">
      <c r="H2662" s="16"/>
    </row>
    <row r="2663" hidden="1">
      <c r="H2663" s="16"/>
    </row>
    <row r="2664" hidden="1">
      <c r="H2664" s="16"/>
    </row>
    <row r="2665" hidden="1">
      <c r="H2665" s="16"/>
    </row>
    <row r="2666" hidden="1">
      <c r="H2666" s="16"/>
    </row>
    <row r="2667" hidden="1">
      <c r="H2667" s="16"/>
    </row>
    <row r="2668" hidden="1">
      <c r="H2668" s="16"/>
    </row>
    <row r="2669" hidden="1">
      <c r="H2669" s="16"/>
    </row>
    <row r="2670" hidden="1">
      <c r="H2670" s="16"/>
    </row>
    <row r="2671" hidden="1">
      <c r="H2671" s="16"/>
    </row>
    <row r="2672" hidden="1">
      <c r="H2672" s="16"/>
    </row>
    <row r="2673" hidden="1">
      <c r="H2673" s="16"/>
    </row>
    <row r="2674" hidden="1">
      <c r="H2674" s="16"/>
    </row>
    <row r="2675" hidden="1">
      <c r="H2675" s="16"/>
    </row>
    <row r="2676" hidden="1">
      <c r="H2676" s="16"/>
    </row>
    <row r="2677" hidden="1">
      <c r="H2677" s="16"/>
    </row>
    <row r="2678" hidden="1">
      <c r="H2678" s="16"/>
    </row>
    <row r="2679" hidden="1">
      <c r="H2679" s="16"/>
    </row>
    <row r="2680" hidden="1">
      <c r="H2680" s="16"/>
    </row>
    <row r="2681" hidden="1">
      <c r="H2681" s="16"/>
    </row>
    <row r="2682" hidden="1">
      <c r="H2682" s="16"/>
    </row>
    <row r="2683" hidden="1">
      <c r="H2683" s="16"/>
    </row>
    <row r="2684" hidden="1">
      <c r="H2684" s="16"/>
    </row>
    <row r="2685" hidden="1">
      <c r="H2685" s="16"/>
    </row>
    <row r="2686" hidden="1">
      <c r="H2686" s="16"/>
    </row>
    <row r="2687" hidden="1">
      <c r="H2687" s="16"/>
    </row>
    <row r="2688" hidden="1">
      <c r="H2688" s="16"/>
    </row>
    <row r="2689" hidden="1">
      <c r="H2689" s="16"/>
    </row>
    <row r="2690" hidden="1">
      <c r="H2690" s="16"/>
    </row>
    <row r="2691" hidden="1">
      <c r="H2691" s="16"/>
    </row>
    <row r="2692" hidden="1">
      <c r="H2692" s="16"/>
    </row>
    <row r="2693" hidden="1">
      <c r="H2693" s="16"/>
    </row>
    <row r="2694" hidden="1">
      <c r="H2694" s="16"/>
    </row>
    <row r="2695" hidden="1">
      <c r="H2695" s="16"/>
    </row>
    <row r="2696" hidden="1">
      <c r="H2696" s="16"/>
    </row>
    <row r="2697" hidden="1">
      <c r="H2697" s="16"/>
    </row>
    <row r="2698" hidden="1">
      <c r="H2698" s="16"/>
    </row>
    <row r="2699" hidden="1">
      <c r="H2699" s="16"/>
    </row>
    <row r="2700" hidden="1">
      <c r="H2700" s="16"/>
    </row>
    <row r="2701" hidden="1">
      <c r="H2701" s="16"/>
    </row>
    <row r="2702" hidden="1">
      <c r="H2702" s="16"/>
    </row>
    <row r="2703" hidden="1">
      <c r="H2703" s="16"/>
    </row>
    <row r="2704" hidden="1">
      <c r="H2704" s="16"/>
    </row>
    <row r="2705" hidden="1">
      <c r="H2705" s="16"/>
    </row>
    <row r="2706" hidden="1">
      <c r="H2706" s="16"/>
    </row>
    <row r="2707" hidden="1">
      <c r="H2707" s="16"/>
    </row>
    <row r="2708" hidden="1">
      <c r="H2708" s="16"/>
    </row>
    <row r="2709" hidden="1">
      <c r="H2709" s="16"/>
    </row>
    <row r="2710" hidden="1">
      <c r="H2710" s="16"/>
    </row>
    <row r="2711" hidden="1">
      <c r="H2711" s="16"/>
    </row>
    <row r="2712" hidden="1">
      <c r="H2712" s="16"/>
    </row>
    <row r="2713" hidden="1">
      <c r="H2713" s="16"/>
    </row>
    <row r="2714" hidden="1">
      <c r="H2714" s="16"/>
    </row>
    <row r="2715" hidden="1">
      <c r="H2715" s="16"/>
    </row>
    <row r="2716" hidden="1">
      <c r="H2716" s="16"/>
    </row>
    <row r="2717" hidden="1">
      <c r="H2717" s="16"/>
    </row>
    <row r="2718" hidden="1">
      <c r="H2718" s="16"/>
    </row>
    <row r="2719" hidden="1">
      <c r="H2719" s="16"/>
    </row>
    <row r="2720" hidden="1">
      <c r="H2720" s="16"/>
    </row>
    <row r="2721" hidden="1">
      <c r="H2721" s="16"/>
    </row>
    <row r="2722" hidden="1">
      <c r="H2722" s="16"/>
    </row>
    <row r="2723" hidden="1">
      <c r="H2723" s="16"/>
    </row>
    <row r="2724" hidden="1">
      <c r="H2724" s="16"/>
    </row>
    <row r="2725" hidden="1">
      <c r="H2725" s="16"/>
    </row>
    <row r="2726" hidden="1">
      <c r="H2726" s="16"/>
    </row>
    <row r="2727" hidden="1">
      <c r="H2727" s="16"/>
    </row>
    <row r="2728" hidden="1">
      <c r="H2728" s="16"/>
    </row>
    <row r="2729" hidden="1">
      <c r="H2729" s="16"/>
    </row>
    <row r="2730" hidden="1">
      <c r="H2730" s="16"/>
    </row>
    <row r="2731" hidden="1">
      <c r="H2731" s="16"/>
    </row>
    <row r="2732" hidden="1">
      <c r="H2732" s="16"/>
    </row>
    <row r="2733" hidden="1">
      <c r="H2733" s="16"/>
    </row>
    <row r="2734" hidden="1">
      <c r="H2734" s="16"/>
    </row>
    <row r="2735" hidden="1">
      <c r="H2735" s="16"/>
    </row>
    <row r="2736" hidden="1">
      <c r="H2736" s="16"/>
    </row>
    <row r="2737" hidden="1">
      <c r="H2737" s="16"/>
    </row>
    <row r="2738" hidden="1">
      <c r="H2738" s="16"/>
    </row>
    <row r="2739" hidden="1">
      <c r="H2739" s="16"/>
    </row>
    <row r="2740" hidden="1">
      <c r="H2740" s="16"/>
    </row>
    <row r="2741" hidden="1">
      <c r="H2741" s="16"/>
    </row>
    <row r="2742" hidden="1">
      <c r="H2742" s="16"/>
    </row>
    <row r="2743" hidden="1">
      <c r="H2743" s="16"/>
    </row>
    <row r="2744" hidden="1">
      <c r="H2744" s="16"/>
    </row>
    <row r="2745" hidden="1">
      <c r="H2745" s="16"/>
    </row>
    <row r="2746" hidden="1">
      <c r="H2746" s="16"/>
    </row>
    <row r="2747" hidden="1">
      <c r="H2747" s="16"/>
    </row>
    <row r="2748" hidden="1">
      <c r="H2748" s="16"/>
    </row>
    <row r="2749" hidden="1">
      <c r="H2749" s="16"/>
    </row>
    <row r="2750" hidden="1">
      <c r="H2750" s="16"/>
    </row>
    <row r="2751" hidden="1">
      <c r="H2751" s="16"/>
    </row>
    <row r="2752" hidden="1">
      <c r="H2752" s="16"/>
    </row>
    <row r="2753" hidden="1">
      <c r="H2753" s="16"/>
    </row>
    <row r="2754" hidden="1">
      <c r="H2754" s="16"/>
    </row>
    <row r="2755" hidden="1">
      <c r="H2755" s="16"/>
    </row>
    <row r="2756" hidden="1">
      <c r="H2756" s="16"/>
    </row>
    <row r="2757" hidden="1">
      <c r="H2757" s="16"/>
    </row>
    <row r="2758" hidden="1">
      <c r="H2758" s="16"/>
    </row>
    <row r="2759" hidden="1">
      <c r="H2759" s="16"/>
    </row>
    <row r="2760" hidden="1">
      <c r="H2760" s="16"/>
    </row>
    <row r="2761" hidden="1">
      <c r="H2761" s="16"/>
    </row>
    <row r="2762" hidden="1">
      <c r="H2762" s="16"/>
    </row>
    <row r="2763" hidden="1">
      <c r="H2763" s="16"/>
    </row>
    <row r="2764" hidden="1">
      <c r="H2764" s="16"/>
    </row>
    <row r="2765" hidden="1">
      <c r="H2765" s="16"/>
    </row>
    <row r="2766" hidden="1">
      <c r="H2766" s="16"/>
    </row>
    <row r="2767" hidden="1">
      <c r="H2767" s="16"/>
    </row>
    <row r="2768" hidden="1">
      <c r="H2768" s="16"/>
    </row>
    <row r="2769" hidden="1">
      <c r="H2769" s="16"/>
    </row>
    <row r="2770" hidden="1">
      <c r="H2770" s="16"/>
    </row>
    <row r="2771" hidden="1">
      <c r="H2771" s="16"/>
    </row>
    <row r="2772" hidden="1">
      <c r="H2772" s="16"/>
    </row>
    <row r="2773" hidden="1">
      <c r="H2773" s="16"/>
    </row>
    <row r="2774" hidden="1">
      <c r="H2774" s="16"/>
    </row>
    <row r="2775" hidden="1">
      <c r="H2775" s="16"/>
    </row>
    <row r="2776" hidden="1">
      <c r="H2776" s="16"/>
    </row>
    <row r="2777" hidden="1">
      <c r="H2777" s="16"/>
    </row>
    <row r="2778" hidden="1">
      <c r="H2778" s="16"/>
    </row>
    <row r="2779" hidden="1">
      <c r="H2779" s="16"/>
    </row>
    <row r="2780" hidden="1">
      <c r="H2780" s="16"/>
    </row>
    <row r="2781" hidden="1">
      <c r="H2781" s="16"/>
    </row>
    <row r="2782" hidden="1">
      <c r="H2782" s="16"/>
    </row>
    <row r="2783" hidden="1">
      <c r="H2783" s="16"/>
    </row>
    <row r="2784" hidden="1">
      <c r="H2784" s="16"/>
    </row>
    <row r="2785" hidden="1">
      <c r="H2785" s="16"/>
    </row>
    <row r="2786" hidden="1">
      <c r="H2786" s="16"/>
    </row>
    <row r="2787" hidden="1">
      <c r="H2787" s="16"/>
    </row>
    <row r="2788" hidden="1">
      <c r="H2788" s="16"/>
    </row>
    <row r="2789" hidden="1">
      <c r="H2789" s="16"/>
    </row>
    <row r="2790" hidden="1">
      <c r="H2790" s="16"/>
    </row>
    <row r="2791" hidden="1">
      <c r="H2791" s="16"/>
    </row>
    <row r="2792" hidden="1">
      <c r="H2792" s="16"/>
    </row>
    <row r="2793" hidden="1">
      <c r="H2793" s="16"/>
    </row>
    <row r="2794" hidden="1">
      <c r="H2794" s="16"/>
    </row>
    <row r="2795" hidden="1">
      <c r="H2795" s="16"/>
    </row>
    <row r="2796" hidden="1">
      <c r="H2796" s="16"/>
    </row>
    <row r="2797" hidden="1">
      <c r="H2797" s="16"/>
    </row>
    <row r="2798" hidden="1">
      <c r="H2798" s="16"/>
    </row>
    <row r="2799" hidden="1">
      <c r="H2799" s="16"/>
    </row>
    <row r="2800" hidden="1">
      <c r="H2800" s="16"/>
    </row>
    <row r="2801" hidden="1">
      <c r="H2801" s="16"/>
    </row>
    <row r="2802" hidden="1">
      <c r="H2802" s="16"/>
    </row>
    <row r="2803" hidden="1">
      <c r="H2803" s="16"/>
    </row>
    <row r="2804" hidden="1">
      <c r="H2804" s="16"/>
    </row>
    <row r="2805" hidden="1">
      <c r="H2805" s="16"/>
    </row>
    <row r="2806" hidden="1">
      <c r="H2806" s="16"/>
    </row>
    <row r="2807" hidden="1">
      <c r="H2807" s="16"/>
    </row>
    <row r="2808" hidden="1">
      <c r="H2808" s="16"/>
    </row>
    <row r="2809" hidden="1">
      <c r="H2809" s="16"/>
    </row>
    <row r="2810" hidden="1">
      <c r="H2810" s="16"/>
    </row>
    <row r="2811" hidden="1">
      <c r="H2811" s="16"/>
    </row>
    <row r="2812" hidden="1">
      <c r="H2812" s="16"/>
    </row>
    <row r="2813" hidden="1">
      <c r="H2813" s="16"/>
    </row>
    <row r="2814" hidden="1">
      <c r="H2814" s="16"/>
    </row>
    <row r="2815" hidden="1">
      <c r="H2815" s="16"/>
    </row>
    <row r="2816" hidden="1">
      <c r="H2816" s="16"/>
    </row>
    <row r="2817" hidden="1">
      <c r="H2817" s="16"/>
    </row>
    <row r="2818" hidden="1">
      <c r="H2818" s="16"/>
    </row>
    <row r="2819" hidden="1">
      <c r="H2819" s="16"/>
    </row>
    <row r="2820" hidden="1">
      <c r="H2820" s="16"/>
    </row>
    <row r="2821" hidden="1">
      <c r="H2821" s="16"/>
    </row>
    <row r="2822" hidden="1">
      <c r="H2822" s="16"/>
    </row>
    <row r="2823" hidden="1">
      <c r="H2823" s="16"/>
    </row>
    <row r="2824" hidden="1">
      <c r="H2824" s="16"/>
    </row>
    <row r="2825" hidden="1">
      <c r="H2825" s="16"/>
    </row>
    <row r="2826" hidden="1">
      <c r="H2826" s="16"/>
    </row>
    <row r="2827" hidden="1">
      <c r="H2827" s="16"/>
    </row>
    <row r="2828" hidden="1">
      <c r="H2828" s="16"/>
    </row>
    <row r="2829" hidden="1">
      <c r="H2829" s="16"/>
    </row>
    <row r="2830" hidden="1">
      <c r="H2830" s="16"/>
    </row>
    <row r="2831" hidden="1">
      <c r="H2831" s="16"/>
    </row>
    <row r="2832" hidden="1">
      <c r="H2832" s="16"/>
    </row>
    <row r="2833" hidden="1">
      <c r="H2833" s="16"/>
    </row>
    <row r="2834" hidden="1">
      <c r="H2834" s="16"/>
    </row>
    <row r="2835" hidden="1">
      <c r="H2835" s="16"/>
    </row>
    <row r="2836" hidden="1">
      <c r="H2836" s="16"/>
    </row>
    <row r="2837" hidden="1">
      <c r="H2837" s="16"/>
    </row>
    <row r="2838" hidden="1">
      <c r="H2838" s="16"/>
    </row>
    <row r="2839" hidden="1">
      <c r="H2839" s="16"/>
    </row>
    <row r="2840" hidden="1">
      <c r="H2840" s="16"/>
    </row>
    <row r="2841" hidden="1">
      <c r="H2841" s="16"/>
    </row>
    <row r="2842" hidden="1">
      <c r="H2842" s="16"/>
    </row>
    <row r="2843" hidden="1">
      <c r="H2843" s="16"/>
    </row>
    <row r="2844" hidden="1">
      <c r="H2844" s="16"/>
    </row>
    <row r="2845" hidden="1">
      <c r="H2845" s="16"/>
    </row>
    <row r="2846" hidden="1">
      <c r="H2846" s="16"/>
    </row>
    <row r="2847" hidden="1">
      <c r="H2847" s="16"/>
    </row>
    <row r="2848" hidden="1">
      <c r="H2848" s="16"/>
    </row>
    <row r="2849" hidden="1">
      <c r="H2849" s="16"/>
    </row>
    <row r="2850" hidden="1">
      <c r="H2850" s="16"/>
    </row>
    <row r="2851" hidden="1">
      <c r="H2851" s="16"/>
    </row>
    <row r="2852" hidden="1">
      <c r="H2852" s="16"/>
    </row>
    <row r="2853" hidden="1">
      <c r="H2853" s="16"/>
    </row>
    <row r="2854" hidden="1">
      <c r="H2854" s="16"/>
    </row>
    <row r="2855" hidden="1">
      <c r="H2855" s="16"/>
    </row>
    <row r="2856" hidden="1">
      <c r="H2856" s="16"/>
    </row>
    <row r="2857" hidden="1">
      <c r="H2857" s="16"/>
    </row>
    <row r="2858" hidden="1">
      <c r="H2858" s="16"/>
    </row>
    <row r="2859" hidden="1">
      <c r="H2859" s="16"/>
    </row>
    <row r="2860" hidden="1">
      <c r="H2860" s="16"/>
    </row>
    <row r="2861" hidden="1">
      <c r="H2861" s="16"/>
    </row>
    <row r="2862" hidden="1">
      <c r="H2862" s="16"/>
    </row>
    <row r="2863" hidden="1">
      <c r="H2863" s="16"/>
    </row>
    <row r="2864" hidden="1">
      <c r="H2864" s="16"/>
    </row>
    <row r="2865" hidden="1">
      <c r="H2865" s="16"/>
    </row>
    <row r="2866" hidden="1">
      <c r="H2866" s="16"/>
    </row>
    <row r="2867" hidden="1">
      <c r="H2867" s="16"/>
    </row>
    <row r="2868" hidden="1">
      <c r="H2868" s="16"/>
    </row>
    <row r="2869" hidden="1">
      <c r="H2869" s="16"/>
    </row>
    <row r="2870" hidden="1">
      <c r="H2870" s="16"/>
    </row>
    <row r="2871" hidden="1">
      <c r="H2871" s="16"/>
    </row>
    <row r="2872" hidden="1">
      <c r="H2872" s="16"/>
    </row>
    <row r="2873" hidden="1">
      <c r="H2873" s="16"/>
    </row>
    <row r="2874" hidden="1">
      <c r="H2874" s="16"/>
    </row>
    <row r="2875" hidden="1">
      <c r="H2875" s="16"/>
    </row>
    <row r="2876" hidden="1">
      <c r="H2876" s="16"/>
    </row>
    <row r="2877" hidden="1">
      <c r="H2877" s="16"/>
    </row>
    <row r="2878" hidden="1">
      <c r="H2878" s="16"/>
    </row>
    <row r="2879" hidden="1">
      <c r="H2879" s="16"/>
    </row>
    <row r="2880" hidden="1">
      <c r="H2880" s="16"/>
    </row>
    <row r="2881" hidden="1">
      <c r="H2881" s="16"/>
    </row>
    <row r="2882" hidden="1">
      <c r="H2882" s="16"/>
    </row>
    <row r="2883" hidden="1">
      <c r="H2883" s="16"/>
    </row>
    <row r="2884" hidden="1">
      <c r="H2884" s="16"/>
    </row>
    <row r="2885" hidden="1">
      <c r="H2885" s="16"/>
    </row>
    <row r="2886" hidden="1">
      <c r="H2886" s="16"/>
    </row>
    <row r="2887" hidden="1">
      <c r="H2887" s="16"/>
    </row>
    <row r="2888" hidden="1">
      <c r="H2888" s="16"/>
    </row>
    <row r="2889" hidden="1">
      <c r="H2889" s="16"/>
    </row>
    <row r="2890" hidden="1">
      <c r="H2890" s="16"/>
    </row>
    <row r="2891" hidden="1">
      <c r="H2891" s="16"/>
    </row>
    <row r="2892" hidden="1">
      <c r="H2892" s="16"/>
    </row>
    <row r="2893" hidden="1">
      <c r="H2893" s="16"/>
    </row>
    <row r="2894" hidden="1">
      <c r="H2894" s="16"/>
    </row>
    <row r="2895" hidden="1">
      <c r="H2895" s="16"/>
    </row>
    <row r="2896" hidden="1">
      <c r="H2896" s="16"/>
    </row>
    <row r="2897" hidden="1">
      <c r="H2897" s="16"/>
    </row>
    <row r="2898" hidden="1">
      <c r="H2898" s="16"/>
    </row>
    <row r="2899" hidden="1">
      <c r="H2899" s="16"/>
    </row>
    <row r="2900" hidden="1">
      <c r="H2900" s="16"/>
    </row>
    <row r="2901" hidden="1">
      <c r="H2901" s="16"/>
    </row>
    <row r="2902" hidden="1">
      <c r="H2902" s="16"/>
    </row>
    <row r="2903" hidden="1">
      <c r="H2903" s="16"/>
    </row>
    <row r="2904" hidden="1">
      <c r="H2904" s="16"/>
    </row>
    <row r="2905" hidden="1">
      <c r="H2905" s="16"/>
    </row>
    <row r="2906" hidden="1">
      <c r="H2906" s="16"/>
    </row>
    <row r="2907" hidden="1">
      <c r="H2907" s="16"/>
    </row>
    <row r="2908" hidden="1">
      <c r="H2908" s="16"/>
    </row>
    <row r="2909" hidden="1">
      <c r="H2909" s="16"/>
    </row>
    <row r="2910" hidden="1">
      <c r="H2910" s="16"/>
    </row>
    <row r="2911" hidden="1">
      <c r="H2911" s="16"/>
    </row>
    <row r="2912" hidden="1">
      <c r="H2912" s="16"/>
    </row>
    <row r="2913" hidden="1">
      <c r="H2913" s="16"/>
    </row>
    <row r="2914" hidden="1">
      <c r="H2914" s="16"/>
    </row>
    <row r="2915" hidden="1">
      <c r="H2915" s="16"/>
    </row>
    <row r="2916" hidden="1">
      <c r="H2916" s="16"/>
    </row>
    <row r="2917" hidden="1">
      <c r="H2917" s="16"/>
    </row>
    <row r="2918" hidden="1">
      <c r="H2918" s="16"/>
    </row>
    <row r="2919" hidden="1">
      <c r="H2919" s="16"/>
    </row>
    <row r="2920" hidden="1">
      <c r="H2920" s="16"/>
    </row>
    <row r="2921" hidden="1">
      <c r="H2921" s="16"/>
    </row>
    <row r="2922" hidden="1">
      <c r="H2922" s="16"/>
    </row>
    <row r="2923" hidden="1">
      <c r="H2923" s="16"/>
    </row>
    <row r="2924" hidden="1">
      <c r="H2924" s="16"/>
    </row>
    <row r="2925" hidden="1">
      <c r="H2925" s="16"/>
    </row>
    <row r="2926" hidden="1">
      <c r="H2926" s="16"/>
    </row>
    <row r="2927" hidden="1">
      <c r="H2927" s="16"/>
    </row>
    <row r="2928" hidden="1">
      <c r="H2928" s="16"/>
    </row>
    <row r="2929" hidden="1">
      <c r="H2929" s="16"/>
    </row>
    <row r="2930" hidden="1">
      <c r="H2930" s="16"/>
    </row>
    <row r="2931" hidden="1">
      <c r="H2931" s="16"/>
    </row>
    <row r="2932" hidden="1">
      <c r="H2932" s="16"/>
    </row>
    <row r="2933" hidden="1">
      <c r="H2933" s="16"/>
    </row>
    <row r="2934" hidden="1">
      <c r="H2934" s="16"/>
    </row>
    <row r="2935" hidden="1">
      <c r="H2935" s="16"/>
    </row>
    <row r="2936" hidden="1">
      <c r="H2936" s="16"/>
    </row>
    <row r="2937" hidden="1">
      <c r="H2937" s="16"/>
    </row>
    <row r="2938" hidden="1">
      <c r="H2938" s="16"/>
    </row>
    <row r="2939" hidden="1">
      <c r="H2939" s="16"/>
    </row>
    <row r="2940" hidden="1">
      <c r="H2940" s="16"/>
    </row>
    <row r="2941" hidden="1">
      <c r="H2941" s="16"/>
    </row>
    <row r="2942" hidden="1">
      <c r="H2942" s="16"/>
    </row>
    <row r="2943" hidden="1">
      <c r="H2943" s="16"/>
    </row>
    <row r="2944" hidden="1">
      <c r="H2944" s="16"/>
    </row>
    <row r="2945" hidden="1">
      <c r="H2945" s="16"/>
    </row>
    <row r="2946" hidden="1">
      <c r="H2946" s="16"/>
    </row>
    <row r="2947" hidden="1">
      <c r="H2947" s="16"/>
    </row>
    <row r="2948" hidden="1">
      <c r="H2948" s="16"/>
    </row>
    <row r="2949" hidden="1">
      <c r="H2949" s="16"/>
    </row>
    <row r="2950" hidden="1">
      <c r="H2950" s="16"/>
    </row>
    <row r="2951" hidden="1">
      <c r="H2951" s="16"/>
    </row>
    <row r="2952" hidden="1">
      <c r="H2952" s="16"/>
    </row>
    <row r="2953" hidden="1">
      <c r="H2953" s="16"/>
    </row>
    <row r="2954" hidden="1">
      <c r="H2954" s="16"/>
    </row>
    <row r="2955" hidden="1">
      <c r="H2955" s="16"/>
    </row>
    <row r="2956" hidden="1">
      <c r="H2956" s="16"/>
    </row>
    <row r="2957" hidden="1">
      <c r="H2957" s="16"/>
    </row>
    <row r="2958" hidden="1">
      <c r="H2958" s="16"/>
    </row>
    <row r="2959" hidden="1">
      <c r="H2959" s="16"/>
    </row>
    <row r="2960" hidden="1">
      <c r="H2960" s="16"/>
    </row>
    <row r="2961" hidden="1">
      <c r="H2961" s="16"/>
    </row>
    <row r="2962" hidden="1">
      <c r="H2962" s="16"/>
    </row>
    <row r="2963" hidden="1">
      <c r="H2963" s="16"/>
    </row>
    <row r="2964" hidden="1">
      <c r="H2964" s="16"/>
    </row>
    <row r="2965" hidden="1">
      <c r="H2965" s="16"/>
    </row>
    <row r="2966" hidden="1">
      <c r="H2966" s="16"/>
    </row>
    <row r="2967" hidden="1">
      <c r="H2967" s="16"/>
    </row>
    <row r="2968" hidden="1">
      <c r="H2968" s="16"/>
    </row>
    <row r="2969" hidden="1">
      <c r="H2969" s="16"/>
    </row>
    <row r="2970" hidden="1">
      <c r="H2970" s="16"/>
    </row>
    <row r="2971" hidden="1">
      <c r="H2971" s="16"/>
    </row>
    <row r="2972" hidden="1">
      <c r="H2972" s="16"/>
    </row>
    <row r="2973" hidden="1">
      <c r="H2973" s="16"/>
    </row>
    <row r="2974" hidden="1">
      <c r="H2974" s="16"/>
    </row>
    <row r="2975" hidden="1">
      <c r="H2975" s="16"/>
    </row>
    <row r="2976" hidden="1">
      <c r="H2976" s="16"/>
    </row>
    <row r="2977" hidden="1">
      <c r="H2977" s="16"/>
    </row>
    <row r="2978" hidden="1">
      <c r="H2978" s="16"/>
    </row>
    <row r="2979" hidden="1">
      <c r="H2979" s="16"/>
    </row>
    <row r="2980" hidden="1">
      <c r="H2980" s="16"/>
    </row>
    <row r="2981" hidden="1">
      <c r="H2981" s="16"/>
    </row>
    <row r="2982" hidden="1">
      <c r="H2982" s="16"/>
    </row>
    <row r="2983" hidden="1">
      <c r="H2983" s="16"/>
    </row>
    <row r="2984" hidden="1">
      <c r="H2984" s="16"/>
    </row>
    <row r="2985" hidden="1">
      <c r="H2985" s="16"/>
    </row>
    <row r="2986" hidden="1">
      <c r="H2986" s="16"/>
    </row>
    <row r="2987" hidden="1">
      <c r="H2987" s="16"/>
    </row>
    <row r="2988" hidden="1">
      <c r="H2988" s="16"/>
    </row>
    <row r="2989" hidden="1">
      <c r="H2989" s="16"/>
    </row>
    <row r="2990" hidden="1">
      <c r="H2990" s="16"/>
    </row>
    <row r="2991" hidden="1">
      <c r="H2991" s="16"/>
    </row>
    <row r="2992" hidden="1">
      <c r="H2992" s="16"/>
    </row>
    <row r="2993" hidden="1">
      <c r="H2993" s="16"/>
    </row>
    <row r="2994" hidden="1">
      <c r="H2994" s="16"/>
    </row>
    <row r="2995" hidden="1">
      <c r="H2995" s="16"/>
    </row>
    <row r="2996" hidden="1">
      <c r="H2996" s="16"/>
    </row>
    <row r="2997" hidden="1">
      <c r="H2997" s="16"/>
    </row>
    <row r="2998" hidden="1">
      <c r="H2998" s="16"/>
    </row>
    <row r="2999" hidden="1">
      <c r="H2999" s="16"/>
    </row>
    <row r="3000" hidden="1">
      <c r="H3000" s="16"/>
    </row>
    <row r="3001" hidden="1">
      <c r="H3001" s="16"/>
    </row>
    <row r="3002" hidden="1">
      <c r="H3002" s="16"/>
    </row>
    <row r="3003" hidden="1">
      <c r="H3003" s="16"/>
    </row>
    <row r="3004" hidden="1">
      <c r="H3004" s="16"/>
    </row>
    <row r="3005" hidden="1">
      <c r="H3005" s="16"/>
    </row>
    <row r="3006" hidden="1">
      <c r="H3006" s="16"/>
    </row>
    <row r="3007" hidden="1">
      <c r="H3007" s="16"/>
    </row>
    <row r="3008" hidden="1">
      <c r="H3008" s="16"/>
    </row>
    <row r="3009" hidden="1">
      <c r="H3009" s="16"/>
    </row>
    <row r="3010" hidden="1">
      <c r="H3010" s="16"/>
    </row>
    <row r="3011" hidden="1">
      <c r="H3011" s="16"/>
    </row>
    <row r="3012" hidden="1">
      <c r="H3012" s="16"/>
    </row>
    <row r="3013" hidden="1">
      <c r="H3013" s="16"/>
    </row>
    <row r="3014" hidden="1">
      <c r="H3014" s="16"/>
    </row>
    <row r="3015" hidden="1">
      <c r="H3015" s="16"/>
    </row>
    <row r="3016" hidden="1">
      <c r="H3016" s="16"/>
    </row>
    <row r="3017" hidden="1">
      <c r="H3017" s="16"/>
    </row>
    <row r="3018" hidden="1">
      <c r="H3018" s="16"/>
    </row>
    <row r="3019" hidden="1">
      <c r="H3019" s="16"/>
    </row>
    <row r="3020" hidden="1">
      <c r="H3020" s="16"/>
    </row>
    <row r="3021" hidden="1">
      <c r="H3021" s="16"/>
    </row>
    <row r="3022" hidden="1">
      <c r="H3022" s="16"/>
    </row>
    <row r="3023" hidden="1">
      <c r="H3023" s="16"/>
    </row>
    <row r="3024" hidden="1">
      <c r="H3024" s="16"/>
    </row>
    <row r="3025" hidden="1">
      <c r="H3025" s="16"/>
    </row>
    <row r="3026" hidden="1">
      <c r="H3026" s="16"/>
    </row>
    <row r="3027" hidden="1">
      <c r="H3027" s="16"/>
    </row>
    <row r="3028" hidden="1">
      <c r="H3028" s="16"/>
    </row>
    <row r="3029" hidden="1">
      <c r="H3029" s="16"/>
    </row>
    <row r="3030" hidden="1">
      <c r="H3030" s="16"/>
    </row>
    <row r="3031" hidden="1">
      <c r="H3031" s="16"/>
    </row>
    <row r="3032" hidden="1">
      <c r="H3032" s="16"/>
    </row>
    <row r="3033" hidden="1">
      <c r="H3033" s="16"/>
    </row>
    <row r="3034" hidden="1">
      <c r="H3034" s="16"/>
    </row>
    <row r="3035" hidden="1">
      <c r="H3035" s="16"/>
    </row>
    <row r="3036" hidden="1">
      <c r="H3036" s="16"/>
    </row>
    <row r="3037" hidden="1">
      <c r="H3037" s="16"/>
    </row>
    <row r="3038" hidden="1">
      <c r="H3038" s="16"/>
    </row>
    <row r="3039" hidden="1">
      <c r="H3039" s="16"/>
    </row>
    <row r="3040" hidden="1">
      <c r="H3040" s="16"/>
    </row>
    <row r="3041" hidden="1">
      <c r="H3041" s="16"/>
    </row>
    <row r="3042" hidden="1">
      <c r="H3042" s="16"/>
    </row>
    <row r="3043" hidden="1">
      <c r="H3043" s="16"/>
    </row>
    <row r="3044" hidden="1">
      <c r="H3044" s="16"/>
    </row>
    <row r="3045" hidden="1">
      <c r="H3045" s="16"/>
    </row>
    <row r="3046" hidden="1">
      <c r="H3046" s="16"/>
    </row>
    <row r="3047" hidden="1">
      <c r="H3047" s="16"/>
    </row>
    <row r="3048" hidden="1">
      <c r="H3048" s="16"/>
    </row>
    <row r="3049" hidden="1">
      <c r="H3049" s="16"/>
    </row>
    <row r="3050" hidden="1">
      <c r="H3050" s="16"/>
    </row>
    <row r="3051" hidden="1">
      <c r="H3051" s="16"/>
    </row>
    <row r="3052" hidden="1">
      <c r="H3052" s="16"/>
    </row>
    <row r="3053" hidden="1">
      <c r="H3053" s="16"/>
    </row>
    <row r="3054" hidden="1">
      <c r="H3054" s="16"/>
    </row>
    <row r="3055" hidden="1">
      <c r="H3055" s="16"/>
    </row>
    <row r="3056" hidden="1">
      <c r="H3056" s="16"/>
    </row>
    <row r="3057" hidden="1">
      <c r="H3057" s="16"/>
    </row>
    <row r="3058" hidden="1">
      <c r="H3058" s="16"/>
    </row>
    <row r="3059" hidden="1">
      <c r="H3059" s="16"/>
    </row>
    <row r="3060" hidden="1">
      <c r="H3060" s="16"/>
    </row>
    <row r="3061" hidden="1">
      <c r="H3061" s="16"/>
    </row>
    <row r="3062" hidden="1">
      <c r="H3062" s="16"/>
    </row>
    <row r="3063" hidden="1">
      <c r="H3063" s="16"/>
    </row>
    <row r="3064" hidden="1">
      <c r="H3064" s="16"/>
    </row>
    <row r="3065" hidden="1">
      <c r="H3065" s="16"/>
    </row>
    <row r="3066" hidden="1">
      <c r="H3066" s="16"/>
    </row>
    <row r="3067" hidden="1">
      <c r="H3067" s="16"/>
    </row>
    <row r="3068" hidden="1">
      <c r="H3068" s="16"/>
    </row>
    <row r="3069" hidden="1">
      <c r="H3069" s="16"/>
    </row>
    <row r="3070" hidden="1">
      <c r="H3070" s="16"/>
    </row>
    <row r="3071" hidden="1">
      <c r="H3071" s="16"/>
    </row>
    <row r="3072" hidden="1">
      <c r="H3072" s="16"/>
    </row>
    <row r="3073" hidden="1">
      <c r="H3073" s="16"/>
    </row>
    <row r="3074" hidden="1">
      <c r="H3074" s="16"/>
    </row>
    <row r="3075" hidden="1">
      <c r="H3075" s="16"/>
    </row>
    <row r="3076" hidden="1">
      <c r="H3076" s="16"/>
    </row>
    <row r="3077" hidden="1">
      <c r="H3077" s="16"/>
    </row>
    <row r="3078" hidden="1">
      <c r="H3078" s="16"/>
    </row>
    <row r="3079" hidden="1">
      <c r="H3079" s="16"/>
    </row>
    <row r="3080" hidden="1">
      <c r="H3080" s="16"/>
    </row>
    <row r="3081" hidden="1">
      <c r="H3081" s="16"/>
    </row>
    <row r="3082" hidden="1">
      <c r="H3082" s="16"/>
    </row>
    <row r="3083" hidden="1">
      <c r="H3083" s="16"/>
    </row>
    <row r="3084" hidden="1">
      <c r="H3084" s="16"/>
    </row>
    <row r="3085" hidden="1">
      <c r="H3085" s="16"/>
    </row>
    <row r="3086" hidden="1">
      <c r="H3086" s="16"/>
    </row>
    <row r="3087" hidden="1">
      <c r="H3087" s="16"/>
    </row>
    <row r="3088" hidden="1">
      <c r="H3088" s="16"/>
    </row>
    <row r="3089" hidden="1">
      <c r="H3089" s="16"/>
    </row>
    <row r="3090" hidden="1">
      <c r="H3090" s="16"/>
    </row>
    <row r="3091" hidden="1">
      <c r="H3091" s="16"/>
    </row>
    <row r="3092" hidden="1">
      <c r="H3092" s="16"/>
    </row>
    <row r="3093" hidden="1">
      <c r="H3093" s="16"/>
    </row>
    <row r="3094" hidden="1">
      <c r="H3094" s="16"/>
    </row>
    <row r="3095" hidden="1">
      <c r="H3095" s="16"/>
    </row>
    <row r="3096" hidden="1">
      <c r="H3096" s="16"/>
    </row>
    <row r="3097" hidden="1">
      <c r="H3097" s="16"/>
    </row>
    <row r="3098" hidden="1">
      <c r="H3098" s="16"/>
    </row>
    <row r="3099" hidden="1">
      <c r="H3099" s="16"/>
    </row>
    <row r="3100" hidden="1">
      <c r="H3100" s="16"/>
    </row>
    <row r="3101" hidden="1">
      <c r="H3101" s="16"/>
    </row>
    <row r="3102" hidden="1">
      <c r="H3102" s="16"/>
    </row>
    <row r="3103" hidden="1">
      <c r="H3103" s="16"/>
    </row>
    <row r="3104" hidden="1">
      <c r="H3104" s="16"/>
    </row>
    <row r="3105" hidden="1">
      <c r="H3105" s="16"/>
    </row>
    <row r="3106" hidden="1">
      <c r="H3106" s="16"/>
    </row>
    <row r="3107" hidden="1">
      <c r="H3107" s="16"/>
    </row>
    <row r="3108" hidden="1">
      <c r="H3108" s="16"/>
    </row>
    <row r="3109" hidden="1">
      <c r="H3109" s="16"/>
    </row>
    <row r="3110" hidden="1">
      <c r="H3110" s="16"/>
    </row>
    <row r="3111" hidden="1">
      <c r="H3111" s="16"/>
    </row>
    <row r="3112" hidden="1">
      <c r="H3112" s="16"/>
    </row>
    <row r="3113" hidden="1">
      <c r="H3113" s="16"/>
    </row>
    <row r="3114" hidden="1">
      <c r="H3114" s="16"/>
    </row>
    <row r="3115" hidden="1">
      <c r="H3115" s="16"/>
    </row>
    <row r="3116" hidden="1">
      <c r="H3116" s="16"/>
    </row>
    <row r="3117" hidden="1">
      <c r="H3117" s="16"/>
    </row>
    <row r="3118" hidden="1">
      <c r="H3118" s="16"/>
    </row>
    <row r="3119" hidden="1">
      <c r="H3119" s="16"/>
    </row>
    <row r="3120" hidden="1">
      <c r="H3120" s="16"/>
    </row>
    <row r="3121" hidden="1">
      <c r="H3121" s="16"/>
    </row>
    <row r="3122" hidden="1">
      <c r="H3122" s="16"/>
    </row>
    <row r="3123" hidden="1">
      <c r="H3123" s="16"/>
    </row>
    <row r="3124" hidden="1">
      <c r="H3124" s="16"/>
    </row>
    <row r="3125" hidden="1">
      <c r="H3125" s="16"/>
    </row>
    <row r="3126" hidden="1">
      <c r="H3126" s="16"/>
    </row>
    <row r="3127" hidden="1">
      <c r="H3127" s="16"/>
    </row>
    <row r="3128" hidden="1">
      <c r="H3128" s="16"/>
    </row>
    <row r="3129" hidden="1">
      <c r="H3129" s="16"/>
    </row>
    <row r="3130" hidden="1">
      <c r="H3130" s="16"/>
    </row>
    <row r="3131" hidden="1">
      <c r="H3131" s="16"/>
    </row>
    <row r="3132" hidden="1">
      <c r="H3132" s="16"/>
    </row>
    <row r="3133" hidden="1">
      <c r="H3133" s="16"/>
    </row>
    <row r="3134" hidden="1">
      <c r="H3134" s="16"/>
    </row>
    <row r="3135" hidden="1">
      <c r="H3135" s="16"/>
    </row>
    <row r="3136" hidden="1">
      <c r="H3136" s="16"/>
    </row>
    <row r="3137" hidden="1">
      <c r="H3137" s="16"/>
    </row>
    <row r="3138" hidden="1">
      <c r="H3138" s="16"/>
    </row>
    <row r="3139" hidden="1">
      <c r="H3139" s="16"/>
    </row>
    <row r="3140" hidden="1">
      <c r="H3140" s="16"/>
    </row>
    <row r="3141" hidden="1">
      <c r="H3141" s="16"/>
    </row>
    <row r="3142" hidden="1">
      <c r="H3142" s="16"/>
    </row>
    <row r="3143" hidden="1">
      <c r="H3143" s="16"/>
    </row>
    <row r="3144" hidden="1">
      <c r="H3144" s="16"/>
    </row>
    <row r="3145" hidden="1">
      <c r="H3145" s="16"/>
    </row>
    <row r="3146" hidden="1">
      <c r="H3146" s="16"/>
    </row>
    <row r="3147" hidden="1">
      <c r="H3147" s="16"/>
    </row>
    <row r="3148" hidden="1">
      <c r="H3148" s="16"/>
    </row>
    <row r="3149" hidden="1">
      <c r="H3149" s="16"/>
    </row>
    <row r="3150" hidden="1">
      <c r="H3150" s="16"/>
    </row>
    <row r="3151" hidden="1">
      <c r="H3151" s="16"/>
    </row>
    <row r="3152" hidden="1">
      <c r="H3152" s="16"/>
    </row>
    <row r="3153" hidden="1">
      <c r="H3153" s="16"/>
    </row>
    <row r="3154" hidden="1">
      <c r="H3154" s="16"/>
    </row>
    <row r="3155" hidden="1">
      <c r="H3155" s="16"/>
    </row>
    <row r="3156" hidden="1">
      <c r="H3156" s="16"/>
    </row>
    <row r="3157" hidden="1">
      <c r="H3157" s="16"/>
    </row>
    <row r="3158" hidden="1">
      <c r="H3158" s="16"/>
    </row>
    <row r="3159" hidden="1">
      <c r="H3159" s="16"/>
    </row>
    <row r="3160" hidden="1">
      <c r="H3160" s="16"/>
    </row>
    <row r="3161" hidden="1">
      <c r="H3161" s="16"/>
    </row>
    <row r="3162" hidden="1">
      <c r="H3162" s="16"/>
    </row>
    <row r="3163" hidden="1">
      <c r="H3163" s="16"/>
    </row>
    <row r="3164" hidden="1">
      <c r="H3164" s="16"/>
    </row>
    <row r="3165" hidden="1">
      <c r="H3165" s="16"/>
    </row>
    <row r="3166" hidden="1">
      <c r="H3166" s="16"/>
    </row>
    <row r="3167" hidden="1">
      <c r="H3167" s="16"/>
    </row>
    <row r="3168" hidden="1">
      <c r="H3168" s="16"/>
    </row>
    <row r="3169" hidden="1">
      <c r="H3169" s="16"/>
    </row>
    <row r="3170" hidden="1">
      <c r="H3170" s="16"/>
    </row>
    <row r="3171" hidden="1">
      <c r="H3171" s="16"/>
    </row>
    <row r="3172" hidden="1">
      <c r="H3172" s="16"/>
    </row>
    <row r="3173" hidden="1">
      <c r="H3173" s="16"/>
    </row>
    <row r="3174" hidden="1">
      <c r="H3174" s="16"/>
    </row>
    <row r="3175" hidden="1">
      <c r="H3175" s="16"/>
    </row>
    <row r="3176" hidden="1">
      <c r="H3176" s="16"/>
    </row>
    <row r="3177" hidden="1">
      <c r="H3177" s="16"/>
    </row>
    <row r="3178" hidden="1">
      <c r="H3178" s="16"/>
    </row>
    <row r="3179" hidden="1">
      <c r="H3179" s="16"/>
    </row>
    <row r="3180" hidden="1">
      <c r="H3180" s="16"/>
    </row>
    <row r="3181" hidden="1">
      <c r="H3181" s="16"/>
    </row>
    <row r="3182" hidden="1">
      <c r="H3182" s="16"/>
    </row>
    <row r="3183" hidden="1">
      <c r="H3183" s="16"/>
    </row>
    <row r="3184" hidden="1">
      <c r="H3184" s="16"/>
    </row>
    <row r="3185" hidden="1">
      <c r="H3185" s="16"/>
    </row>
    <row r="3186" hidden="1">
      <c r="H3186" s="16"/>
    </row>
    <row r="3187" hidden="1">
      <c r="H3187" s="16"/>
    </row>
    <row r="3188" hidden="1">
      <c r="H3188" s="16"/>
    </row>
    <row r="3189" hidden="1">
      <c r="H3189" s="16"/>
    </row>
    <row r="3190" hidden="1">
      <c r="H3190" s="16"/>
    </row>
    <row r="3191" hidden="1">
      <c r="H3191" s="16"/>
    </row>
    <row r="3192" hidden="1">
      <c r="H3192" s="16"/>
    </row>
    <row r="3193" hidden="1">
      <c r="H3193" s="16"/>
    </row>
    <row r="3194" hidden="1">
      <c r="H3194" s="16"/>
    </row>
    <row r="3195" hidden="1">
      <c r="H3195" s="16"/>
    </row>
    <row r="3196" hidden="1">
      <c r="H3196" s="16"/>
    </row>
    <row r="3197" hidden="1">
      <c r="H3197" s="16"/>
    </row>
    <row r="3198" hidden="1">
      <c r="H3198" s="16"/>
    </row>
    <row r="3199" hidden="1">
      <c r="H3199" s="16"/>
    </row>
    <row r="3200" hidden="1">
      <c r="H3200" s="16"/>
    </row>
    <row r="3201" hidden="1">
      <c r="H3201" s="16"/>
    </row>
    <row r="3202" hidden="1">
      <c r="H3202" s="16"/>
    </row>
    <row r="3203" hidden="1">
      <c r="H3203" s="16"/>
    </row>
    <row r="3204" hidden="1">
      <c r="H3204" s="16"/>
    </row>
    <row r="3205" hidden="1">
      <c r="H3205" s="16"/>
    </row>
    <row r="3206" hidden="1">
      <c r="H3206" s="16"/>
    </row>
    <row r="3207" hidden="1">
      <c r="H3207" s="16"/>
    </row>
    <row r="3208" hidden="1">
      <c r="H3208" s="16"/>
    </row>
    <row r="3209" hidden="1">
      <c r="H3209" s="16"/>
    </row>
    <row r="3210" hidden="1">
      <c r="H3210" s="16"/>
    </row>
    <row r="3211" hidden="1">
      <c r="H3211" s="16"/>
    </row>
    <row r="3212" hidden="1">
      <c r="H3212" s="16"/>
    </row>
    <row r="3213" hidden="1">
      <c r="H3213" s="16"/>
    </row>
    <row r="3214" hidden="1">
      <c r="H3214" s="16"/>
    </row>
    <row r="3215" hidden="1">
      <c r="H3215" s="16"/>
    </row>
    <row r="3216" hidden="1">
      <c r="H3216" s="16"/>
    </row>
    <row r="3217" hidden="1">
      <c r="H3217" s="16"/>
    </row>
    <row r="3218" hidden="1">
      <c r="H3218" s="16"/>
    </row>
    <row r="3219" hidden="1">
      <c r="H3219" s="16"/>
    </row>
    <row r="3220" hidden="1">
      <c r="H3220" s="16"/>
    </row>
    <row r="3221" hidden="1">
      <c r="H3221" s="16"/>
    </row>
    <row r="3222" hidden="1">
      <c r="H3222" s="16"/>
    </row>
    <row r="3223" hidden="1">
      <c r="H3223" s="16"/>
    </row>
    <row r="3224" hidden="1">
      <c r="H3224" s="16"/>
    </row>
    <row r="3225" hidden="1">
      <c r="H3225" s="16"/>
    </row>
    <row r="3226" hidden="1">
      <c r="H3226" s="16"/>
    </row>
    <row r="3227" hidden="1">
      <c r="H3227" s="16"/>
    </row>
    <row r="3228" hidden="1">
      <c r="H3228" s="16"/>
    </row>
    <row r="3229" hidden="1">
      <c r="H3229" s="16"/>
    </row>
    <row r="3230" hidden="1">
      <c r="H3230" s="16"/>
    </row>
    <row r="3231" hidden="1">
      <c r="H3231" s="16"/>
    </row>
    <row r="3232" hidden="1">
      <c r="H3232" s="16"/>
    </row>
    <row r="3233" hidden="1">
      <c r="H3233" s="16"/>
    </row>
    <row r="3234" hidden="1">
      <c r="H3234" s="16"/>
    </row>
    <row r="3235" hidden="1">
      <c r="H3235" s="16"/>
    </row>
    <row r="3236" hidden="1">
      <c r="H3236" s="16"/>
    </row>
    <row r="3237" hidden="1">
      <c r="H3237" s="16"/>
    </row>
    <row r="3238" hidden="1">
      <c r="H3238" s="16"/>
    </row>
    <row r="3239" hidden="1">
      <c r="H3239" s="16"/>
    </row>
    <row r="3240" hidden="1">
      <c r="H3240" s="16"/>
    </row>
    <row r="3241" hidden="1">
      <c r="H3241" s="16"/>
    </row>
    <row r="3242" hidden="1">
      <c r="H3242" s="16"/>
    </row>
    <row r="3243" hidden="1">
      <c r="H3243" s="16"/>
    </row>
    <row r="3244" hidden="1">
      <c r="H3244" s="16"/>
    </row>
    <row r="3245" hidden="1">
      <c r="H3245" s="16"/>
    </row>
    <row r="3246" hidden="1">
      <c r="H3246" s="16"/>
    </row>
    <row r="3247" hidden="1">
      <c r="H3247" s="16"/>
    </row>
    <row r="3248" hidden="1">
      <c r="H3248" s="16"/>
    </row>
    <row r="3249" hidden="1">
      <c r="H3249" s="16"/>
    </row>
    <row r="3250" hidden="1">
      <c r="H3250" s="16"/>
    </row>
    <row r="3251" hidden="1">
      <c r="H3251" s="16"/>
    </row>
    <row r="3252" hidden="1">
      <c r="H3252" s="16"/>
    </row>
    <row r="3253" hidden="1">
      <c r="H3253" s="16"/>
    </row>
    <row r="3254" hidden="1">
      <c r="H3254" s="16"/>
    </row>
    <row r="3255" hidden="1">
      <c r="H3255" s="16"/>
    </row>
    <row r="3256" hidden="1">
      <c r="H3256" s="16"/>
    </row>
    <row r="3257" hidden="1">
      <c r="H3257" s="16"/>
    </row>
    <row r="3258" hidden="1">
      <c r="H3258" s="16"/>
    </row>
    <row r="3259" hidden="1">
      <c r="H3259" s="16"/>
    </row>
    <row r="3260" hidden="1">
      <c r="H3260" s="16"/>
    </row>
    <row r="3261" hidden="1">
      <c r="H3261" s="16"/>
    </row>
    <row r="3262" hidden="1">
      <c r="H3262" s="16"/>
    </row>
    <row r="3263" hidden="1">
      <c r="H3263" s="16"/>
    </row>
    <row r="3264" hidden="1">
      <c r="H3264" s="16"/>
    </row>
    <row r="3265" hidden="1">
      <c r="H3265" s="16"/>
    </row>
    <row r="3266" hidden="1">
      <c r="H3266" s="16"/>
    </row>
    <row r="3267" hidden="1">
      <c r="H3267" s="16"/>
    </row>
    <row r="3268" hidden="1">
      <c r="H3268" s="16"/>
    </row>
    <row r="3269" hidden="1">
      <c r="H3269" s="16"/>
    </row>
    <row r="3270" hidden="1">
      <c r="H3270" s="16"/>
    </row>
    <row r="3271" hidden="1">
      <c r="H3271" s="16"/>
    </row>
    <row r="3272" hidden="1">
      <c r="H3272" s="16"/>
    </row>
    <row r="3273" hidden="1">
      <c r="H3273" s="16"/>
    </row>
    <row r="3274" hidden="1">
      <c r="H3274" s="16"/>
    </row>
    <row r="3275" hidden="1">
      <c r="H3275" s="16"/>
    </row>
    <row r="3276" hidden="1">
      <c r="H3276" s="16"/>
    </row>
    <row r="3277" hidden="1">
      <c r="H3277" s="16"/>
    </row>
    <row r="3278" hidden="1">
      <c r="H3278" s="16"/>
    </row>
    <row r="3279" hidden="1">
      <c r="H3279" s="16"/>
    </row>
    <row r="3280" hidden="1">
      <c r="H3280" s="16"/>
    </row>
    <row r="3281" hidden="1">
      <c r="H3281" s="16"/>
    </row>
    <row r="3282" hidden="1">
      <c r="H3282" s="16"/>
    </row>
    <row r="3283" hidden="1">
      <c r="H3283" s="16"/>
    </row>
    <row r="3284" hidden="1">
      <c r="H3284" s="16"/>
    </row>
    <row r="3285" hidden="1">
      <c r="H3285" s="16"/>
    </row>
    <row r="3286" hidden="1">
      <c r="H3286" s="16"/>
    </row>
    <row r="3287" hidden="1">
      <c r="H3287" s="16"/>
    </row>
    <row r="3288" hidden="1">
      <c r="H3288" s="16"/>
    </row>
    <row r="3289" hidden="1">
      <c r="H3289" s="16"/>
    </row>
    <row r="3290" hidden="1">
      <c r="H3290" s="16"/>
    </row>
    <row r="3291" hidden="1">
      <c r="H3291" s="16"/>
    </row>
    <row r="3292" hidden="1">
      <c r="H3292" s="16"/>
    </row>
    <row r="3293" hidden="1">
      <c r="H3293" s="16"/>
    </row>
    <row r="3294" hidden="1">
      <c r="H3294" s="16"/>
    </row>
    <row r="3295" hidden="1">
      <c r="H3295" s="16"/>
    </row>
    <row r="3296" hidden="1">
      <c r="H3296" s="16"/>
    </row>
    <row r="3297" hidden="1">
      <c r="H3297" s="16"/>
    </row>
    <row r="3298" hidden="1">
      <c r="H3298" s="16"/>
    </row>
    <row r="3299" hidden="1">
      <c r="H3299" s="16"/>
    </row>
    <row r="3300" hidden="1">
      <c r="H3300" s="16"/>
    </row>
    <row r="3301" hidden="1">
      <c r="H3301" s="16"/>
    </row>
    <row r="3302" hidden="1">
      <c r="H3302" s="16"/>
    </row>
    <row r="3303" hidden="1">
      <c r="H3303" s="16"/>
    </row>
    <row r="3304" hidden="1">
      <c r="H3304" s="16"/>
    </row>
    <row r="3305" hidden="1">
      <c r="H3305" s="16"/>
    </row>
    <row r="3306" hidden="1">
      <c r="H3306" s="16"/>
    </row>
    <row r="3307" hidden="1">
      <c r="H3307" s="16"/>
    </row>
    <row r="3308" hidden="1">
      <c r="H3308" s="16"/>
    </row>
    <row r="3309" hidden="1">
      <c r="H3309" s="16"/>
    </row>
    <row r="3310" hidden="1">
      <c r="H3310" s="16"/>
    </row>
    <row r="3311" hidden="1">
      <c r="H3311" s="16"/>
    </row>
    <row r="3312" hidden="1">
      <c r="H3312" s="16"/>
    </row>
    <row r="3313" hidden="1">
      <c r="H3313" s="16"/>
    </row>
    <row r="3314" hidden="1">
      <c r="H3314" s="16"/>
    </row>
    <row r="3315" hidden="1">
      <c r="H3315" s="16"/>
    </row>
    <row r="3316" hidden="1">
      <c r="H3316" s="16"/>
    </row>
    <row r="3317" hidden="1">
      <c r="H3317" s="16"/>
    </row>
    <row r="3318" hidden="1">
      <c r="H3318" s="16"/>
    </row>
    <row r="3319" hidden="1">
      <c r="H3319" s="16"/>
    </row>
    <row r="3320" hidden="1">
      <c r="H3320" s="16"/>
    </row>
    <row r="3321" hidden="1">
      <c r="H3321" s="16"/>
    </row>
    <row r="3322" hidden="1">
      <c r="H3322" s="16"/>
    </row>
    <row r="3323" hidden="1">
      <c r="H3323" s="16"/>
    </row>
    <row r="3324" hidden="1">
      <c r="H3324" s="16"/>
    </row>
    <row r="3325" hidden="1">
      <c r="H3325" s="16"/>
    </row>
    <row r="3326" hidden="1">
      <c r="H3326" s="16"/>
    </row>
    <row r="3327" hidden="1">
      <c r="H3327" s="16"/>
    </row>
    <row r="3328" hidden="1">
      <c r="H3328" s="16"/>
    </row>
    <row r="3329" hidden="1">
      <c r="H3329" s="16"/>
    </row>
    <row r="3330" hidden="1">
      <c r="H3330" s="16"/>
    </row>
    <row r="3331" hidden="1">
      <c r="H3331" s="16"/>
    </row>
    <row r="3332" hidden="1">
      <c r="H3332" s="16"/>
    </row>
    <row r="3333" hidden="1">
      <c r="H3333" s="16"/>
    </row>
    <row r="3334" hidden="1">
      <c r="H3334" s="16"/>
    </row>
    <row r="3335" hidden="1">
      <c r="H3335" s="16"/>
    </row>
    <row r="3336" hidden="1">
      <c r="H3336" s="16"/>
    </row>
    <row r="3337" hidden="1">
      <c r="H3337" s="16"/>
    </row>
    <row r="3338" hidden="1">
      <c r="H3338" s="16"/>
    </row>
    <row r="3339" hidden="1">
      <c r="H3339" s="16"/>
    </row>
    <row r="3340" hidden="1">
      <c r="H3340" s="16"/>
    </row>
    <row r="3341" hidden="1">
      <c r="H3341" s="16"/>
    </row>
    <row r="3342" hidden="1">
      <c r="H3342" s="16"/>
    </row>
    <row r="3343" hidden="1">
      <c r="H3343" s="16"/>
    </row>
    <row r="3344" hidden="1">
      <c r="H3344" s="16"/>
    </row>
    <row r="3345" hidden="1">
      <c r="H3345" s="16"/>
    </row>
    <row r="3346" hidden="1">
      <c r="H3346" s="16"/>
    </row>
    <row r="3347" hidden="1">
      <c r="H3347" s="16"/>
    </row>
    <row r="3348" hidden="1">
      <c r="H3348" s="16"/>
    </row>
    <row r="3349" hidden="1">
      <c r="H3349" s="16"/>
    </row>
    <row r="3350" hidden="1">
      <c r="H3350" s="16"/>
    </row>
    <row r="3351" hidden="1">
      <c r="H3351" s="16"/>
    </row>
    <row r="3352" hidden="1">
      <c r="H3352" s="16"/>
    </row>
    <row r="3353" hidden="1">
      <c r="H3353" s="16"/>
    </row>
    <row r="3354" hidden="1">
      <c r="H3354" s="16"/>
    </row>
    <row r="3355" hidden="1">
      <c r="H3355" s="16"/>
    </row>
    <row r="3356" hidden="1">
      <c r="H3356" s="16"/>
    </row>
    <row r="3357" hidden="1">
      <c r="H3357" s="16"/>
    </row>
    <row r="3358" hidden="1">
      <c r="H3358" s="16"/>
    </row>
    <row r="3359" hidden="1">
      <c r="H3359" s="16"/>
    </row>
    <row r="3360" hidden="1">
      <c r="H3360" s="16"/>
    </row>
    <row r="3361" hidden="1">
      <c r="H3361" s="16"/>
    </row>
    <row r="3362" hidden="1">
      <c r="H3362" s="16"/>
    </row>
    <row r="3363" hidden="1">
      <c r="H3363" s="16"/>
    </row>
    <row r="3364" hidden="1">
      <c r="H3364" s="16"/>
    </row>
    <row r="3365" hidden="1">
      <c r="H3365" s="16"/>
    </row>
    <row r="3366" hidden="1">
      <c r="H3366" s="16"/>
    </row>
    <row r="3367" hidden="1">
      <c r="H3367" s="16"/>
    </row>
    <row r="3368" hidden="1">
      <c r="H3368" s="16"/>
    </row>
    <row r="3369" hidden="1">
      <c r="H3369" s="16"/>
    </row>
    <row r="3370" hidden="1">
      <c r="H3370" s="16"/>
    </row>
    <row r="3371" hidden="1">
      <c r="H3371" s="16"/>
    </row>
    <row r="3372" hidden="1">
      <c r="H3372" s="16"/>
    </row>
    <row r="3373" hidden="1">
      <c r="H3373" s="16"/>
    </row>
    <row r="3374" hidden="1">
      <c r="H3374" s="16"/>
    </row>
    <row r="3375" hidden="1">
      <c r="H3375" s="16"/>
    </row>
    <row r="3376" hidden="1">
      <c r="H3376" s="16"/>
    </row>
    <row r="3377" hidden="1">
      <c r="H3377" s="16"/>
    </row>
    <row r="3378" hidden="1">
      <c r="H3378" s="16"/>
    </row>
    <row r="3379" hidden="1">
      <c r="H3379" s="16"/>
    </row>
    <row r="3380" hidden="1">
      <c r="H3380" s="16"/>
    </row>
    <row r="3381" hidden="1">
      <c r="H3381" s="16"/>
    </row>
    <row r="3382" hidden="1">
      <c r="H3382" s="16"/>
    </row>
    <row r="3383" hidden="1">
      <c r="H3383" s="16"/>
    </row>
    <row r="3384" hidden="1">
      <c r="H3384" s="16"/>
    </row>
    <row r="3385" hidden="1">
      <c r="H3385" s="16"/>
    </row>
    <row r="3386" hidden="1">
      <c r="H3386" s="16"/>
    </row>
    <row r="3387" hidden="1">
      <c r="H3387" s="16"/>
    </row>
    <row r="3388" hidden="1">
      <c r="H3388" s="16"/>
    </row>
    <row r="3389" hidden="1">
      <c r="H3389" s="16"/>
    </row>
    <row r="3390" hidden="1">
      <c r="H3390" s="16"/>
    </row>
    <row r="3391" hidden="1">
      <c r="H3391" s="16"/>
    </row>
    <row r="3392" hidden="1">
      <c r="H3392" s="16"/>
    </row>
    <row r="3393" hidden="1">
      <c r="H3393" s="16"/>
    </row>
    <row r="3394" hidden="1">
      <c r="H3394" s="16"/>
    </row>
    <row r="3395" hidden="1">
      <c r="H3395" s="16"/>
    </row>
    <row r="3396" hidden="1">
      <c r="H3396" s="16"/>
    </row>
    <row r="3397" hidden="1">
      <c r="H3397" s="16"/>
    </row>
    <row r="3398" hidden="1">
      <c r="H3398" s="16"/>
    </row>
    <row r="3399" hidden="1">
      <c r="H3399" s="16"/>
    </row>
    <row r="3400" hidden="1">
      <c r="H3400" s="16"/>
    </row>
    <row r="3401" hidden="1">
      <c r="H3401" s="16"/>
    </row>
    <row r="3402" hidden="1">
      <c r="H3402" s="16"/>
    </row>
    <row r="3403" hidden="1">
      <c r="H3403" s="16"/>
    </row>
    <row r="3404" hidden="1">
      <c r="H3404" s="16"/>
    </row>
    <row r="3405" hidden="1">
      <c r="H3405" s="16"/>
    </row>
    <row r="3406" hidden="1">
      <c r="H3406" s="16"/>
    </row>
    <row r="3407" hidden="1">
      <c r="H3407" s="16"/>
    </row>
    <row r="3408" hidden="1">
      <c r="H3408" s="16"/>
    </row>
    <row r="3409" hidden="1">
      <c r="H3409" s="16"/>
    </row>
    <row r="3410" hidden="1">
      <c r="H3410" s="16"/>
    </row>
    <row r="3411" hidden="1">
      <c r="H3411" s="16"/>
    </row>
    <row r="3412" hidden="1">
      <c r="H3412" s="16"/>
    </row>
    <row r="3413" hidden="1">
      <c r="H3413" s="16"/>
    </row>
    <row r="3414" hidden="1">
      <c r="H3414" s="16"/>
    </row>
    <row r="3415" hidden="1">
      <c r="H3415" s="16"/>
    </row>
    <row r="3416" hidden="1">
      <c r="H3416" s="16"/>
    </row>
    <row r="3417" hidden="1">
      <c r="H3417" s="16"/>
    </row>
    <row r="3418" hidden="1">
      <c r="H3418" s="16"/>
    </row>
    <row r="3419" hidden="1">
      <c r="H3419" s="16"/>
    </row>
    <row r="3420" hidden="1">
      <c r="H3420" s="16"/>
    </row>
    <row r="3421" hidden="1">
      <c r="H3421" s="16"/>
    </row>
    <row r="3422" hidden="1">
      <c r="H3422" s="16"/>
    </row>
    <row r="3423" hidden="1">
      <c r="H3423" s="16"/>
    </row>
    <row r="3424" hidden="1">
      <c r="H3424" s="16"/>
    </row>
    <row r="3425" hidden="1">
      <c r="H3425" s="16"/>
    </row>
    <row r="3426" hidden="1">
      <c r="H3426" s="16"/>
    </row>
    <row r="3427" hidden="1">
      <c r="H3427" s="16"/>
    </row>
    <row r="3428" hidden="1">
      <c r="H3428" s="16"/>
    </row>
    <row r="3429" hidden="1">
      <c r="H3429" s="16"/>
    </row>
    <row r="3430" hidden="1">
      <c r="H3430" s="16"/>
    </row>
    <row r="3431" hidden="1">
      <c r="H3431" s="16"/>
    </row>
    <row r="3432" hidden="1">
      <c r="H3432" s="16"/>
    </row>
    <row r="3433" hidden="1">
      <c r="H3433" s="16"/>
    </row>
    <row r="3434" hidden="1">
      <c r="H3434" s="16"/>
    </row>
    <row r="3435" hidden="1">
      <c r="H3435" s="16"/>
    </row>
    <row r="3436" hidden="1">
      <c r="H3436" s="16"/>
    </row>
    <row r="3437" hidden="1">
      <c r="H3437" s="16"/>
    </row>
    <row r="3438" hidden="1">
      <c r="H3438" s="16"/>
    </row>
    <row r="3439" hidden="1">
      <c r="H3439" s="16"/>
    </row>
    <row r="3440" hidden="1">
      <c r="H3440" s="16"/>
    </row>
    <row r="3441" hidden="1">
      <c r="H3441" s="16"/>
    </row>
    <row r="3442" hidden="1">
      <c r="H3442" s="16"/>
    </row>
    <row r="3443" hidden="1">
      <c r="H3443" s="16"/>
    </row>
    <row r="3444" hidden="1">
      <c r="H3444" s="16"/>
    </row>
    <row r="3445" hidden="1">
      <c r="H3445" s="16"/>
    </row>
    <row r="3446" hidden="1">
      <c r="H3446" s="16"/>
    </row>
    <row r="3447" hidden="1">
      <c r="H3447" s="16"/>
    </row>
    <row r="3448" hidden="1">
      <c r="H3448" s="16"/>
    </row>
    <row r="3449" hidden="1">
      <c r="H3449" s="16"/>
    </row>
    <row r="3450" hidden="1">
      <c r="H3450" s="16"/>
    </row>
    <row r="3451" hidden="1">
      <c r="H3451" s="16"/>
    </row>
    <row r="3452" hidden="1">
      <c r="H3452" s="16"/>
    </row>
    <row r="3453" hidden="1">
      <c r="H3453" s="16"/>
    </row>
    <row r="3454" hidden="1">
      <c r="H3454" s="16"/>
    </row>
    <row r="3455" hidden="1">
      <c r="H3455" s="16"/>
    </row>
    <row r="3456" hidden="1">
      <c r="H3456" s="16"/>
    </row>
    <row r="3457" hidden="1">
      <c r="H3457" s="16"/>
    </row>
    <row r="3458" hidden="1">
      <c r="H3458" s="16"/>
    </row>
    <row r="3459" hidden="1">
      <c r="H3459" s="16"/>
    </row>
    <row r="3460" hidden="1">
      <c r="H3460" s="16"/>
    </row>
    <row r="3461" hidden="1">
      <c r="H3461" s="16"/>
    </row>
    <row r="3462" hidden="1">
      <c r="H3462" s="16"/>
    </row>
    <row r="3463" hidden="1">
      <c r="H3463" s="16"/>
    </row>
    <row r="3464" hidden="1">
      <c r="H3464" s="16"/>
    </row>
    <row r="3465" hidden="1">
      <c r="H3465" s="16"/>
    </row>
    <row r="3466" hidden="1">
      <c r="H3466" s="16"/>
    </row>
    <row r="3467" hidden="1">
      <c r="H3467" s="16"/>
    </row>
    <row r="3468" hidden="1">
      <c r="H3468" s="16"/>
    </row>
    <row r="3469" hidden="1">
      <c r="H3469" s="16"/>
    </row>
    <row r="3470" hidden="1">
      <c r="H3470" s="16"/>
    </row>
    <row r="3471" hidden="1">
      <c r="H3471" s="16"/>
    </row>
    <row r="3472" hidden="1">
      <c r="H3472" s="16"/>
    </row>
    <row r="3473" hidden="1">
      <c r="H3473" s="16"/>
    </row>
    <row r="3474" hidden="1">
      <c r="H3474" s="16"/>
    </row>
    <row r="3475" hidden="1">
      <c r="H3475" s="16"/>
    </row>
    <row r="3476" hidden="1">
      <c r="H3476" s="16"/>
    </row>
    <row r="3477" hidden="1">
      <c r="H3477" s="16"/>
    </row>
    <row r="3478" hidden="1">
      <c r="H3478" s="16"/>
    </row>
    <row r="3479" hidden="1">
      <c r="H3479" s="16"/>
    </row>
    <row r="3480" hidden="1">
      <c r="H3480" s="16"/>
    </row>
    <row r="3481" hidden="1">
      <c r="H3481" s="16"/>
    </row>
    <row r="3482" hidden="1">
      <c r="H3482" s="16"/>
    </row>
    <row r="3483" hidden="1">
      <c r="H3483" s="16"/>
    </row>
    <row r="3484" hidden="1">
      <c r="H3484" s="16"/>
    </row>
    <row r="3485" hidden="1">
      <c r="H3485" s="16"/>
    </row>
    <row r="3486" hidden="1">
      <c r="H3486" s="16"/>
    </row>
    <row r="3487" hidden="1">
      <c r="H3487" s="16"/>
    </row>
    <row r="3488" hidden="1">
      <c r="H3488" s="16"/>
    </row>
    <row r="3489" hidden="1">
      <c r="H3489" s="16"/>
    </row>
    <row r="3490" hidden="1">
      <c r="H3490" s="16"/>
    </row>
    <row r="3491" hidden="1">
      <c r="H3491" s="16"/>
    </row>
    <row r="3492" hidden="1">
      <c r="H3492" s="16"/>
    </row>
    <row r="3493" hidden="1">
      <c r="H3493" s="16"/>
    </row>
    <row r="3494" hidden="1">
      <c r="H3494" s="16"/>
    </row>
    <row r="3495" hidden="1">
      <c r="H3495" s="16"/>
    </row>
    <row r="3496" hidden="1">
      <c r="H3496" s="16"/>
    </row>
    <row r="3497" hidden="1">
      <c r="H3497" s="16"/>
    </row>
    <row r="3498" hidden="1">
      <c r="H3498" s="16"/>
    </row>
    <row r="3499" hidden="1">
      <c r="H3499" s="16"/>
    </row>
    <row r="3500" hidden="1">
      <c r="H3500" s="16"/>
    </row>
    <row r="3501" hidden="1">
      <c r="H3501" s="16"/>
    </row>
    <row r="3502" hidden="1">
      <c r="H3502" s="16"/>
    </row>
    <row r="3503" hidden="1">
      <c r="H3503" s="16"/>
    </row>
    <row r="3504" hidden="1">
      <c r="H3504" s="16"/>
    </row>
    <row r="3505" hidden="1">
      <c r="H3505" s="16"/>
    </row>
    <row r="3506" hidden="1">
      <c r="H3506" s="16"/>
    </row>
    <row r="3507" hidden="1">
      <c r="H3507" s="16"/>
    </row>
    <row r="3508" hidden="1">
      <c r="H3508" s="16"/>
    </row>
    <row r="3509" hidden="1">
      <c r="H3509" s="16"/>
    </row>
    <row r="3510" hidden="1">
      <c r="H3510" s="16"/>
    </row>
    <row r="3511" hidden="1">
      <c r="H3511" s="16"/>
    </row>
    <row r="3512" hidden="1">
      <c r="H3512" s="16"/>
    </row>
    <row r="3513" hidden="1">
      <c r="H3513" s="16"/>
    </row>
    <row r="3514" hidden="1">
      <c r="H3514" s="16"/>
    </row>
    <row r="3515" hidden="1">
      <c r="H3515" s="16"/>
    </row>
    <row r="3516" hidden="1">
      <c r="H3516" s="16"/>
    </row>
    <row r="3517" hidden="1">
      <c r="H3517" s="16"/>
    </row>
    <row r="3518" hidden="1">
      <c r="H3518" s="16"/>
    </row>
    <row r="3519" hidden="1">
      <c r="H3519" s="16"/>
    </row>
    <row r="3520" hidden="1">
      <c r="H3520" s="16"/>
    </row>
    <row r="3521" hidden="1">
      <c r="H3521" s="16"/>
    </row>
    <row r="3522" hidden="1">
      <c r="H3522" s="16"/>
    </row>
    <row r="3523" hidden="1">
      <c r="H3523" s="16"/>
    </row>
    <row r="3524" hidden="1">
      <c r="H3524" s="16"/>
    </row>
    <row r="3525" hidden="1">
      <c r="H3525" s="16"/>
    </row>
    <row r="3526" hidden="1">
      <c r="H3526" s="16"/>
    </row>
    <row r="3527" hidden="1">
      <c r="H3527" s="16"/>
    </row>
    <row r="3528" hidden="1">
      <c r="H3528" s="16"/>
    </row>
    <row r="3529" hidden="1">
      <c r="H3529" s="16"/>
    </row>
    <row r="3530" hidden="1">
      <c r="H3530" s="16"/>
    </row>
    <row r="3531" hidden="1">
      <c r="H3531" s="16"/>
    </row>
    <row r="3532" hidden="1">
      <c r="H3532" s="16"/>
    </row>
    <row r="3533" hidden="1">
      <c r="H3533" s="16"/>
    </row>
    <row r="3534" hidden="1">
      <c r="H3534" s="16"/>
    </row>
    <row r="3535" hidden="1">
      <c r="H3535" s="16"/>
    </row>
    <row r="3536" hidden="1">
      <c r="H3536" s="16"/>
    </row>
    <row r="3537" hidden="1">
      <c r="H3537" s="16"/>
    </row>
    <row r="3538" hidden="1">
      <c r="H3538" s="16"/>
    </row>
    <row r="3539" hidden="1">
      <c r="H3539" s="16"/>
    </row>
    <row r="3540" hidden="1">
      <c r="H3540" s="16"/>
    </row>
    <row r="3541" hidden="1">
      <c r="H3541" s="16"/>
    </row>
    <row r="3542" hidden="1">
      <c r="H3542" s="16"/>
    </row>
    <row r="3543" hidden="1">
      <c r="H3543" s="16"/>
    </row>
    <row r="3544" hidden="1">
      <c r="H3544" s="16"/>
    </row>
    <row r="3545" hidden="1">
      <c r="H3545" s="16"/>
    </row>
    <row r="3546" hidden="1">
      <c r="H3546" s="16"/>
    </row>
    <row r="3547" hidden="1">
      <c r="H3547" s="16"/>
    </row>
    <row r="3548" hidden="1">
      <c r="H3548" s="16"/>
    </row>
    <row r="3549" hidden="1">
      <c r="H3549" s="16"/>
    </row>
    <row r="3550" hidden="1">
      <c r="H3550" s="16"/>
    </row>
    <row r="3551" hidden="1">
      <c r="H3551" s="16"/>
    </row>
    <row r="3552" hidden="1">
      <c r="H3552" s="16"/>
    </row>
    <row r="3553" hidden="1">
      <c r="H3553" s="16"/>
    </row>
    <row r="3554" hidden="1">
      <c r="H3554" s="16"/>
    </row>
    <row r="3555" hidden="1">
      <c r="H3555" s="16"/>
    </row>
    <row r="3556" hidden="1">
      <c r="H3556" s="16"/>
    </row>
    <row r="3557" hidden="1">
      <c r="H3557" s="16"/>
    </row>
    <row r="3558" hidden="1">
      <c r="H3558" s="16"/>
    </row>
    <row r="3559" hidden="1">
      <c r="H3559" s="16"/>
    </row>
    <row r="3560" hidden="1">
      <c r="H3560" s="16"/>
    </row>
    <row r="3561" hidden="1">
      <c r="H3561" s="16"/>
    </row>
    <row r="3562" hidden="1">
      <c r="H3562" s="16"/>
    </row>
    <row r="3563" hidden="1">
      <c r="H3563" s="16"/>
    </row>
    <row r="3564" hidden="1">
      <c r="H3564" s="16"/>
    </row>
    <row r="3565" hidden="1">
      <c r="H3565" s="16"/>
    </row>
    <row r="3566" hidden="1">
      <c r="H3566" s="16"/>
    </row>
    <row r="3567" hidden="1">
      <c r="H3567" s="16"/>
    </row>
    <row r="3568" hidden="1">
      <c r="H3568" s="16"/>
    </row>
    <row r="3569" hidden="1">
      <c r="H3569" s="16"/>
    </row>
    <row r="3570" hidden="1">
      <c r="H3570" s="16"/>
    </row>
    <row r="3571" hidden="1">
      <c r="H3571" s="16"/>
    </row>
    <row r="3572" hidden="1">
      <c r="H3572" s="16"/>
    </row>
    <row r="3573" hidden="1">
      <c r="H3573" s="16"/>
    </row>
    <row r="3574" hidden="1">
      <c r="H3574" s="16"/>
    </row>
    <row r="3575" hidden="1">
      <c r="H3575" s="16"/>
    </row>
    <row r="3576" hidden="1">
      <c r="H3576" s="16"/>
    </row>
    <row r="3577" hidden="1">
      <c r="H3577" s="16"/>
    </row>
    <row r="3578" hidden="1">
      <c r="H3578" s="16"/>
    </row>
    <row r="3579" hidden="1">
      <c r="H3579" s="16"/>
    </row>
    <row r="3580" hidden="1">
      <c r="H3580" s="16"/>
    </row>
    <row r="3581" hidden="1">
      <c r="H3581" s="16"/>
    </row>
    <row r="3582" hidden="1">
      <c r="H3582" s="16"/>
    </row>
    <row r="3583" hidden="1">
      <c r="H3583" s="16"/>
    </row>
    <row r="3584" hidden="1">
      <c r="H3584" s="16"/>
    </row>
    <row r="3585" hidden="1">
      <c r="H3585" s="16"/>
    </row>
    <row r="3586" hidden="1">
      <c r="H3586" s="16"/>
    </row>
    <row r="3587" hidden="1">
      <c r="H3587" s="16"/>
    </row>
    <row r="3588" hidden="1">
      <c r="H3588" s="16"/>
    </row>
    <row r="3589" hidden="1">
      <c r="H3589" s="16"/>
    </row>
    <row r="3590" hidden="1">
      <c r="H3590" s="16"/>
    </row>
    <row r="3591" hidden="1">
      <c r="H3591" s="16"/>
    </row>
    <row r="3592" hidden="1">
      <c r="H3592" s="16"/>
    </row>
    <row r="3593" hidden="1">
      <c r="H3593" s="16"/>
    </row>
    <row r="3594" hidden="1">
      <c r="H3594" s="16"/>
    </row>
    <row r="3595" hidden="1">
      <c r="H3595" s="16"/>
    </row>
    <row r="3596" hidden="1">
      <c r="H3596" s="16"/>
    </row>
    <row r="3597" hidden="1">
      <c r="H3597" s="16"/>
    </row>
    <row r="3598" hidden="1">
      <c r="H3598" s="16"/>
    </row>
    <row r="3599" hidden="1">
      <c r="H3599" s="16"/>
    </row>
    <row r="3600" hidden="1">
      <c r="H3600" s="16"/>
    </row>
    <row r="3601" hidden="1">
      <c r="H3601" s="16"/>
    </row>
    <row r="3602" hidden="1">
      <c r="H3602" s="16"/>
    </row>
    <row r="3603" hidden="1">
      <c r="H3603" s="16"/>
    </row>
    <row r="3604" hidden="1">
      <c r="H3604" s="16"/>
    </row>
    <row r="3605" hidden="1">
      <c r="H3605" s="16"/>
    </row>
    <row r="3606" hidden="1">
      <c r="H3606" s="16"/>
    </row>
    <row r="3607" hidden="1">
      <c r="H3607" s="16"/>
    </row>
    <row r="3608" hidden="1">
      <c r="H3608" s="16"/>
    </row>
    <row r="3609" hidden="1">
      <c r="H3609" s="16"/>
    </row>
    <row r="3610" hidden="1">
      <c r="H3610" s="16"/>
    </row>
    <row r="3611" hidden="1">
      <c r="H3611" s="16"/>
    </row>
    <row r="3612" hidden="1">
      <c r="H3612" s="16"/>
    </row>
    <row r="3613" hidden="1">
      <c r="H3613" s="16"/>
    </row>
    <row r="3614" hidden="1">
      <c r="H3614" s="16"/>
    </row>
    <row r="3615" hidden="1">
      <c r="H3615" s="16"/>
    </row>
    <row r="3616" hidden="1">
      <c r="H3616" s="16"/>
    </row>
    <row r="3617" hidden="1">
      <c r="H3617" s="16"/>
    </row>
    <row r="3618" hidden="1">
      <c r="H3618" s="16"/>
    </row>
    <row r="3619" hidden="1">
      <c r="H3619" s="16"/>
    </row>
    <row r="3620" hidden="1">
      <c r="H3620" s="16"/>
    </row>
    <row r="3621" hidden="1">
      <c r="H3621" s="16"/>
    </row>
    <row r="3622" hidden="1">
      <c r="H3622" s="16"/>
    </row>
    <row r="3623" hidden="1">
      <c r="H3623" s="16"/>
    </row>
    <row r="3624" hidden="1">
      <c r="H3624" s="16"/>
    </row>
    <row r="3625" hidden="1">
      <c r="H3625" s="16"/>
    </row>
    <row r="3626" hidden="1">
      <c r="H3626" s="16"/>
    </row>
    <row r="3627" hidden="1">
      <c r="H3627" s="16"/>
    </row>
    <row r="3628" hidden="1">
      <c r="H3628" s="16"/>
    </row>
    <row r="3629" hidden="1">
      <c r="H3629" s="16"/>
    </row>
    <row r="3630" hidden="1">
      <c r="H3630" s="16"/>
    </row>
    <row r="3631" hidden="1">
      <c r="H3631" s="16"/>
    </row>
    <row r="3632" hidden="1">
      <c r="H3632" s="16"/>
    </row>
    <row r="3633" hidden="1">
      <c r="H3633" s="16"/>
    </row>
    <row r="3634" hidden="1">
      <c r="H3634" s="16"/>
    </row>
    <row r="3635" hidden="1">
      <c r="H3635" s="16"/>
    </row>
    <row r="3636" hidden="1">
      <c r="H3636" s="16"/>
    </row>
    <row r="3637" hidden="1">
      <c r="H3637" s="16"/>
    </row>
    <row r="3638" hidden="1">
      <c r="H3638" s="16"/>
    </row>
    <row r="3639" hidden="1">
      <c r="H3639" s="16"/>
    </row>
    <row r="3640" hidden="1">
      <c r="H3640" s="16"/>
    </row>
    <row r="3641" hidden="1">
      <c r="H3641" s="16"/>
    </row>
    <row r="3642" hidden="1">
      <c r="H3642" s="16"/>
    </row>
    <row r="3643" hidden="1">
      <c r="H3643" s="16"/>
    </row>
    <row r="3644" hidden="1">
      <c r="H3644" s="16"/>
    </row>
    <row r="3645" hidden="1">
      <c r="H3645" s="16"/>
    </row>
    <row r="3646" hidden="1">
      <c r="H3646" s="16"/>
    </row>
    <row r="3647" hidden="1">
      <c r="H3647" s="16"/>
    </row>
    <row r="3648" hidden="1">
      <c r="H3648" s="16"/>
    </row>
    <row r="3649" hidden="1">
      <c r="H3649" s="16"/>
    </row>
    <row r="3650" hidden="1">
      <c r="H3650" s="16"/>
    </row>
    <row r="3651" hidden="1">
      <c r="H3651" s="16"/>
    </row>
    <row r="3652" hidden="1">
      <c r="H3652" s="16"/>
    </row>
    <row r="3653" hidden="1">
      <c r="H3653" s="16"/>
    </row>
    <row r="3654" hidden="1">
      <c r="H3654" s="16"/>
    </row>
    <row r="3655" hidden="1">
      <c r="H3655" s="16"/>
    </row>
    <row r="3656" hidden="1">
      <c r="H3656" s="16"/>
    </row>
    <row r="3657" hidden="1">
      <c r="H3657" s="16"/>
    </row>
    <row r="3658" hidden="1">
      <c r="H3658" s="16"/>
    </row>
    <row r="3659" hidden="1">
      <c r="H3659" s="16"/>
    </row>
    <row r="3660" hidden="1">
      <c r="H3660" s="16"/>
    </row>
    <row r="3661" hidden="1">
      <c r="H3661" s="16"/>
    </row>
    <row r="3662" hidden="1">
      <c r="H3662" s="16"/>
    </row>
    <row r="3663" hidden="1">
      <c r="H3663" s="16"/>
    </row>
    <row r="3664" hidden="1">
      <c r="H3664" s="16"/>
    </row>
    <row r="3665" hidden="1">
      <c r="H3665" s="16"/>
    </row>
    <row r="3666" hidden="1">
      <c r="H3666" s="16"/>
    </row>
    <row r="3667" hidden="1">
      <c r="H3667" s="16"/>
    </row>
    <row r="3668" hidden="1">
      <c r="H3668" s="16"/>
    </row>
    <row r="3669" hidden="1">
      <c r="H3669" s="16"/>
    </row>
    <row r="3670" hidden="1">
      <c r="H3670" s="16"/>
    </row>
    <row r="3671" hidden="1">
      <c r="H3671" s="16"/>
    </row>
    <row r="3672" hidden="1">
      <c r="H3672" s="16"/>
    </row>
    <row r="3673" hidden="1">
      <c r="H3673" s="16"/>
    </row>
    <row r="3674" hidden="1">
      <c r="H3674" s="16"/>
    </row>
    <row r="3675" hidden="1">
      <c r="H3675" s="16"/>
    </row>
    <row r="3676" hidden="1">
      <c r="H3676" s="16"/>
    </row>
    <row r="3677" hidden="1">
      <c r="H3677" s="16"/>
    </row>
    <row r="3678" hidden="1">
      <c r="H3678" s="16"/>
    </row>
    <row r="3679" hidden="1">
      <c r="H3679" s="16"/>
    </row>
    <row r="3680" hidden="1">
      <c r="H3680" s="16"/>
    </row>
    <row r="3681" hidden="1">
      <c r="H3681" s="16"/>
    </row>
    <row r="3682" hidden="1">
      <c r="H3682" s="16"/>
    </row>
    <row r="3683" hidden="1">
      <c r="H3683" s="16"/>
    </row>
    <row r="3684" hidden="1">
      <c r="H3684" s="16"/>
    </row>
    <row r="3685" hidden="1">
      <c r="H3685" s="16"/>
    </row>
    <row r="3686" hidden="1">
      <c r="H3686" s="16"/>
    </row>
    <row r="3687" hidden="1">
      <c r="H3687" s="16"/>
    </row>
    <row r="3688" hidden="1">
      <c r="H3688" s="16"/>
    </row>
    <row r="3689" hidden="1">
      <c r="H3689" s="16"/>
    </row>
    <row r="3690" hidden="1">
      <c r="H3690" s="16"/>
    </row>
    <row r="3691" hidden="1">
      <c r="H3691" s="16"/>
    </row>
    <row r="3692" hidden="1">
      <c r="H3692" s="16"/>
    </row>
    <row r="3693" hidden="1">
      <c r="H3693" s="16"/>
    </row>
    <row r="3694" hidden="1">
      <c r="H3694" s="16"/>
    </row>
    <row r="3695" hidden="1">
      <c r="H3695" s="16"/>
    </row>
    <row r="3696" hidden="1">
      <c r="H3696" s="16"/>
    </row>
    <row r="3697" hidden="1">
      <c r="H3697" s="16"/>
    </row>
    <row r="3698" hidden="1">
      <c r="H3698" s="16"/>
    </row>
    <row r="3699" hidden="1">
      <c r="H3699" s="16"/>
    </row>
    <row r="3700" hidden="1">
      <c r="H3700" s="16"/>
    </row>
    <row r="3701" hidden="1">
      <c r="H3701" s="16"/>
    </row>
    <row r="3702" hidden="1">
      <c r="H3702" s="16"/>
    </row>
    <row r="3703" hidden="1">
      <c r="H3703" s="16"/>
    </row>
    <row r="3704" hidden="1">
      <c r="H3704" s="16"/>
    </row>
    <row r="3705" hidden="1">
      <c r="H3705" s="16"/>
    </row>
    <row r="3706" hidden="1">
      <c r="H3706" s="16"/>
    </row>
    <row r="3707" hidden="1">
      <c r="H3707" s="16"/>
    </row>
    <row r="3708" hidden="1">
      <c r="H3708" s="16"/>
    </row>
    <row r="3709" hidden="1">
      <c r="H3709" s="16"/>
    </row>
    <row r="3710" hidden="1">
      <c r="H3710" s="16"/>
    </row>
    <row r="3711" hidden="1">
      <c r="H3711" s="16"/>
    </row>
    <row r="3712" hidden="1">
      <c r="H3712" s="16"/>
    </row>
    <row r="3713" hidden="1">
      <c r="H3713" s="16"/>
    </row>
    <row r="3714" hidden="1">
      <c r="H3714" s="16"/>
    </row>
    <row r="3715" hidden="1">
      <c r="H3715" s="16"/>
    </row>
    <row r="3716" hidden="1">
      <c r="H3716" s="16"/>
    </row>
    <row r="3717" hidden="1">
      <c r="H3717" s="16"/>
    </row>
    <row r="3718" hidden="1">
      <c r="H3718" s="16"/>
    </row>
    <row r="3719" hidden="1">
      <c r="H3719" s="16"/>
    </row>
    <row r="3720" hidden="1">
      <c r="H3720" s="16"/>
    </row>
    <row r="3721" hidden="1">
      <c r="H3721" s="16"/>
    </row>
    <row r="3722" hidden="1">
      <c r="H3722" s="16"/>
    </row>
    <row r="3723" hidden="1">
      <c r="H3723" s="16"/>
    </row>
    <row r="3724" hidden="1">
      <c r="H3724" s="16"/>
    </row>
    <row r="3725" hidden="1">
      <c r="H3725" s="16"/>
    </row>
    <row r="3726" hidden="1">
      <c r="H3726" s="16"/>
    </row>
    <row r="3727" hidden="1">
      <c r="H3727" s="16"/>
    </row>
    <row r="3728" hidden="1">
      <c r="H3728" s="16"/>
    </row>
    <row r="3729" hidden="1">
      <c r="H3729" s="16"/>
    </row>
    <row r="3730" hidden="1">
      <c r="H3730" s="16"/>
    </row>
    <row r="3731" hidden="1">
      <c r="H3731" s="16"/>
    </row>
    <row r="3732" hidden="1">
      <c r="H3732" s="16"/>
    </row>
    <row r="3733" hidden="1">
      <c r="H3733" s="16"/>
    </row>
    <row r="3734" hidden="1">
      <c r="H3734" s="16"/>
    </row>
    <row r="3735" hidden="1">
      <c r="H3735" s="16"/>
    </row>
    <row r="3736" hidden="1">
      <c r="H3736" s="16"/>
    </row>
    <row r="3737" hidden="1">
      <c r="H3737" s="16"/>
    </row>
    <row r="3738" hidden="1">
      <c r="H3738" s="16"/>
    </row>
    <row r="3739" hidden="1">
      <c r="H3739" s="16"/>
    </row>
    <row r="3740" hidden="1">
      <c r="H3740" s="16"/>
    </row>
    <row r="3741" hidden="1">
      <c r="H3741" s="16"/>
    </row>
    <row r="3742" hidden="1">
      <c r="H3742" s="16"/>
    </row>
    <row r="3743" hidden="1">
      <c r="H3743" s="16"/>
    </row>
    <row r="3744" hidden="1">
      <c r="H3744" s="16"/>
    </row>
    <row r="3745" hidden="1">
      <c r="H3745" s="16"/>
    </row>
    <row r="3746" hidden="1">
      <c r="H3746" s="16"/>
    </row>
    <row r="3747" hidden="1">
      <c r="H3747" s="16"/>
    </row>
    <row r="3748" hidden="1">
      <c r="H3748" s="16"/>
    </row>
    <row r="3749" hidden="1">
      <c r="H3749" s="16"/>
    </row>
    <row r="3750" hidden="1">
      <c r="H3750" s="16"/>
    </row>
    <row r="3751" hidden="1">
      <c r="H3751" s="16"/>
    </row>
    <row r="3752" hidden="1">
      <c r="H3752" s="16"/>
    </row>
    <row r="3753" hidden="1">
      <c r="H3753" s="16"/>
    </row>
    <row r="3754" hidden="1">
      <c r="H3754" s="16"/>
    </row>
    <row r="3755" hidden="1">
      <c r="H3755" s="16"/>
    </row>
    <row r="3756" hidden="1">
      <c r="H3756" s="16"/>
    </row>
    <row r="3757" hidden="1">
      <c r="H3757" s="16"/>
    </row>
    <row r="3758" hidden="1">
      <c r="H3758" s="16"/>
    </row>
    <row r="3759" hidden="1">
      <c r="H3759" s="16"/>
    </row>
    <row r="3760" hidden="1">
      <c r="H3760" s="16"/>
    </row>
    <row r="3761" hidden="1">
      <c r="H3761" s="16"/>
    </row>
    <row r="3762" hidden="1">
      <c r="H3762" s="16"/>
    </row>
    <row r="3763" hidden="1">
      <c r="H3763" s="16"/>
    </row>
    <row r="3764" hidden="1">
      <c r="H3764" s="16"/>
    </row>
    <row r="3765" hidden="1">
      <c r="H3765" s="16"/>
    </row>
    <row r="3766" hidden="1">
      <c r="H3766" s="16"/>
    </row>
    <row r="3767" hidden="1">
      <c r="H3767" s="16"/>
    </row>
    <row r="3768" hidden="1">
      <c r="H3768" s="16"/>
    </row>
    <row r="3769" hidden="1">
      <c r="H3769" s="16"/>
    </row>
    <row r="3770" hidden="1">
      <c r="H3770" s="16"/>
    </row>
    <row r="3771" hidden="1">
      <c r="H3771" s="16"/>
    </row>
    <row r="3772" hidden="1">
      <c r="H3772" s="16"/>
    </row>
    <row r="3773" hidden="1">
      <c r="H3773" s="16"/>
    </row>
    <row r="3774" hidden="1">
      <c r="H3774" s="16"/>
    </row>
    <row r="3775" hidden="1">
      <c r="H3775" s="16"/>
    </row>
    <row r="3776" hidden="1">
      <c r="H3776" s="16"/>
    </row>
    <row r="3777" hidden="1">
      <c r="H3777" s="16"/>
    </row>
    <row r="3778" hidden="1">
      <c r="H3778" s="16"/>
    </row>
    <row r="3779" hidden="1">
      <c r="H3779" s="16"/>
    </row>
    <row r="3780" hidden="1">
      <c r="H3780" s="16"/>
    </row>
    <row r="3781" hidden="1">
      <c r="H3781" s="16"/>
    </row>
    <row r="3782" hidden="1">
      <c r="H3782" s="16"/>
    </row>
    <row r="3783" hidden="1">
      <c r="H3783" s="16"/>
    </row>
    <row r="3784" hidden="1">
      <c r="H3784" s="16"/>
    </row>
    <row r="3785" hidden="1">
      <c r="H3785" s="16"/>
    </row>
    <row r="3786" hidden="1">
      <c r="H3786" s="16"/>
    </row>
    <row r="3787" hidden="1">
      <c r="H3787" s="16"/>
    </row>
    <row r="3788" hidden="1">
      <c r="H3788" s="16"/>
    </row>
    <row r="3789" hidden="1">
      <c r="H3789" s="16"/>
    </row>
    <row r="3790" hidden="1">
      <c r="H3790" s="16"/>
    </row>
    <row r="3791" hidden="1">
      <c r="H3791" s="16"/>
    </row>
    <row r="3792" hidden="1">
      <c r="H3792" s="16"/>
    </row>
    <row r="3793" hidden="1">
      <c r="H3793" s="16"/>
    </row>
    <row r="3794" hidden="1">
      <c r="H3794" s="16"/>
    </row>
    <row r="3795" hidden="1">
      <c r="H3795" s="16"/>
    </row>
    <row r="3796" hidden="1">
      <c r="H3796" s="16"/>
    </row>
    <row r="3797" hidden="1">
      <c r="H3797" s="16"/>
    </row>
    <row r="3798" hidden="1">
      <c r="H3798" s="16"/>
    </row>
    <row r="3799" hidden="1">
      <c r="H3799" s="16"/>
    </row>
    <row r="3800" hidden="1">
      <c r="H3800" s="16"/>
    </row>
    <row r="3801" hidden="1">
      <c r="H3801" s="16"/>
    </row>
    <row r="3802" hidden="1">
      <c r="H3802" s="16"/>
    </row>
    <row r="3803" hidden="1">
      <c r="H3803" s="16"/>
    </row>
    <row r="3804" hidden="1">
      <c r="H3804" s="16"/>
    </row>
    <row r="3805" hidden="1">
      <c r="H3805" s="16"/>
    </row>
    <row r="3806" hidden="1">
      <c r="H3806" s="16"/>
    </row>
    <row r="3807" hidden="1">
      <c r="H3807" s="16"/>
    </row>
    <row r="3808" hidden="1">
      <c r="H3808" s="16"/>
    </row>
    <row r="3809" hidden="1">
      <c r="H3809" s="16"/>
    </row>
    <row r="3810" hidden="1">
      <c r="H3810" s="16"/>
    </row>
    <row r="3811" hidden="1">
      <c r="H3811" s="16"/>
    </row>
    <row r="3812" hidden="1">
      <c r="H3812" s="16"/>
    </row>
    <row r="3813" hidden="1">
      <c r="H3813" s="16"/>
    </row>
    <row r="3814" hidden="1">
      <c r="H3814" s="16"/>
    </row>
    <row r="3815" hidden="1">
      <c r="H3815" s="16"/>
    </row>
    <row r="3816" hidden="1">
      <c r="H3816" s="16"/>
    </row>
    <row r="3817" hidden="1">
      <c r="H3817" s="16"/>
    </row>
    <row r="3818" hidden="1">
      <c r="H3818" s="16"/>
    </row>
    <row r="3819" hidden="1">
      <c r="H3819" s="16"/>
    </row>
    <row r="3820" hidden="1">
      <c r="H3820" s="16"/>
    </row>
    <row r="3821" hidden="1">
      <c r="H3821" s="16"/>
    </row>
    <row r="3822" hidden="1">
      <c r="H3822" s="16"/>
    </row>
    <row r="3823" hidden="1">
      <c r="H3823" s="16"/>
    </row>
    <row r="3824" hidden="1">
      <c r="H3824" s="16"/>
    </row>
    <row r="3825" hidden="1">
      <c r="H3825" s="16"/>
    </row>
    <row r="3826" hidden="1">
      <c r="H3826" s="16"/>
    </row>
    <row r="3827" hidden="1">
      <c r="H3827" s="16"/>
    </row>
    <row r="3828" hidden="1">
      <c r="H3828" s="16"/>
    </row>
    <row r="3829" hidden="1">
      <c r="H3829" s="16"/>
    </row>
    <row r="3830" hidden="1">
      <c r="H3830" s="16"/>
    </row>
    <row r="3831" hidden="1">
      <c r="H3831" s="16"/>
    </row>
    <row r="3832" hidden="1">
      <c r="H3832" s="16"/>
    </row>
    <row r="3833" hidden="1">
      <c r="H3833" s="16"/>
    </row>
    <row r="3834" hidden="1">
      <c r="H3834" s="16"/>
    </row>
    <row r="3835" hidden="1">
      <c r="H3835" s="16"/>
    </row>
    <row r="3836" hidden="1">
      <c r="H3836" s="16"/>
    </row>
    <row r="3837" hidden="1">
      <c r="H3837" s="16"/>
    </row>
    <row r="3838" hidden="1">
      <c r="H3838" s="16"/>
    </row>
    <row r="3839" hidden="1">
      <c r="H3839" s="16"/>
    </row>
    <row r="3840" hidden="1">
      <c r="H3840" s="16"/>
    </row>
    <row r="3841" hidden="1">
      <c r="H3841" s="16"/>
    </row>
    <row r="3842" hidden="1">
      <c r="H3842" s="16"/>
    </row>
    <row r="3843" hidden="1">
      <c r="H3843" s="16"/>
    </row>
    <row r="3844" hidden="1">
      <c r="H3844" s="16"/>
    </row>
    <row r="3845" hidden="1">
      <c r="H3845" s="16"/>
    </row>
    <row r="3846" hidden="1">
      <c r="H3846" s="16"/>
    </row>
    <row r="3847" hidden="1">
      <c r="H3847" s="16"/>
    </row>
    <row r="3848" hidden="1">
      <c r="H3848" s="16"/>
    </row>
    <row r="3849" hidden="1">
      <c r="H3849" s="16"/>
    </row>
    <row r="3850" hidden="1">
      <c r="H3850" s="16"/>
    </row>
    <row r="3851" hidden="1">
      <c r="H3851" s="16"/>
    </row>
    <row r="3852" hidden="1">
      <c r="H3852" s="16"/>
    </row>
    <row r="3853" hidden="1">
      <c r="H3853" s="16"/>
    </row>
    <row r="3854" hidden="1">
      <c r="H3854" s="16"/>
    </row>
    <row r="3855" hidden="1">
      <c r="H3855" s="16"/>
    </row>
    <row r="3856" hidden="1">
      <c r="H3856" s="16"/>
    </row>
    <row r="3857" hidden="1">
      <c r="H3857" s="16"/>
    </row>
    <row r="3858" hidden="1">
      <c r="H3858" s="16"/>
    </row>
    <row r="3859" hidden="1">
      <c r="H3859" s="16"/>
    </row>
    <row r="3860" hidden="1">
      <c r="H3860" s="16"/>
    </row>
    <row r="3861" hidden="1">
      <c r="H3861" s="16"/>
    </row>
    <row r="3862" hidden="1">
      <c r="H3862" s="16"/>
    </row>
    <row r="3863" hidden="1">
      <c r="H3863" s="16"/>
    </row>
    <row r="3864" hidden="1">
      <c r="H3864" s="16"/>
    </row>
    <row r="3865" hidden="1">
      <c r="H3865" s="16"/>
    </row>
    <row r="3866" hidden="1">
      <c r="H3866" s="16"/>
    </row>
    <row r="3867" hidden="1">
      <c r="H3867" s="16"/>
    </row>
    <row r="3868" hidden="1">
      <c r="H3868" s="16"/>
    </row>
    <row r="3869" hidden="1">
      <c r="H3869" s="16"/>
    </row>
    <row r="3870" hidden="1">
      <c r="H3870" s="16"/>
    </row>
    <row r="3871" hidden="1">
      <c r="H3871" s="16"/>
    </row>
    <row r="3872" hidden="1">
      <c r="H3872" s="16"/>
    </row>
    <row r="3873" hidden="1">
      <c r="H3873" s="16"/>
    </row>
    <row r="3874" hidden="1">
      <c r="H3874" s="16"/>
    </row>
    <row r="3875" hidden="1">
      <c r="H3875" s="16"/>
    </row>
    <row r="3876" hidden="1">
      <c r="H3876" s="16"/>
    </row>
    <row r="3877" hidden="1">
      <c r="H3877" s="16"/>
    </row>
    <row r="3878" hidden="1">
      <c r="H3878" s="16"/>
    </row>
    <row r="3879" hidden="1">
      <c r="H3879" s="16"/>
    </row>
    <row r="3880" hidden="1">
      <c r="H3880" s="16"/>
    </row>
    <row r="3881" hidden="1">
      <c r="H3881" s="16"/>
    </row>
    <row r="3882" hidden="1">
      <c r="H3882" s="16"/>
    </row>
    <row r="3883" hidden="1">
      <c r="H3883" s="16"/>
    </row>
    <row r="3884" hidden="1">
      <c r="H3884" s="16"/>
    </row>
    <row r="3885" hidden="1">
      <c r="H3885" s="16"/>
    </row>
    <row r="3886" hidden="1">
      <c r="H3886" s="16"/>
    </row>
    <row r="3887" hidden="1">
      <c r="H3887" s="16"/>
    </row>
    <row r="3888" hidden="1">
      <c r="H3888" s="16"/>
    </row>
    <row r="3889" hidden="1">
      <c r="H3889" s="16"/>
    </row>
    <row r="3890" hidden="1">
      <c r="H3890" s="16"/>
    </row>
    <row r="3891" hidden="1">
      <c r="H3891" s="16"/>
    </row>
    <row r="3892" hidden="1">
      <c r="H3892" s="16"/>
    </row>
    <row r="3893" hidden="1">
      <c r="H3893" s="16"/>
    </row>
    <row r="3894" hidden="1">
      <c r="H3894" s="16"/>
    </row>
    <row r="3895" hidden="1">
      <c r="H3895" s="16"/>
    </row>
    <row r="3896" hidden="1">
      <c r="H3896" s="16"/>
    </row>
    <row r="3897" hidden="1">
      <c r="H3897" s="16"/>
    </row>
    <row r="3898" hidden="1">
      <c r="H3898" s="16"/>
    </row>
    <row r="3899" hidden="1">
      <c r="H3899" s="16"/>
    </row>
    <row r="3900" hidden="1">
      <c r="H3900" s="16"/>
    </row>
    <row r="3901" hidden="1">
      <c r="H3901" s="16"/>
    </row>
    <row r="3902" hidden="1">
      <c r="H3902" s="16"/>
    </row>
    <row r="3903" hidden="1">
      <c r="H3903" s="16"/>
    </row>
    <row r="3904" hidden="1">
      <c r="H3904" s="16"/>
    </row>
    <row r="3905" hidden="1">
      <c r="H3905" s="16"/>
    </row>
    <row r="3906" hidden="1">
      <c r="H3906" s="16"/>
    </row>
    <row r="3907" hidden="1">
      <c r="H3907" s="16"/>
    </row>
    <row r="3908" hidden="1">
      <c r="H3908" s="16"/>
    </row>
    <row r="3909" hidden="1">
      <c r="H3909" s="16"/>
    </row>
    <row r="3910" hidden="1">
      <c r="H3910" s="16"/>
    </row>
    <row r="3911" hidden="1">
      <c r="H3911" s="16"/>
    </row>
    <row r="3912" hidden="1">
      <c r="H3912" s="16"/>
    </row>
    <row r="3913" hidden="1">
      <c r="H3913" s="16"/>
    </row>
    <row r="3914" hidden="1">
      <c r="H3914" s="16"/>
    </row>
    <row r="3915" hidden="1">
      <c r="H3915" s="16"/>
    </row>
    <row r="3916" hidden="1">
      <c r="H3916" s="16"/>
    </row>
    <row r="3917" hidden="1">
      <c r="H3917" s="16"/>
    </row>
    <row r="3918" hidden="1">
      <c r="H3918" s="16"/>
    </row>
    <row r="3919" hidden="1">
      <c r="H3919" s="16"/>
    </row>
    <row r="3920" hidden="1">
      <c r="H3920" s="16"/>
    </row>
    <row r="3921" hidden="1">
      <c r="H3921" s="16"/>
    </row>
    <row r="3922" hidden="1">
      <c r="H3922" s="16"/>
    </row>
    <row r="3923" hidden="1">
      <c r="H3923" s="16"/>
    </row>
    <row r="3924" hidden="1">
      <c r="H3924" s="16"/>
    </row>
    <row r="3925" hidden="1">
      <c r="H3925" s="16"/>
    </row>
    <row r="3926" hidden="1">
      <c r="H3926" s="16"/>
    </row>
    <row r="3927" hidden="1">
      <c r="H3927" s="16"/>
    </row>
    <row r="3928" hidden="1">
      <c r="H3928" s="16"/>
    </row>
    <row r="3929" hidden="1">
      <c r="H3929" s="16"/>
    </row>
    <row r="3930" hidden="1">
      <c r="H3930" s="16"/>
    </row>
    <row r="3931" hidden="1">
      <c r="H3931" s="16"/>
    </row>
    <row r="3932" hidden="1">
      <c r="H3932" s="16"/>
    </row>
    <row r="3933" hidden="1">
      <c r="H3933" s="16"/>
    </row>
    <row r="3934" hidden="1">
      <c r="H3934" s="16"/>
    </row>
    <row r="3935" hidden="1">
      <c r="H3935" s="16"/>
    </row>
    <row r="3936" hidden="1">
      <c r="H3936" s="16"/>
    </row>
    <row r="3937" hidden="1">
      <c r="H3937" s="16"/>
    </row>
    <row r="3938" hidden="1">
      <c r="H3938" s="16"/>
    </row>
    <row r="3939" hidden="1">
      <c r="H3939" s="16"/>
    </row>
    <row r="3940" hidden="1">
      <c r="H3940" s="16"/>
    </row>
    <row r="3941" hidden="1">
      <c r="H3941" s="16"/>
    </row>
    <row r="3942" hidden="1">
      <c r="H3942" s="16"/>
    </row>
    <row r="3943" hidden="1">
      <c r="H3943" s="16"/>
    </row>
    <row r="3944" hidden="1">
      <c r="H3944" s="16"/>
    </row>
    <row r="3945" hidden="1">
      <c r="H3945" s="16"/>
    </row>
    <row r="3946" hidden="1">
      <c r="H3946" s="16"/>
    </row>
    <row r="3947" hidden="1">
      <c r="H3947" s="16"/>
    </row>
    <row r="3948" hidden="1">
      <c r="H3948" s="16"/>
    </row>
    <row r="3949" hidden="1">
      <c r="H3949" s="16"/>
    </row>
    <row r="3950" hidden="1">
      <c r="H3950" s="16"/>
    </row>
    <row r="3951" hidden="1">
      <c r="H3951" s="16"/>
    </row>
    <row r="3952" hidden="1">
      <c r="H3952" s="16"/>
    </row>
    <row r="3953" hidden="1">
      <c r="H3953" s="16"/>
    </row>
    <row r="3954" hidden="1">
      <c r="H3954" s="16"/>
    </row>
    <row r="3955" hidden="1">
      <c r="H3955" s="16"/>
    </row>
    <row r="3956" hidden="1">
      <c r="H3956" s="16"/>
    </row>
    <row r="3957" hidden="1">
      <c r="H3957" s="16"/>
    </row>
    <row r="3958" hidden="1">
      <c r="H3958" s="16"/>
    </row>
    <row r="3959" hidden="1">
      <c r="H3959" s="16"/>
    </row>
    <row r="3960" hidden="1">
      <c r="H3960" s="16"/>
    </row>
    <row r="3961" hidden="1">
      <c r="H3961" s="16"/>
    </row>
    <row r="3962" hidden="1">
      <c r="H3962" s="16"/>
    </row>
    <row r="3963" hidden="1">
      <c r="H3963" s="16"/>
    </row>
    <row r="3964" hidden="1">
      <c r="H3964" s="16"/>
    </row>
    <row r="3965" hidden="1">
      <c r="H3965" s="16"/>
    </row>
    <row r="3966" hidden="1">
      <c r="H3966" s="16"/>
    </row>
    <row r="3967" hidden="1">
      <c r="H3967" s="16"/>
    </row>
    <row r="3968" hidden="1">
      <c r="H3968" s="16"/>
    </row>
    <row r="3969" hidden="1">
      <c r="H3969" s="16"/>
    </row>
    <row r="3970" hidden="1">
      <c r="H3970" s="16"/>
    </row>
    <row r="3971" hidden="1">
      <c r="H3971" s="16"/>
    </row>
    <row r="3972" hidden="1">
      <c r="H3972" s="16"/>
    </row>
    <row r="3973" hidden="1">
      <c r="H3973" s="16"/>
    </row>
    <row r="3974" hidden="1">
      <c r="H3974" s="16"/>
    </row>
    <row r="3975" hidden="1">
      <c r="H3975" s="16"/>
    </row>
    <row r="3976" hidden="1">
      <c r="H3976" s="16"/>
    </row>
    <row r="3977" hidden="1">
      <c r="H3977" s="16"/>
    </row>
    <row r="3978" hidden="1">
      <c r="H3978" s="16"/>
    </row>
    <row r="3979" hidden="1">
      <c r="H3979" s="16"/>
    </row>
    <row r="3980" hidden="1">
      <c r="H3980" s="16"/>
    </row>
    <row r="3981" hidden="1">
      <c r="H3981" s="16"/>
    </row>
    <row r="3982" hidden="1">
      <c r="H3982" s="16"/>
    </row>
    <row r="3983" hidden="1">
      <c r="H3983" s="16"/>
    </row>
    <row r="3984" hidden="1">
      <c r="H3984" s="16"/>
    </row>
    <row r="3985" hidden="1">
      <c r="H3985" s="16"/>
    </row>
    <row r="3986" hidden="1">
      <c r="H3986" s="16"/>
    </row>
    <row r="3987" hidden="1">
      <c r="H3987" s="16"/>
    </row>
    <row r="3988" hidden="1">
      <c r="H3988" s="16"/>
    </row>
    <row r="3989" hidden="1">
      <c r="H3989" s="16"/>
    </row>
    <row r="3990" hidden="1">
      <c r="H3990" s="16"/>
    </row>
    <row r="3991" hidden="1">
      <c r="H3991" s="16"/>
    </row>
    <row r="3992" hidden="1">
      <c r="H3992" s="16"/>
    </row>
    <row r="3993" hidden="1">
      <c r="H3993" s="16"/>
    </row>
    <row r="3994" hidden="1">
      <c r="H3994" s="16"/>
    </row>
    <row r="3995" hidden="1">
      <c r="H3995" s="16"/>
    </row>
    <row r="3996" hidden="1">
      <c r="H3996" s="16"/>
    </row>
    <row r="3997" hidden="1">
      <c r="H3997" s="16"/>
    </row>
    <row r="3998" hidden="1">
      <c r="H3998" s="16"/>
    </row>
    <row r="3999" hidden="1">
      <c r="H3999" s="16"/>
    </row>
    <row r="4000" hidden="1">
      <c r="H4000" s="16"/>
    </row>
    <row r="4001" hidden="1">
      <c r="H4001" s="16"/>
    </row>
    <row r="4002" hidden="1">
      <c r="H4002" s="16"/>
    </row>
    <row r="4003" hidden="1">
      <c r="H4003" s="16"/>
    </row>
    <row r="4004" hidden="1">
      <c r="H4004" s="16"/>
    </row>
    <row r="4005" hidden="1">
      <c r="H4005" s="16"/>
    </row>
    <row r="4006" hidden="1">
      <c r="H4006" s="16"/>
    </row>
    <row r="4007" hidden="1">
      <c r="H4007" s="16"/>
    </row>
    <row r="4008" hidden="1">
      <c r="H4008" s="16"/>
    </row>
    <row r="4009" hidden="1">
      <c r="H4009" s="16"/>
    </row>
    <row r="4010" hidden="1">
      <c r="H4010" s="16"/>
    </row>
    <row r="4011" hidden="1">
      <c r="H4011" s="16"/>
    </row>
    <row r="4012" hidden="1">
      <c r="H4012" s="16"/>
    </row>
    <row r="4013" hidden="1">
      <c r="H4013" s="16"/>
    </row>
    <row r="4014" hidden="1">
      <c r="H4014" s="16"/>
    </row>
    <row r="4015" hidden="1">
      <c r="H4015" s="16"/>
    </row>
    <row r="4016" hidden="1">
      <c r="H4016" s="16"/>
    </row>
    <row r="4017" hidden="1">
      <c r="H4017" s="16"/>
    </row>
    <row r="4018" hidden="1">
      <c r="H4018" s="16"/>
    </row>
    <row r="4019" hidden="1">
      <c r="H4019" s="16"/>
    </row>
    <row r="4020" hidden="1">
      <c r="H4020" s="16"/>
    </row>
    <row r="4021" hidden="1">
      <c r="H4021" s="16"/>
    </row>
    <row r="4022" hidden="1">
      <c r="H4022" s="16"/>
    </row>
    <row r="4023" hidden="1">
      <c r="H4023" s="16"/>
    </row>
    <row r="4024" hidden="1">
      <c r="H4024" s="16"/>
    </row>
    <row r="4025" hidden="1">
      <c r="H4025" s="16"/>
    </row>
    <row r="4026" hidden="1">
      <c r="H4026" s="16"/>
    </row>
    <row r="4027" hidden="1">
      <c r="H4027" s="16"/>
    </row>
    <row r="4028" hidden="1">
      <c r="H4028" s="16"/>
    </row>
    <row r="4029" hidden="1">
      <c r="H4029" s="16"/>
    </row>
    <row r="4030" hidden="1">
      <c r="H4030" s="16"/>
    </row>
    <row r="4031" hidden="1">
      <c r="H4031" s="16"/>
    </row>
    <row r="4032" hidden="1">
      <c r="H4032" s="16"/>
    </row>
    <row r="4033" hidden="1">
      <c r="H4033" s="16"/>
    </row>
    <row r="4034" hidden="1">
      <c r="H4034" s="16"/>
    </row>
    <row r="4035" hidden="1">
      <c r="H4035" s="16"/>
    </row>
    <row r="4036" hidden="1">
      <c r="H4036" s="16"/>
    </row>
    <row r="4037" hidden="1">
      <c r="H4037" s="16"/>
    </row>
    <row r="4038" hidden="1">
      <c r="H4038" s="16"/>
    </row>
    <row r="4039" hidden="1">
      <c r="H4039" s="16"/>
    </row>
    <row r="4040" hidden="1">
      <c r="H4040" s="16"/>
    </row>
    <row r="4041" hidden="1">
      <c r="H4041" s="16"/>
    </row>
    <row r="4042" hidden="1">
      <c r="H4042" s="16"/>
    </row>
    <row r="4043" hidden="1">
      <c r="H4043" s="16"/>
    </row>
    <row r="4044" hidden="1">
      <c r="H4044" s="16"/>
    </row>
    <row r="4045" hidden="1">
      <c r="H4045" s="16"/>
    </row>
    <row r="4046" hidden="1">
      <c r="H4046" s="16"/>
    </row>
    <row r="4047" hidden="1">
      <c r="H4047" s="16"/>
    </row>
    <row r="4048" hidden="1">
      <c r="H4048" s="16"/>
    </row>
    <row r="4049" hidden="1">
      <c r="H4049" s="16"/>
    </row>
    <row r="4050" hidden="1">
      <c r="H4050" s="16"/>
    </row>
    <row r="4051" hidden="1">
      <c r="H4051" s="16"/>
    </row>
    <row r="4052" hidden="1">
      <c r="H4052" s="16"/>
    </row>
    <row r="4053" hidden="1">
      <c r="H4053" s="16"/>
    </row>
    <row r="4054" hidden="1">
      <c r="H4054" s="16"/>
    </row>
    <row r="4055" hidden="1">
      <c r="H4055" s="16"/>
    </row>
    <row r="4056" hidden="1">
      <c r="H4056" s="16"/>
    </row>
    <row r="4057" hidden="1">
      <c r="H4057" s="16"/>
    </row>
    <row r="4058" hidden="1">
      <c r="H4058" s="16"/>
    </row>
    <row r="4059" hidden="1">
      <c r="H4059" s="16"/>
    </row>
    <row r="4060" hidden="1">
      <c r="H4060" s="16"/>
    </row>
    <row r="4061" hidden="1">
      <c r="H4061" s="16"/>
    </row>
    <row r="4062" hidden="1">
      <c r="H4062" s="16"/>
    </row>
    <row r="4063" hidden="1">
      <c r="H4063" s="16"/>
    </row>
    <row r="4064" hidden="1">
      <c r="H4064" s="16"/>
    </row>
    <row r="4065" hidden="1">
      <c r="H4065" s="16"/>
    </row>
    <row r="4066" hidden="1">
      <c r="H4066" s="16"/>
    </row>
    <row r="4067" hidden="1">
      <c r="H4067" s="16"/>
    </row>
    <row r="4068" hidden="1">
      <c r="H4068" s="16"/>
    </row>
    <row r="4069" hidden="1">
      <c r="H4069" s="16"/>
    </row>
    <row r="4070" hidden="1">
      <c r="H4070" s="16"/>
    </row>
    <row r="4071" hidden="1">
      <c r="H4071" s="16"/>
    </row>
    <row r="4072" hidden="1">
      <c r="H4072" s="16"/>
    </row>
    <row r="4073" hidden="1">
      <c r="H4073" s="16"/>
    </row>
    <row r="4074" hidden="1">
      <c r="H4074" s="16"/>
    </row>
    <row r="4075" hidden="1">
      <c r="H4075" s="16"/>
    </row>
    <row r="4076" hidden="1">
      <c r="H4076" s="16"/>
    </row>
    <row r="4077" hidden="1">
      <c r="H4077" s="16"/>
    </row>
    <row r="4078" hidden="1">
      <c r="H4078" s="16"/>
    </row>
    <row r="4079" hidden="1">
      <c r="H4079" s="16"/>
    </row>
    <row r="4080" hidden="1">
      <c r="H4080" s="16"/>
    </row>
    <row r="4081" hidden="1">
      <c r="H4081" s="16"/>
    </row>
    <row r="4082" hidden="1">
      <c r="H4082" s="16"/>
    </row>
    <row r="4083" hidden="1">
      <c r="H4083" s="16"/>
    </row>
    <row r="4084" hidden="1">
      <c r="H4084" s="16"/>
    </row>
    <row r="4085" hidden="1">
      <c r="H4085" s="16"/>
    </row>
    <row r="4086" hidden="1">
      <c r="H4086" s="16"/>
    </row>
    <row r="4087" hidden="1">
      <c r="H4087" s="16"/>
    </row>
    <row r="4088" hidden="1">
      <c r="H4088" s="16"/>
    </row>
    <row r="4089" hidden="1">
      <c r="H4089" s="16"/>
    </row>
    <row r="4090" hidden="1">
      <c r="H4090" s="16"/>
    </row>
    <row r="4091" hidden="1">
      <c r="H4091" s="16"/>
    </row>
    <row r="4092" hidden="1">
      <c r="H4092" s="16"/>
    </row>
    <row r="4093" hidden="1">
      <c r="H4093" s="16"/>
    </row>
    <row r="4094" hidden="1">
      <c r="H4094" s="16"/>
    </row>
    <row r="4095" hidden="1">
      <c r="H4095" s="16"/>
    </row>
    <row r="4096" hidden="1">
      <c r="H4096" s="16"/>
    </row>
    <row r="4097" hidden="1">
      <c r="H4097" s="16"/>
    </row>
    <row r="4098" hidden="1">
      <c r="H4098" s="16"/>
    </row>
    <row r="4099" hidden="1">
      <c r="H4099" s="16"/>
    </row>
    <row r="4100" hidden="1">
      <c r="H4100" s="16"/>
    </row>
    <row r="4101" hidden="1">
      <c r="H4101" s="16"/>
    </row>
    <row r="4102" hidden="1">
      <c r="H4102" s="16"/>
    </row>
    <row r="4103" hidden="1">
      <c r="H4103" s="16"/>
    </row>
    <row r="4104" hidden="1">
      <c r="H4104" s="16"/>
    </row>
    <row r="4105" hidden="1">
      <c r="H4105" s="16"/>
    </row>
    <row r="4106" hidden="1">
      <c r="H4106" s="16"/>
    </row>
    <row r="4107" hidden="1">
      <c r="H4107" s="16"/>
    </row>
    <row r="4108" hidden="1">
      <c r="H4108" s="16"/>
    </row>
    <row r="4109" hidden="1">
      <c r="H4109" s="16"/>
    </row>
    <row r="4110" hidden="1">
      <c r="H4110" s="16"/>
    </row>
    <row r="4111" hidden="1">
      <c r="H4111" s="16"/>
    </row>
    <row r="4112" hidden="1">
      <c r="H4112" s="16"/>
    </row>
    <row r="4113" hidden="1">
      <c r="H4113" s="16"/>
    </row>
    <row r="4114" hidden="1">
      <c r="H4114" s="16"/>
    </row>
    <row r="4115" hidden="1">
      <c r="H4115" s="16"/>
    </row>
    <row r="4116" hidden="1">
      <c r="H4116" s="16"/>
    </row>
    <row r="4117" hidden="1">
      <c r="H4117" s="16"/>
    </row>
    <row r="4118" hidden="1">
      <c r="H4118" s="16"/>
    </row>
    <row r="4119" hidden="1">
      <c r="H4119" s="16"/>
    </row>
    <row r="4120" hidden="1">
      <c r="H4120" s="16"/>
    </row>
    <row r="4121" hidden="1">
      <c r="H4121" s="16"/>
    </row>
    <row r="4122" hidden="1">
      <c r="H4122" s="16"/>
    </row>
    <row r="4123" hidden="1">
      <c r="H4123" s="16"/>
    </row>
    <row r="4124" hidden="1">
      <c r="H4124" s="16"/>
    </row>
    <row r="4125" hidden="1">
      <c r="H4125" s="16"/>
    </row>
    <row r="4126" hidden="1">
      <c r="H4126" s="16"/>
    </row>
    <row r="4127" hidden="1">
      <c r="H4127" s="16"/>
    </row>
    <row r="4128" hidden="1">
      <c r="H4128" s="16"/>
    </row>
    <row r="4129" hidden="1">
      <c r="H4129" s="16"/>
    </row>
    <row r="4130" hidden="1">
      <c r="H4130" s="16"/>
    </row>
    <row r="4131" hidden="1">
      <c r="H4131" s="16"/>
    </row>
    <row r="4132" hidden="1">
      <c r="H4132" s="16"/>
    </row>
    <row r="4133" hidden="1">
      <c r="H4133" s="16"/>
    </row>
    <row r="4134" hidden="1">
      <c r="H4134" s="16"/>
    </row>
    <row r="4135" hidden="1">
      <c r="H4135" s="16"/>
    </row>
    <row r="4136" hidden="1">
      <c r="H4136" s="16"/>
    </row>
    <row r="4137" hidden="1">
      <c r="H4137" s="16"/>
    </row>
    <row r="4138" hidden="1">
      <c r="H4138" s="16"/>
    </row>
    <row r="4139" hidden="1">
      <c r="H4139" s="16"/>
    </row>
    <row r="4140" hidden="1">
      <c r="H4140" s="16"/>
    </row>
    <row r="4141" hidden="1">
      <c r="H4141" s="16"/>
    </row>
    <row r="4142" hidden="1">
      <c r="H4142" s="16"/>
    </row>
    <row r="4143" hidden="1">
      <c r="H4143" s="16"/>
    </row>
    <row r="4144" hidden="1">
      <c r="H4144" s="16"/>
    </row>
    <row r="4145" hidden="1">
      <c r="H4145" s="16"/>
    </row>
    <row r="4146" hidden="1">
      <c r="H4146" s="16"/>
    </row>
    <row r="4147" hidden="1">
      <c r="H4147" s="16"/>
    </row>
    <row r="4148" hidden="1">
      <c r="H4148" s="16"/>
    </row>
    <row r="4149" hidden="1">
      <c r="H4149" s="16"/>
    </row>
    <row r="4150" hidden="1">
      <c r="H4150" s="16"/>
    </row>
    <row r="4151" hidden="1">
      <c r="H4151" s="16"/>
    </row>
    <row r="4152" hidden="1">
      <c r="H4152" s="16"/>
    </row>
    <row r="4153" hidden="1">
      <c r="H4153" s="16"/>
    </row>
    <row r="4154" hidden="1">
      <c r="H4154" s="16"/>
    </row>
    <row r="4155" hidden="1">
      <c r="H4155" s="16"/>
    </row>
    <row r="4156" hidden="1">
      <c r="H4156" s="16"/>
    </row>
    <row r="4157" hidden="1">
      <c r="H4157" s="16"/>
    </row>
    <row r="4158" hidden="1">
      <c r="H4158" s="16"/>
    </row>
    <row r="4159" hidden="1">
      <c r="H4159" s="16"/>
    </row>
    <row r="4160" hidden="1">
      <c r="H4160" s="16"/>
    </row>
    <row r="4161" hidden="1">
      <c r="H4161" s="16"/>
    </row>
    <row r="4162" hidden="1">
      <c r="H4162" s="16"/>
    </row>
    <row r="4163" hidden="1">
      <c r="H4163" s="16"/>
    </row>
    <row r="4164" hidden="1">
      <c r="H4164" s="16"/>
    </row>
    <row r="4165" hidden="1">
      <c r="H4165" s="16"/>
    </row>
    <row r="4166" hidden="1">
      <c r="H4166" s="16"/>
    </row>
    <row r="4167" hidden="1">
      <c r="H4167" s="16"/>
    </row>
    <row r="4168" hidden="1">
      <c r="H4168" s="16"/>
    </row>
    <row r="4169" hidden="1">
      <c r="H4169" s="16"/>
    </row>
    <row r="4170" hidden="1">
      <c r="H4170" s="16"/>
    </row>
    <row r="4171" hidden="1">
      <c r="H4171" s="16"/>
    </row>
    <row r="4172" hidden="1">
      <c r="H4172" s="16"/>
    </row>
    <row r="4173" hidden="1">
      <c r="H4173" s="16"/>
    </row>
    <row r="4174" hidden="1">
      <c r="H4174" s="16"/>
    </row>
    <row r="4175" hidden="1">
      <c r="H4175" s="16"/>
    </row>
    <row r="4176" hidden="1">
      <c r="H4176" s="16"/>
    </row>
    <row r="4177" hidden="1">
      <c r="H4177" s="16"/>
    </row>
    <row r="4178" hidden="1">
      <c r="H4178" s="16"/>
    </row>
    <row r="4179" hidden="1">
      <c r="H4179" s="16"/>
    </row>
    <row r="4180" hidden="1">
      <c r="H4180" s="16"/>
    </row>
    <row r="4181" hidden="1">
      <c r="H4181" s="16"/>
    </row>
    <row r="4182" hidden="1">
      <c r="H4182" s="16"/>
    </row>
    <row r="4183" hidden="1">
      <c r="H4183" s="16"/>
    </row>
    <row r="4184" hidden="1">
      <c r="H4184" s="16"/>
    </row>
    <row r="4185" hidden="1">
      <c r="H4185" s="16"/>
    </row>
    <row r="4186" hidden="1">
      <c r="H4186" s="16"/>
    </row>
    <row r="4187" hidden="1">
      <c r="H4187" s="16"/>
    </row>
    <row r="4188" hidden="1">
      <c r="H4188" s="16"/>
    </row>
    <row r="4189" hidden="1">
      <c r="H4189" s="16"/>
    </row>
    <row r="4190" hidden="1">
      <c r="H4190" s="16"/>
    </row>
    <row r="4191" hidden="1">
      <c r="H4191" s="16"/>
    </row>
    <row r="4192" hidden="1">
      <c r="H4192" s="16"/>
    </row>
    <row r="4193" hidden="1">
      <c r="H4193" s="16"/>
    </row>
    <row r="4194" hidden="1">
      <c r="H4194" s="16"/>
    </row>
    <row r="4195" hidden="1">
      <c r="H4195" s="16"/>
    </row>
    <row r="4196" hidden="1">
      <c r="H4196" s="16"/>
    </row>
    <row r="4197" hidden="1">
      <c r="H4197" s="16"/>
    </row>
    <row r="4198" hidden="1">
      <c r="H4198" s="16"/>
    </row>
    <row r="4199" hidden="1">
      <c r="H4199" s="16"/>
    </row>
    <row r="4200" hidden="1">
      <c r="H4200" s="16"/>
    </row>
    <row r="4201" hidden="1">
      <c r="H4201" s="16"/>
    </row>
    <row r="4202" hidden="1">
      <c r="H4202" s="16"/>
    </row>
    <row r="4203" hidden="1">
      <c r="H4203" s="16"/>
    </row>
    <row r="4204" hidden="1">
      <c r="H4204" s="16"/>
    </row>
    <row r="4205" hidden="1">
      <c r="H4205" s="16"/>
    </row>
    <row r="4206" hidden="1">
      <c r="H4206" s="16"/>
    </row>
    <row r="4207" hidden="1">
      <c r="H4207" s="16"/>
    </row>
    <row r="4208" hidden="1">
      <c r="H4208" s="16"/>
    </row>
    <row r="4209" hidden="1">
      <c r="H4209" s="16"/>
    </row>
    <row r="4210" hidden="1">
      <c r="H4210" s="16"/>
    </row>
    <row r="4211" hidden="1">
      <c r="H4211" s="16"/>
    </row>
    <row r="4212" hidden="1">
      <c r="H4212" s="16"/>
    </row>
    <row r="4213" hidden="1">
      <c r="H4213" s="16"/>
    </row>
    <row r="4214" hidden="1">
      <c r="H4214" s="16"/>
    </row>
    <row r="4215" hidden="1">
      <c r="H4215" s="16"/>
    </row>
    <row r="4216" hidden="1">
      <c r="H4216" s="16"/>
    </row>
    <row r="4217" hidden="1">
      <c r="H4217" s="16"/>
    </row>
    <row r="4218" hidden="1">
      <c r="H4218" s="16"/>
    </row>
    <row r="4219" hidden="1">
      <c r="H4219" s="16"/>
    </row>
    <row r="4220" hidden="1">
      <c r="H4220" s="16"/>
    </row>
    <row r="4221" hidden="1">
      <c r="H4221" s="16"/>
    </row>
    <row r="4222" hidden="1">
      <c r="H4222" s="16"/>
    </row>
    <row r="4223" hidden="1">
      <c r="H4223" s="16"/>
    </row>
    <row r="4224" hidden="1">
      <c r="H4224" s="16"/>
    </row>
    <row r="4225" hidden="1">
      <c r="H4225" s="16"/>
    </row>
    <row r="4226" hidden="1">
      <c r="H4226" s="16"/>
    </row>
    <row r="4227" hidden="1">
      <c r="H4227" s="16"/>
    </row>
    <row r="4228" hidden="1">
      <c r="H4228" s="16"/>
    </row>
    <row r="4229" hidden="1">
      <c r="H4229" s="16"/>
    </row>
    <row r="4230" hidden="1">
      <c r="H4230" s="16"/>
    </row>
    <row r="4231" hidden="1">
      <c r="H4231" s="16"/>
    </row>
    <row r="4232" hidden="1">
      <c r="H4232" s="16"/>
    </row>
    <row r="4233" hidden="1">
      <c r="H4233" s="16"/>
    </row>
    <row r="4234" hidden="1">
      <c r="H4234" s="16"/>
    </row>
    <row r="4235" hidden="1">
      <c r="H4235" s="16"/>
    </row>
    <row r="4236" hidden="1">
      <c r="H4236" s="16"/>
    </row>
    <row r="4237" hidden="1">
      <c r="H4237" s="16"/>
    </row>
    <row r="4238" hidden="1">
      <c r="H4238" s="16"/>
    </row>
    <row r="4239" hidden="1">
      <c r="H4239" s="16"/>
    </row>
    <row r="4240" hidden="1">
      <c r="H4240" s="16"/>
    </row>
    <row r="4241" hidden="1">
      <c r="H4241" s="16"/>
    </row>
    <row r="4242" hidden="1">
      <c r="H4242" s="16"/>
    </row>
    <row r="4243" hidden="1">
      <c r="H4243" s="16"/>
    </row>
    <row r="4244" hidden="1">
      <c r="H4244" s="16"/>
    </row>
    <row r="4245" hidden="1">
      <c r="H4245" s="16"/>
    </row>
    <row r="4246" hidden="1">
      <c r="H4246" s="16"/>
    </row>
    <row r="4247" hidden="1">
      <c r="H4247" s="16"/>
    </row>
    <row r="4248" hidden="1">
      <c r="H4248" s="16"/>
    </row>
    <row r="4249" hidden="1">
      <c r="H4249" s="16"/>
    </row>
    <row r="4250" hidden="1">
      <c r="H4250" s="16"/>
    </row>
    <row r="4251" hidden="1">
      <c r="H4251" s="16"/>
    </row>
    <row r="4252" hidden="1">
      <c r="H4252" s="16"/>
    </row>
    <row r="4253" hidden="1">
      <c r="H4253" s="16"/>
    </row>
    <row r="4254" hidden="1">
      <c r="H4254" s="16"/>
    </row>
    <row r="4255" hidden="1">
      <c r="H4255" s="16"/>
    </row>
    <row r="4256" hidden="1">
      <c r="H4256" s="16"/>
    </row>
    <row r="4257" hidden="1">
      <c r="H4257" s="16"/>
    </row>
    <row r="4258" hidden="1">
      <c r="H4258" s="16"/>
    </row>
    <row r="4259" hidden="1">
      <c r="H4259" s="16"/>
    </row>
    <row r="4260" hidden="1">
      <c r="H4260" s="16"/>
    </row>
    <row r="4261" hidden="1">
      <c r="H4261" s="16"/>
    </row>
    <row r="4262" hidden="1">
      <c r="H4262" s="16"/>
    </row>
    <row r="4263" hidden="1">
      <c r="H4263" s="16"/>
    </row>
    <row r="4264" hidden="1">
      <c r="H4264" s="16"/>
    </row>
    <row r="4265" hidden="1">
      <c r="H4265" s="16"/>
    </row>
    <row r="4266" hidden="1">
      <c r="H4266" s="16"/>
    </row>
    <row r="4267" hidden="1">
      <c r="H4267" s="16"/>
    </row>
    <row r="4268" hidden="1">
      <c r="H4268" s="16"/>
    </row>
    <row r="4269" hidden="1">
      <c r="H4269" s="16"/>
    </row>
    <row r="4270" hidden="1">
      <c r="H4270" s="16"/>
    </row>
    <row r="4271" hidden="1">
      <c r="H4271" s="16"/>
    </row>
    <row r="4272" hidden="1">
      <c r="H4272" s="16"/>
    </row>
    <row r="4273" hidden="1">
      <c r="H4273" s="16"/>
    </row>
    <row r="4274" hidden="1">
      <c r="H4274" s="16"/>
    </row>
    <row r="4275" hidden="1">
      <c r="H4275" s="16"/>
    </row>
    <row r="4276" hidden="1">
      <c r="H4276" s="16"/>
    </row>
    <row r="4277" hidden="1">
      <c r="H4277" s="16"/>
    </row>
    <row r="4278" hidden="1">
      <c r="H4278" s="16"/>
    </row>
    <row r="4279" hidden="1">
      <c r="H4279" s="16"/>
    </row>
    <row r="4280" hidden="1">
      <c r="H4280" s="16"/>
    </row>
    <row r="4281" hidden="1">
      <c r="H4281" s="16"/>
    </row>
    <row r="4282" hidden="1">
      <c r="H4282" s="16"/>
    </row>
    <row r="4283" hidden="1">
      <c r="H4283" s="16"/>
    </row>
    <row r="4284" hidden="1">
      <c r="H4284" s="16"/>
    </row>
    <row r="4285" hidden="1">
      <c r="H4285" s="16"/>
    </row>
    <row r="4286" hidden="1">
      <c r="H4286" s="16"/>
    </row>
    <row r="4287" hidden="1">
      <c r="H4287" s="16"/>
    </row>
    <row r="4288" hidden="1">
      <c r="H4288" s="16"/>
    </row>
    <row r="4289" hidden="1">
      <c r="H4289" s="16"/>
    </row>
    <row r="4290" hidden="1">
      <c r="H4290" s="16"/>
    </row>
    <row r="4291" hidden="1">
      <c r="H4291" s="16"/>
    </row>
    <row r="4292" hidden="1">
      <c r="H4292" s="16"/>
    </row>
    <row r="4293" hidden="1">
      <c r="H4293" s="16"/>
    </row>
    <row r="4294" hidden="1">
      <c r="H4294" s="16"/>
    </row>
    <row r="4295" hidden="1">
      <c r="H4295" s="16"/>
    </row>
    <row r="4296" hidden="1">
      <c r="H4296" s="16"/>
    </row>
    <row r="4297" hidden="1">
      <c r="H4297" s="16"/>
    </row>
    <row r="4298" hidden="1">
      <c r="H4298" s="16"/>
    </row>
    <row r="4299" hidden="1">
      <c r="H4299" s="16"/>
    </row>
    <row r="4300" hidden="1">
      <c r="H4300" s="16"/>
    </row>
    <row r="4301" hidden="1">
      <c r="H4301" s="16"/>
    </row>
    <row r="4302" hidden="1">
      <c r="H4302" s="16"/>
    </row>
    <row r="4303" hidden="1">
      <c r="H4303" s="16"/>
    </row>
    <row r="4304" hidden="1">
      <c r="H4304" s="16"/>
    </row>
    <row r="4305" hidden="1">
      <c r="H4305" s="16"/>
    </row>
    <row r="4306" hidden="1">
      <c r="H4306" s="16"/>
    </row>
    <row r="4307" hidden="1">
      <c r="H4307" s="16"/>
    </row>
    <row r="4308" hidden="1">
      <c r="H4308" s="16"/>
    </row>
    <row r="4309" hidden="1">
      <c r="H4309" s="16"/>
    </row>
    <row r="4310" hidden="1">
      <c r="H4310" s="16"/>
    </row>
    <row r="4311" hidden="1">
      <c r="H4311" s="16"/>
    </row>
    <row r="4312" hidden="1">
      <c r="H4312" s="16"/>
    </row>
    <row r="4313" hidden="1">
      <c r="H4313" s="16"/>
    </row>
    <row r="4314" hidden="1">
      <c r="H4314" s="16"/>
    </row>
    <row r="4315" hidden="1">
      <c r="H4315" s="16"/>
    </row>
    <row r="4316" hidden="1">
      <c r="H4316" s="16"/>
    </row>
    <row r="4317" hidden="1">
      <c r="H4317" s="16"/>
    </row>
    <row r="4318" hidden="1">
      <c r="H4318" s="16"/>
    </row>
    <row r="4319" hidden="1">
      <c r="H4319" s="16"/>
    </row>
    <row r="4320" hidden="1">
      <c r="H4320" s="16"/>
    </row>
    <row r="4321" hidden="1">
      <c r="H4321" s="16"/>
    </row>
    <row r="4322" hidden="1">
      <c r="H4322" s="16"/>
    </row>
    <row r="4323" hidden="1">
      <c r="H4323" s="16"/>
    </row>
    <row r="4324" hidden="1">
      <c r="H4324" s="16"/>
    </row>
    <row r="4325" hidden="1">
      <c r="H4325" s="16"/>
    </row>
    <row r="4326" hidden="1">
      <c r="H4326" s="16"/>
    </row>
    <row r="4327" hidden="1">
      <c r="H4327" s="16"/>
    </row>
    <row r="4328" hidden="1">
      <c r="H4328" s="16"/>
    </row>
    <row r="4329" hidden="1">
      <c r="H4329" s="16"/>
    </row>
    <row r="4330" hidden="1">
      <c r="H4330" s="16"/>
    </row>
    <row r="4331" hidden="1">
      <c r="H4331" s="16"/>
    </row>
    <row r="4332" hidden="1">
      <c r="H4332" s="16"/>
    </row>
    <row r="4333" hidden="1">
      <c r="H4333" s="16"/>
    </row>
    <row r="4334" hidden="1">
      <c r="H4334" s="16"/>
    </row>
    <row r="4335" hidden="1">
      <c r="H4335" s="16"/>
    </row>
    <row r="4336" hidden="1">
      <c r="H4336" s="16"/>
    </row>
    <row r="4337" hidden="1">
      <c r="H4337" s="16"/>
    </row>
    <row r="4338" hidden="1">
      <c r="H4338" s="16"/>
    </row>
    <row r="4339" hidden="1">
      <c r="H4339" s="16"/>
    </row>
    <row r="4340" hidden="1">
      <c r="H4340" s="16"/>
    </row>
    <row r="4341" hidden="1">
      <c r="H4341" s="16"/>
    </row>
    <row r="4342" hidden="1">
      <c r="H4342" s="16"/>
    </row>
    <row r="4343" hidden="1">
      <c r="H4343" s="16"/>
    </row>
    <row r="4344" hidden="1">
      <c r="H4344" s="16"/>
    </row>
    <row r="4345" hidden="1">
      <c r="H4345" s="16"/>
    </row>
    <row r="4346" hidden="1">
      <c r="H4346" s="16"/>
    </row>
    <row r="4347" hidden="1">
      <c r="H4347" s="16"/>
    </row>
    <row r="4348" hidden="1">
      <c r="H4348" s="16"/>
    </row>
    <row r="4349" hidden="1">
      <c r="H4349" s="16"/>
    </row>
    <row r="4350" hidden="1">
      <c r="H4350" s="16"/>
    </row>
    <row r="4351" hidden="1">
      <c r="H4351" s="16"/>
    </row>
    <row r="4352" hidden="1">
      <c r="H4352" s="16"/>
    </row>
    <row r="4353" hidden="1">
      <c r="H4353" s="16"/>
    </row>
    <row r="4354" hidden="1">
      <c r="H4354" s="16"/>
    </row>
    <row r="4355" hidden="1">
      <c r="H4355" s="16"/>
    </row>
    <row r="4356" hidden="1">
      <c r="H4356" s="16"/>
    </row>
    <row r="4357" hidden="1">
      <c r="H4357" s="16"/>
    </row>
    <row r="4358" hidden="1">
      <c r="H4358" s="16"/>
    </row>
    <row r="4359" hidden="1">
      <c r="H4359" s="16"/>
    </row>
    <row r="4360" hidden="1">
      <c r="H4360" s="16"/>
    </row>
    <row r="4361" hidden="1">
      <c r="H4361" s="16"/>
    </row>
    <row r="4362" hidden="1">
      <c r="H4362" s="16"/>
    </row>
    <row r="4363" hidden="1">
      <c r="H4363" s="16"/>
    </row>
    <row r="4364" hidden="1">
      <c r="H4364" s="16"/>
    </row>
    <row r="4365" hidden="1">
      <c r="H4365" s="16"/>
    </row>
    <row r="4366" hidden="1">
      <c r="H4366" s="16"/>
    </row>
    <row r="4367" hidden="1">
      <c r="H4367" s="16"/>
    </row>
    <row r="4368" hidden="1">
      <c r="H4368" s="16"/>
    </row>
    <row r="4369" hidden="1">
      <c r="H4369" s="16"/>
    </row>
    <row r="4370" hidden="1">
      <c r="H4370" s="16"/>
    </row>
    <row r="4371" hidden="1">
      <c r="H4371" s="16"/>
    </row>
    <row r="4372" hidden="1">
      <c r="H4372" s="16"/>
    </row>
    <row r="4373" hidden="1">
      <c r="H4373" s="16"/>
    </row>
    <row r="4374" hidden="1">
      <c r="H4374" s="16"/>
    </row>
    <row r="4375" hidden="1">
      <c r="H4375" s="16"/>
    </row>
    <row r="4376" hidden="1">
      <c r="H4376" s="16"/>
    </row>
    <row r="4377" hidden="1">
      <c r="H4377" s="16"/>
    </row>
    <row r="4378" hidden="1">
      <c r="H4378" s="16"/>
    </row>
    <row r="4379" hidden="1">
      <c r="H4379" s="16"/>
    </row>
    <row r="4380" hidden="1">
      <c r="H4380" s="16"/>
    </row>
    <row r="4381" hidden="1">
      <c r="H4381" s="16"/>
    </row>
    <row r="4382" hidden="1">
      <c r="H4382" s="16"/>
    </row>
    <row r="4383" hidden="1">
      <c r="H4383" s="16"/>
    </row>
    <row r="4384" hidden="1">
      <c r="H4384" s="16"/>
    </row>
    <row r="4385" hidden="1">
      <c r="H4385" s="16"/>
    </row>
    <row r="4386" hidden="1">
      <c r="H4386" s="16"/>
    </row>
    <row r="4387" hidden="1">
      <c r="H4387" s="16"/>
    </row>
    <row r="4388" hidden="1">
      <c r="H4388" s="16"/>
    </row>
    <row r="4389" hidden="1">
      <c r="H4389" s="16"/>
    </row>
    <row r="4390" hidden="1">
      <c r="H4390" s="16"/>
    </row>
    <row r="4391" hidden="1">
      <c r="H4391" s="16"/>
    </row>
    <row r="4392" hidden="1">
      <c r="H4392" s="16"/>
    </row>
    <row r="4393" hidden="1">
      <c r="H4393" s="16"/>
    </row>
    <row r="4394" hidden="1">
      <c r="H4394" s="16"/>
    </row>
    <row r="4395" hidden="1">
      <c r="H4395" s="16"/>
    </row>
    <row r="4396" hidden="1">
      <c r="H4396" s="16"/>
    </row>
    <row r="4397" hidden="1">
      <c r="H4397" s="16"/>
    </row>
    <row r="4398" hidden="1">
      <c r="H4398" s="16"/>
    </row>
    <row r="4399" hidden="1">
      <c r="H4399" s="16"/>
    </row>
    <row r="4400" hidden="1">
      <c r="H4400" s="16"/>
    </row>
    <row r="4401" hidden="1">
      <c r="H4401" s="16"/>
    </row>
    <row r="4402" hidden="1">
      <c r="H4402" s="16"/>
    </row>
    <row r="4403" hidden="1">
      <c r="H4403" s="16"/>
    </row>
    <row r="4404" hidden="1">
      <c r="H4404" s="16"/>
    </row>
    <row r="4405" hidden="1">
      <c r="H4405" s="16"/>
    </row>
    <row r="4406" hidden="1">
      <c r="H4406" s="16"/>
    </row>
    <row r="4407" hidden="1">
      <c r="H4407" s="16"/>
    </row>
    <row r="4408" hidden="1">
      <c r="H4408" s="16"/>
    </row>
    <row r="4409" hidden="1">
      <c r="H4409" s="16"/>
    </row>
    <row r="4410" hidden="1">
      <c r="H4410" s="16"/>
    </row>
    <row r="4411" hidden="1">
      <c r="H4411" s="16"/>
    </row>
    <row r="4412" hidden="1">
      <c r="H4412" s="16"/>
    </row>
    <row r="4413" hidden="1">
      <c r="H4413" s="16"/>
    </row>
    <row r="4414" hidden="1">
      <c r="H4414" s="16"/>
    </row>
    <row r="4415" hidden="1">
      <c r="H4415" s="16"/>
    </row>
    <row r="4416" hidden="1">
      <c r="H4416" s="16"/>
    </row>
    <row r="4417" hidden="1">
      <c r="H4417" s="16"/>
    </row>
    <row r="4418" hidden="1">
      <c r="H4418" s="16"/>
    </row>
    <row r="4419" hidden="1">
      <c r="H4419" s="16"/>
    </row>
    <row r="4420" hidden="1">
      <c r="H4420" s="16"/>
    </row>
    <row r="4421" hidden="1">
      <c r="H4421" s="16"/>
    </row>
    <row r="4422" hidden="1">
      <c r="H4422" s="16"/>
    </row>
    <row r="4423" hidden="1">
      <c r="H4423" s="16"/>
    </row>
    <row r="4424" hidden="1">
      <c r="H4424" s="16"/>
    </row>
    <row r="4425" hidden="1">
      <c r="H4425" s="16"/>
    </row>
    <row r="4426" hidden="1">
      <c r="H4426" s="16"/>
    </row>
    <row r="4427" hidden="1">
      <c r="H4427" s="16"/>
    </row>
    <row r="4428" hidden="1">
      <c r="H4428" s="16"/>
    </row>
    <row r="4429" hidden="1">
      <c r="H4429" s="16"/>
    </row>
    <row r="4430" hidden="1">
      <c r="H4430" s="16"/>
    </row>
    <row r="4431" hidden="1">
      <c r="H4431" s="16"/>
    </row>
    <row r="4432" hidden="1">
      <c r="H4432" s="16"/>
    </row>
    <row r="4433" hidden="1">
      <c r="H4433" s="16"/>
    </row>
    <row r="4434" hidden="1">
      <c r="H4434" s="16"/>
    </row>
    <row r="4435" hidden="1">
      <c r="H4435" s="16"/>
    </row>
    <row r="4436" hidden="1">
      <c r="H4436" s="16"/>
    </row>
    <row r="4437" hidden="1">
      <c r="H4437" s="16"/>
    </row>
    <row r="4438" hidden="1">
      <c r="H4438" s="16"/>
    </row>
    <row r="4439" hidden="1">
      <c r="H4439" s="16"/>
    </row>
    <row r="4440" hidden="1">
      <c r="H4440" s="16"/>
    </row>
    <row r="4441" hidden="1">
      <c r="H4441" s="16"/>
    </row>
    <row r="4442" hidden="1">
      <c r="H4442" s="16"/>
    </row>
    <row r="4443" hidden="1">
      <c r="H4443" s="16"/>
    </row>
    <row r="4444" hidden="1">
      <c r="H4444" s="16"/>
    </row>
    <row r="4445" hidden="1">
      <c r="H4445" s="16"/>
    </row>
    <row r="4446" hidden="1">
      <c r="H4446" s="16"/>
    </row>
    <row r="4447" hidden="1">
      <c r="H4447" s="16"/>
    </row>
    <row r="4448" hidden="1">
      <c r="H4448" s="16"/>
    </row>
    <row r="4449" hidden="1">
      <c r="H4449" s="16"/>
    </row>
    <row r="4450" hidden="1">
      <c r="H4450" s="16"/>
    </row>
    <row r="4451" hidden="1">
      <c r="H4451" s="16"/>
    </row>
    <row r="4452" hidden="1">
      <c r="H4452" s="16"/>
    </row>
    <row r="4453" hidden="1">
      <c r="H4453" s="16"/>
    </row>
    <row r="4454" hidden="1">
      <c r="H4454" s="16"/>
    </row>
    <row r="4455" hidden="1">
      <c r="H4455" s="16"/>
    </row>
    <row r="4456" hidden="1">
      <c r="H4456" s="16"/>
    </row>
    <row r="4457" hidden="1">
      <c r="H4457" s="16"/>
    </row>
    <row r="4458" hidden="1">
      <c r="H4458" s="16"/>
    </row>
    <row r="4459" hidden="1">
      <c r="H4459" s="16"/>
    </row>
    <row r="4460" hidden="1">
      <c r="H4460" s="16"/>
    </row>
    <row r="4461" hidden="1">
      <c r="H4461" s="16"/>
    </row>
    <row r="4462" hidden="1">
      <c r="H4462" s="16"/>
    </row>
    <row r="4463" hidden="1">
      <c r="H4463" s="16"/>
    </row>
    <row r="4464" hidden="1">
      <c r="H4464" s="16"/>
    </row>
    <row r="4465" hidden="1">
      <c r="H4465" s="16"/>
    </row>
    <row r="4466" hidden="1">
      <c r="H4466" s="16"/>
    </row>
    <row r="4467" hidden="1">
      <c r="H4467" s="16"/>
    </row>
    <row r="4468" hidden="1">
      <c r="H4468" s="16"/>
    </row>
    <row r="4469" hidden="1">
      <c r="H4469" s="16"/>
    </row>
    <row r="4470" hidden="1">
      <c r="H4470" s="16"/>
    </row>
    <row r="4471" hidden="1">
      <c r="H4471" s="16"/>
    </row>
    <row r="4472" hidden="1">
      <c r="H4472" s="16"/>
    </row>
    <row r="4473" hidden="1">
      <c r="H4473" s="16"/>
    </row>
    <row r="4474" hidden="1">
      <c r="H4474" s="16"/>
    </row>
    <row r="4475" hidden="1">
      <c r="H4475" s="16"/>
    </row>
    <row r="4476" hidden="1">
      <c r="H4476" s="16"/>
    </row>
    <row r="4477" hidden="1">
      <c r="H4477" s="16"/>
    </row>
    <row r="4478" hidden="1">
      <c r="H4478" s="16"/>
    </row>
    <row r="4479" hidden="1">
      <c r="H4479" s="16"/>
    </row>
    <row r="4480" hidden="1">
      <c r="H4480" s="16"/>
    </row>
    <row r="4481" hidden="1">
      <c r="H4481" s="16"/>
    </row>
    <row r="4482" hidden="1">
      <c r="H4482" s="16"/>
    </row>
    <row r="4483" hidden="1">
      <c r="H4483" s="16"/>
    </row>
    <row r="4484" hidden="1">
      <c r="H4484" s="16"/>
    </row>
    <row r="4485" hidden="1">
      <c r="H4485" s="16"/>
    </row>
    <row r="4486" hidden="1">
      <c r="H4486" s="16"/>
    </row>
    <row r="4487" hidden="1">
      <c r="H4487" s="16"/>
    </row>
    <row r="4488" hidden="1">
      <c r="H4488" s="16"/>
    </row>
    <row r="4489" hidden="1">
      <c r="H4489" s="16"/>
    </row>
    <row r="4490" hidden="1">
      <c r="H4490" s="16"/>
    </row>
    <row r="4491" hidden="1">
      <c r="H4491" s="16"/>
    </row>
    <row r="4492" hidden="1">
      <c r="H4492" s="16"/>
    </row>
    <row r="4493" hidden="1">
      <c r="H4493" s="16"/>
    </row>
    <row r="4494" hidden="1">
      <c r="H4494" s="16"/>
    </row>
    <row r="4495" hidden="1">
      <c r="H4495" s="16"/>
    </row>
    <row r="4496" hidden="1">
      <c r="H4496" s="16"/>
    </row>
    <row r="4497" hidden="1">
      <c r="H4497" s="16"/>
    </row>
    <row r="4498" hidden="1">
      <c r="H4498" s="16"/>
    </row>
    <row r="4499" hidden="1">
      <c r="H4499" s="16"/>
    </row>
    <row r="4500" hidden="1">
      <c r="H4500" s="16"/>
    </row>
    <row r="4501" hidden="1">
      <c r="H4501" s="16"/>
    </row>
    <row r="4502" hidden="1">
      <c r="H4502" s="16"/>
    </row>
    <row r="4503" hidden="1">
      <c r="H4503" s="16"/>
    </row>
    <row r="4504" hidden="1">
      <c r="H4504" s="16"/>
    </row>
    <row r="4505" hidden="1">
      <c r="H4505" s="16"/>
    </row>
    <row r="4506" hidden="1">
      <c r="H4506" s="16"/>
    </row>
    <row r="4507" hidden="1">
      <c r="H4507" s="16"/>
    </row>
    <row r="4508" hidden="1">
      <c r="H4508" s="16"/>
    </row>
    <row r="4509" hidden="1">
      <c r="H4509" s="16"/>
    </row>
    <row r="4510" hidden="1">
      <c r="H4510" s="16"/>
    </row>
    <row r="4511" hidden="1">
      <c r="H4511" s="16"/>
    </row>
    <row r="4512" hidden="1">
      <c r="H4512" s="16"/>
    </row>
    <row r="4513" hidden="1">
      <c r="H4513" s="16"/>
    </row>
    <row r="4514" hidden="1">
      <c r="H4514" s="16"/>
    </row>
    <row r="4515" hidden="1">
      <c r="H4515" s="16"/>
    </row>
    <row r="4516" hidden="1">
      <c r="H4516" s="16"/>
    </row>
    <row r="4517" hidden="1">
      <c r="H4517" s="16"/>
    </row>
    <row r="4518" hidden="1">
      <c r="H4518" s="16"/>
    </row>
    <row r="4519" hidden="1">
      <c r="H4519" s="16"/>
    </row>
    <row r="4520" hidden="1">
      <c r="H4520" s="16"/>
    </row>
    <row r="4521" hidden="1">
      <c r="H4521" s="16"/>
    </row>
    <row r="4522" hidden="1">
      <c r="H4522" s="16"/>
    </row>
    <row r="4523" hidden="1">
      <c r="H4523" s="16"/>
    </row>
    <row r="4524" hidden="1">
      <c r="H4524" s="16"/>
    </row>
    <row r="4525" hidden="1">
      <c r="H4525" s="16"/>
    </row>
    <row r="4526" hidden="1">
      <c r="H4526" s="16"/>
    </row>
    <row r="4527" hidden="1">
      <c r="H4527" s="16"/>
    </row>
    <row r="4528" hidden="1">
      <c r="H4528" s="16"/>
    </row>
    <row r="4529" hidden="1">
      <c r="H4529" s="16"/>
    </row>
    <row r="4530" hidden="1">
      <c r="H4530" s="16"/>
    </row>
    <row r="4531" hidden="1">
      <c r="H4531" s="16"/>
    </row>
    <row r="4532" hidden="1">
      <c r="H4532" s="16"/>
    </row>
    <row r="4533" hidden="1">
      <c r="H4533" s="16"/>
    </row>
    <row r="4534" hidden="1">
      <c r="H4534" s="16"/>
    </row>
    <row r="4535" hidden="1">
      <c r="H4535" s="16"/>
    </row>
    <row r="4536" hidden="1">
      <c r="H4536" s="16"/>
    </row>
    <row r="4537" hidden="1">
      <c r="H4537" s="16"/>
    </row>
    <row r="4538" hidden="1">
      <c r="H4538" s="16"/>
    </row>
    <row r="4539" hidden="1">
      <c r="H4539" s="16"/>
    </row>
    <row r="4540" hidden="1">
      <c r="H4540" s="16"/>
    </row>
    <row r="4541" hidden="1">
      <c r="H4541" s="16"/>
    </row>
    <row r="4542" hidden="1">
      <c r="H4542" s="16"/>
    </row>
    <row r="4543" hidden="1">
      <c r="H4543" s="16"/>
    </row>
    <row r="4544" hidden="1">
      <c r="H4544" s="16"/>
    </row>
    <row r="4545" hidden="1">
      <c r="H4545" s="16"/>
    </row>
    <row r="4546" hidden="1">
      <c r="H4546" s="16"/>
    </row>
    <row r="4547" hidden="1">
      <c r="H4547" s="16"/>
    </row>
    <row r="4548" hidden="1">
      <c r="H4548" s="16"/>
    </row>
    <row r="4549" hidden="1">
      <c r="H4549" s="16"/>
    </row>
    <row r="4550" hidden="1">
      <c r="H4550" s="16"/>
    </row>
    <row r="4551" hidden="1">
      <c r="H4551" s="16"/>
    </row>
    <row r="4552" hidden="1">
      <c r="H4552" s="16"/>
    </row>
    <row r="4553" hidden="1">
      <c r="H4553" s="16"/>
    </row>
    <row r="4554" hidden="1">
      <c r="H4554" s="16"/>
    </row>
    <row r="4555" hidden="1">
      <c r="H4555" s="16"/>
    </row>
    <row r="4556" hidden="1">
      <c r="H4556" s="16"/>
    </row>
    <row r="4557" hidden="1">
      <c r="H4557" s="16"/>
    </row>
    <row r="4558" hidden="1">
      <c r="H4558" s="16"/>
    </row>
    <row r="4559" hidden="1">
      <c r="H4559" s="16"/>
    </row>
    <row r="4560" hidden="1">
      <c r="H4560" s="16"/>
    </row>
    <row r="4561" hidden="1">
      <c r="H4561" s="16"/>
    </row>
    <row r="4562" hidden="1">
      <c r="H4562" s="16"/>
    </row>
    <row r="4563" hidden="1">
      <c r="H4563" s="16"/>
    </row>
    <row r="4564" hidden="1">
      <c r="H4564" s="16"/>
    </row>
    <row r="4565" hidden="1">
      <c r="H4565" s="16"/>
    </row>
    <row r="4566" hidden="1">
      <c r="H4566" s="16"/>
    </row>
    <row r="4567" hidden="1">
      <c r="H4567" s="16"/>
    </row>
    <row r="4568" hidden="1">
      <c r="H4568" s="16"/>
    </row>
    <row r="4569" hidden="1">
      <c r="H4569" s="16"/>
    </row>
    <row r="4570" hidden="1">
      <c r="H4570" s="16"/>
    </row>
    <row r="4571" hidden="1">
      <c r="H4571" s="16"/>
    </row>
    <row r="4572" hidden="1">
      <c r="H4572" s="16"/>
    </row>
    <row r="4573" hidden="1">
      <c r="H4573" s="16"/>
    </row>
    <row r="4574" hidden="1">
      <c r="H4574" s="16"/>
    </row>
    <row r="4575" hidden="1">
      <c r="H4575" s="16"/>
    </row>
    <row r="4576" hidden="1">
      <c r="H4576" s="16"/>
    </row>
    <row r="4577" hidden="1">
      <c r="H4577" s="16"/>
    </row>
    <row r="4578" hidden="1">
      <c r="H4578" s="16"/>
    </row>
    <row r="4579" hidden="1">
      <c r="H4579" s="16"/>
    </row>
    <row r="4580" hidden="1">
      <c r="H4580" s="16"/>
    </row>
    <row r="4581" hidden="1">
      <c r="H4581" s="16"/>
    </row>
    <row r="4582" hidden="1">
      <c r="H4582" s="16"/>
    </row>
    <row r="4583" hidden="1">
      <c r="H4583" s="16"/>
    </row>
    <row r="4584" hidden="1">
      <c r="H4584" s="16"/>
    </row>
    <row r="4585" hidden="1">
      <c r="H4585" s="16"/>
    </row>
    <row r="4586" hidden="1">
      <c r="H4586" s="16"/>
    </row>
    <row r="4587" hidden="1">
      <c r="H4587" s="16"/>
    </row>
    <row r="4588" hidden="1">
      <c r="H4588" s="16"/>
    </row>
    <row r="4589" hidden="1">
      <c r="H4589" s="16"/>
    </row>
    <row r="4590" hidden="1">
      <c r="H4590" s="16"/>
    </row>
    <row r="4591" hidden="1">
      <c r="H4591" s="16"/>
    </row>
    <row r="4592" hidden="1">
      <c r="H4592" s="16"/>
    </row>
    <row r="4593" hidden="1">
      <c r="H4593" s="16"/>
    </row>
    <row r="4594" hidden="1">
      <c r="H4594" s="16"/>
    </row>
    <row r="4595" hidden="1">
      <c r="H4595" s="16"/>
    </row>
    <row r="4596" hidden="1">
      <c r="H4596" s="16"/>
    </row>
    <row r="4597" hidden="1">
      <c r="H4597" s="16"/>
    </row>
    <row r="4598" hidden="1">
      <c r="H4598" s="16"/>
    </row>
    <row r="4599" hidden="1">
      <c r="H4599" s="16"/>
    </row>
    <row r="4600" hidden="1">
      <c r="H4600" s="16"/>
    </row>
    <row r="4601" hidden="1">
      <c r="H4601" s="16"/>
    </row>
    <row r="4602" hidden="1">
      <c r="H4602" s="16"/>
    </row>
    <row r="4603" hidden="1">
      <c r="H4603" s="16"/>
    </row>
    <row r="4604" hidden="1">
      <c r="H4604" s="16"/>
    </row>
    <row r="4605" hidden="1">
      <c r="H4605" s="16"/>
    </row>
    <row r="4606" hidden="1">
      <c r="H4606" s="16"/>
    </row>
    <row r="4607" hidden="1">
      <c r="H4607" s="16"/>
    </row>
    <row r="4608" hidden="1">
      <c r="H4608" s="16"/>
    </row>
    <row r="4609" hidden="1">
      <c r="H4609" s="16"/>
    </row>
    <row r="4610" hidden="1">
      <c r="H4610" s="16"/>
    </row>
    <row r="4611" hidden="1">
      <c r="H4611" s="16"/>
    </row>
    <row r="4612" hidden="1">
      <c r="H4612" s="16"/>
    </row>
    <row r="4613" hidden="1">
      <c r="H4613" s="16"/>
    </row>
    <row r="4614" hidden="1">
      <c r="H4614" s="16"/>
    </row>
    <row r="4615" hidden="1">
      <c r="H4615" s="16"/>
    </row>
    <row r="4616" hidden="1">
      <c r="H4616" s="16"/>
    </row>
    <row r="4617" hidden="1">
      <c r="H4617" s="16"/>
    </row>
    <row r="4618" hidden="1">
      <c r="H4618" s="16"/>
    </row>
    <row r="4619" hidden="1">
      <c r="H4619" s="16"/>
    </row>
    <row r="4620" hidden="1">
      <c r="H4620" s="16"/>
    </row>
    <row r="4621" hidden="1">
      <c r="H4621" s="16"/>
    </row>
    <row r="4622" hidden="1">
      <c r="H4622" s="16"/>
    </row>
    <row r="4623" hidden="1">
      <c r="H4623" s="16"/>
    </row>
    <row r="4624" hidden="1">
      <c r="H4624" s="16"/>
    </row>
    <row r="4625" hidden="1">
      <c r="H4625" s="16"/>
    </row>
    <row r="4626" hidden="1">
      <c r="H4626" s="16"/>
    </row>
    <row r="4627" hidden="1">
      <c r="H4627" s="16"/>
    </row>
    <row r="4628" hidden="1">
      <c r="H4628" s="16"/>
    </row>
    <row r="4629" hidden="1">
      <c r="H4629" s="16"/>
    </row>
    <row r="4630" hidden="1">
      <c r="H4630" s="16"/>
    </row>
    <row r="4631" hidden="1">
      <c r="H4631" s="16"/>
    </row>
    <row r="4632" hidden="1">
      <c r="H4632" s="16"/>
    </row>
    <row r="4633" hidden="1">
      <c r="H4633" s="16"/>
    </row>
    <row r="4634" hidden="1">
      <c r="H4634" s="16"/>
    </row>
    <row r="4635" hidden="1">
      <c r="H4635" s="16"/>
    </row>
    <row r="4636" hidden="1">
      <c r="H4636" s="16"/>
    </row>
    <row r="4637" hidden="1">
      <c r="H4637" s="16"/>
    </row>
    <row r="4638" hidden="1">
      <c r="H4638" s="16"/>
    </row>
    <row r="4639" hidden="1">
      <c r="H4639" s="16"/>
    </row>
    <row r="4640" hidden="1">
      <c r="H4640" s="16"/>
    </row>
    <row r="4641" hidden="1">
      <c r="H4641" s="16"/>
    </row>
    <row r="4642" hidden="1">
      <c r="H4642" s="16"/>
    </row>
    <row r="4643" hidden="1">
      <c r="H4643" s="16"/>
    </row>
    <row r="4644" hidden="1">
      <c r="H4644" s="16"/>
    </row>
    <row r="4645" hidden="1">
      <c r="H4645" s="16"/>
    </row>
    <row r="4646" hidden="1">
      <c r="H4646" s="16"/>
    </row>
    <row r="4647" hidden="1">
      <c r="H4647" s="16"/>
    </row>
    <row r="4648" hidden="1">
      <c r="H4648" s="16"/>
    </row>
    <row r="4649" hidden="1">
      <c r="H4649" s="16"/>
    </row>
    <row r="4650" hidden="1">
      <c r="H4650" s="16"/>
    </row>
    <row r="4651" hidden="1">
      <c r="H4651" s="16"/>
    </row>
    <row r="4652" hidden="1">
      <c r="H4652" s="16"/>
    </row>
    <row r="4653" hidden="1">
      <c r="H4653" s="16"/>
    </row>
    <row r="4654" hidden="1">
      <c r="H4654" s="16"/>
    </row>
    <row r="4655" hidden="1">
      <c r="H4655" s="16"/>
    </row>
    <row r="4656" hidden="1">
      <c r="H4656" s="16"/>
    </row>
    <row r="4657" hidden="1">
      <c r="H4657" s="16"/>
    </row>
    <row r="4658" hidden="1">
      <c r="H4658" s="16"/>
    </row>
    <row r="4659" hidden="1">
      <c r="H4659" s="16"/>
    </row>
    <row r="4660" hidden="1">
      <c r="H4660" s="16"/>
    </row>
    <row r="4661" hidden="1">
      <c r="H4661" s="16"/>
    </row>
    <row r="4662" hidden="1">
      <c r="H4662" s="16"/>
    </row>
    <row r="4663" hidden="1">
      <c r="H4663" s="16"/>
    </row>
    <row r="4664" hidden="1">
      <c r="H4664" s="16"/>
    </row>
    <row r="4665" hidden="1">
      <c r="H4665" s="16"/>
    </row>
    <row r="4666" hidden="1">
      <c r="H4666" s="16"/>
    </row>
    <row r="4667" hidden="1">
      <c r="H4667" s="16"/>
    </row>
    <row r="4668" hidden="1">
      <c r="H4668" s="16"/>
    </row>
    <row r="4669" hidden="1">
      <c r="H4669" s="16"/>
    </row>
    <row r="4670" hidden="1">
      <c r="H4670" s="16"/>
    </row>
    <row r="4671" hidden="1">
      <c r="H4671" s="16"/>
    </row>
    <row r="4672" hidden="1">
      <c r="H4672" s="16"/>
    </row>
    <row r="4673" hidden="1">
      <c r="H4673" s="16"/>
    </row>
    <row r="4674" hidden="1">
      <c r="H4674" s="16"/>
    </row>
    <row r="4675" hidden="1">
      <c r="H4675" s="16"/>
    </row>
    <row r="4676" hidden="1">
      <c r="H4676" s="16"/>
    </row>
    <row r="4677" hidden="1">
      <c r="H4677" s="16"/>
    </row>
    <row r="4678" hidden="1">
      <c r="H4678" s="16"/>
    </row>
    <row r="4679" hidden="1">
      <c r="H4679" s="16"/>
    </row>
    <row r="4680" hidden="1">
      <c r="H4680" s="16"/>
    </row>
    <row r="4681" hidden="1">
      <c r="H4681" s="16"/>
    </row>
    <row r="4682" hidden="1">
      <c r="H4682" s="16"/>
    </row>
    <row r="4683" hidden="1">
      <c r="H4683" s="16"/>
    </row>
    <row r="4684" hidden="1">
      <c r="H4684" s="16"/>
    </row>
    <row r="4685" hidden="1">
      <c r="H4685" s="16"/>
    </row>
    <row r="4686" hidden="1">
      <c r="H4686" s="16"/>
    </row>
    <row r="4687" hidden="1">
      <c r="H4687" s="16"/>
    </row>
    <row r="4688" hidden="1">
      <c r="H4688" s="16"/>
    </row>
    <row r="4689" hidden="1">
      <c r="H4689" s="16"/>
    </row>
    <row r="4690" hidden="1">
      <c r="H4690" s="16"/>
    </row>
    <row r="4691" hidden="1">
      <c r="H4691" s="16"/>
    </row>
    <row r="4692" hidden="1">
      <c r="H4692" s="16"/>
    </row>
    <row r="4693" hidden="1">
      <c r="H4693" s="16"/>
    </row>
    <row r="4694" hidden="1">
      <c r="H4694" s="16"/>
    </row>
    <row r="4695" hidden="1">
      <c r="H4695" s="16"/>
    </row>
    <row r="4696" hidden="1">
      <c r="H4696" s="16"/>
    </row>
    <row r="4697" hidden="1">
      <c r="H4697" s="16"/>
    </row>
    <row r="4698" hidden="1">
      <c r="H4698" s="16"/>
    </row>
    <row r="4699" hidden="1">
      <c r="H4699" s="16"/>
    </row>
    <row r="4700" hidden="1">
      <c r="H4700" s="16"/>
    </row>
    <row r="4701" hidden="1">
      <c r="H4701" s="16"/>
    </row>
    <row r="4702" hidden="1">
      <c r="H4702" s="16"/>
    </row>
    <row r="4703" hidden="1">
      <c r="H4703" s="16"/>
    </row>
    <row r="4704" hidden="1">
      <c r="H4704" s="16"/>
    </row>
    <row r="4705" hidden="1">
      <c r="H4705" s="16"/>
    </row>
    <row r="4706" hidden="1">
      <c r="H4706" s="16"/>
    </row>
    <row r="4707" hidden="1">
      <c r="H4707" s="16"/>
    </row>
    <row r="4708" hidden="1">
      <c r="H4708" s="16"/>
    </row>
    <row r="4709" hidden="1">
      <c r="H4709" s="16"/>
    </row>
    <row r="4710" hidden="1">
      <c r="H4710" s="16"/>
    </row>
    <row r="4711" hidden="1">
      <c r="H4711" s="16"/>
    </row>
    <row r="4712" hidden="1">
      <c r="H4712" s="16"/>
    </row>
    <row r="4713" hidden="1">
      <c r="H4713" s="16"/>
    </row>
    <row r="4714" hidden="1">
      <c r="H4714" s="16"/>
    </row>
    <row r="4715" hidden="1">
      <c r="H4715" s="16"/>
    </row>
    <row r="4716" hidden="1">
      <c r="H4716" s="16"/>
    </row>
    <row r="4717" hidden="1">
      <c r="H4717" s="16"/>
    </row>
    <row r="4718" hidden="1">
      <c r="H4718" s="16"/>
    </row>
    <row r="4719" hidden="1">
      <c r="H4719" s="16"/>
    </row>
    <row r="4720" hidden="1">
      <c r="H4720" s="16"/>
    </row>
    <row r="4721" hidden="1">
      <c r="H4721" s="16"/>
    </row>
    <row r="4722" hidden="1">
      <c r="H4722" s="16"/>
    </row>
    <row r="4723" hidden="1">
      <c r="H4723" s="16"/>
    </row>
    <row r="4724" hidden="1">
      <c r="H4724" s="16"/>
    </row>
    <row r="4725" hidden="1">
      <c r="H4725" s="16"/>
    </row>
    <row r="4726" hidden="1">
      <c r="H4726" s="16"/>
    </row>
    <row r="4727" hidden="1">
      <c r="H4727" s="16"/>
    </row>
    <row r="4728" hidden="1">
      <c r="H4728" s="16"/>
    </row>
    <row r="4729" hidden="1">
      <c r="H4729" s="16"/>
    </row>
    <row r="4730" hidden="1">
      <c r="H4730" s="16"/>
    </row>
    <row r="4731" hidden="1">
      <c r="H4731" s="16"/>
    </row>
    <row r="4732" hidden="1">
      <c r="H4732" s="16"/>
    </row>
    <row r="4733" hidden="1">
      <c r="H4733" s="16"/>
    </row>
    <row r="4734" hidden="1">
      <c r="H4734" s="16"/>
    </row>
    <row r="4735" hidden="1">
      <c r="H4735" s="16"/>
    </row>
    <row r="4736" hidden="1">
      <c r="H4736" s="16"/>
    </row>
    <row r="4737" hidden="1">
      <c r="H4737" s="16"/>
    </row>
    <row r="4738" hidden="1">
      <c r="H4738" s="16"/>
    </row>
    <row r="4739" hidden="1">
      <c r="H4739" s="16"/>
    </row>
    <row r="4740" hidden="1">
      <c r="H4740" s="16"/>
    </row>
    <row r="4741" hidden="1">
      <c r="H4741" s="16"/>
    </row>
    <row r="4742" hidden="1">
      <c r="H4742" s="16"/>
    </row>
    <row r="4743" hidden="1">
      <c r="H4743" s="16"/>
    </row>
    <row r="4744" hidden="1">
      <c r="H4744" s="16"/>
    </row>
    <row r="4745" hidden="1">
      <c r="H4745" s="16"/>
    </row>
    <row r="4746" hidden="1">
      <c r="H4746" s="16"/>
    </row>
    <row r="4747" hidden="1">
      <c r="H4747" s="16"/>
    </row>
    <row r="4748" hidden="1">
      <c r="H4748" s="16"/>
    </row>
    <row r="4749" hidden="1">
      <c r="H4749" s="16"/>
    </row>
    <row r="4750" hidden="1">
      <c r="H4750" s="16"/>
    </row>
    <row r="4751" hidden="1">
      <c r="H4751" s="16"/>
    </row>
    <row r="4752" hidden="1">
      <c r="H4752" s="16"/>
    </row>
    <row r="4753" hidden="1">
      <c r="H4753" s="16"/>
    </row>
    <row r="4754" hidden="1">
      <c r="H4754" s="16"/>
    </row>
    <row r="4755" hidden="1">
      <c r="H4755" s="16"/>
    </row>
    <row r="4756" hidden="1">
      <c r="H4756" s="16"/>
    </row>
    <row r="4757" hidden="1">
      <c r="H4757" s="16"/>
    </row>
    <row r="4758" hidden="1">
      <c r="H4758" s="16"/>
    </row>
    <row r="4759" hidden="1">
      <c r="H4759" s="16"/>
    </row>
    <row r="4760" hidden="1">
      <c r="H4760" s="16"/>
    </row>
    <row r="4761" hidden="1">
      <c r="H4761" s="16"/>
    </row>
    <row r="4762" hidden="1">
      <c r="H4762" s="16"/>
    </row>
    <row r="4763" hidden="1">
      <c r="H4763" s="16"/>
    </row>
    <row r="4764" hidden="1">
      <c r="H4764" s="16"/>
    </row>
    <row r="4765" hidden="1">
      <c r="H4765" s="16"/>
    </row>
    <row r="4766" hidden="1">
      <c r="H4766" s="16"/>
    </row>
    <row r="4767" hidden="1">
      <c r="H4767" s="16"/>
    </row>
    <row r="4768" hidden="1">
      <c r="H4768" s="16"/>
    </row>
    <row r="4769" hidden="1">
      <c r="H4769" s="16"/>
    </row>
    <row r="4770" hidden="1">
      <c r="H4770" s="16"/>
    </row>
    <row r="4771" hidden="1">
      <c r="H4771" s="16"/>
    </row>
    <row r="4772" hidden="1">
      <c r="H4772" s="16"/>
    </row>
    <row r="4773" hidden="1">
      <c r="H4773" s="16"/>
    </row>
    <row r="4774" hidden="1">
      <c r="H4774" s="16"/>
    </row>
    <row r="4775" hidden="1">
      <c r="H4775" s="16"/>
    </row>
    <row r="4776" hidden="1">
      <c r="H4776" s="16"/>
    </row>
    <row r="4777" hidden="1">
      <c r="H4777" s="16"/>
    </row>
    <row r="4778" hidden="1">
      <c r="H4778" s="16"/>
    </row>
    <row r="4779" hidden="1">
      <c r="H4779" s="16"/>
    </row>
    <row r="4780" hidden="1">
      <c r="H4780" s="16"/>
    </row>
    <row r="4781" hidden="1">
      <c r="H4781" s="16"/>
    </row>
    <row r="4782" hidden="1">
      <c r="H4782" s="16"/>
    </row>
    <row r="4783" hidden="1">
      <c r="H4783" s="16"/>
    </row>
    <row r="4784" hidden="1">
      <c r="H4784" s="16"/>
    </row>
    <row r="4785" hidden="1">
      <c r="H4785" s="16"/>
    </row>
    <row r="4786" hidden="1">
      <c r="H4786" s="16"/>
    </row>
    <row r="4787" hidden="1">
      <c r="H4787" s="16"/>
    </row>
    <row r="4788" hidden="1">
      <c r="H4788" s="16"/>
    </row>
    <row r="4789" hidden="1">
      <c r="H4789" s="16"/>
    </row>
    <row r="4790" hidden="1">
      <c r="H4790" s="16"/>
    </row>
    <row r="4791" hidden="1">
      <c r="H4791" s="16"/>
    </row>
    <row r="4792" hidden="1">
      <c r="H4792" s="16"/>
    </row>
    <row r="4793" hidden="1">
      <c r="H4793" s="16"/>
    </row>
    <row r="4794" hidden="1">
      <c r="H4794" s="16"/>
    </row>
    <row r="4795" hidden="1">
      <c r="H4795" s="16"/>
    </row>
    <row r="4796" hidden="1">
      <c r="H4796" s="16"/>
    </row>
    <row r="4797" hidden="1">
      <c r="H4797" s="16"/>
    </row>
    <row r="4798" hidden="1">
      <c r="H4798" s="16"/>
    </row>
    <row r="4799" hidden="1">
      <c r="H4799" s="16"/>
    </row>
    <row r="4800" hidden="1">
      <c r="H4800" s="16"/>
    </row>
    <row r="4801" hidden="1">
      <c r="H4801" s="16"/>
    </row>
    <row r="4802" hidden="1">
      <c r="H4802" s="16"/>
    </row>
    <row r="4803" hidden="1">
      <c r="H4803" s="16"/>
    </row>
    <row r="4804" hidden="1">
      <c r="H4804" s="16"/>
    </row>
    <row r="4805" hidden="1">
      <c r="H4805" s="16"/>
    </row>
    <row r="4806" hidden="1">
      <c r="H4806" s="16"/>
    </row>
    <row r="4807" hidden="1">
      <c r="H4807" s="16"/>
    </row>
    <row r="4808" hidden="1">
      <c r="H4808" s="16"/>
    </row>
    <row r="4809" hidden="1">
      <c r="H4809" s="16"/>
    </row>
    <row r="4810" hidden="1">
      <c r="H4810" s="16"/>
    </row>
    <row r="4811" hidden="1">
      <c r="H4811" s="16"/>
    </row>
    <row r="4812" hidden="1">
      <c r="H4812" s="16"/>
    </row>
    <row r="4813" hidden="1">
      <c r="H4813" s="16"/>
    </row>
    <row r="4814" hidden="1">
      <c r="H4814" s="16"/>
    </row>
    <row r="4815" hidden="1">
      <c r="H4815" s="16"/>
    </row>
    <row r="4816" hidden="1">
      <c r="H4816" s="16"/>
    </row>
    <row r="4817" hidden="1">
      <c r="H4817" s="16"/>
    </row>
    <row r="4818" hidden="1">
      <c r="H4818" s="16"/>
    </row>
    <row r="4819" hidden="1">
      <c r="H4819" s="16"/>
    </row>
    <row r="4820" hidden="1">
      <c r="H4820" s="16"/>
    </row>
    <row r="4821" hidden="1">
      <c r="H4821" s="16"/>
    </row>
    <row r="4822" hidden="1">
      <c r="H4822" s="16"/>
    </row>
    <row r="4823" hidden="1">
      <c r="H4823" s="16"/>
    </row>
    <row r="4824" hidden="1">
      <c r="H4824" s="16"/>
    </row>
    <row r="4825" hidden="1">
      <c r="H4825" s="16"/>
    </row>
    <row r="4826" hidden="1">
      <c r="H4826" s="16"/>
    </row>
    <row r="4827" hidden="1">
      <c r="H4827" s="16"/>
    </row>
    <row r="4828" hidden="1">
      <c r="H4828" s="16"/>
    </row>
    <row r="4829" hidden="1">
      <c r="H4829" s="16"/>
    </row>
    <row r="4830" hidden="1">
      <c r="H4830" s="16"/>
    </row>
    <row r="4831" hidden="1">
      <c r="H4831" s="16"/>
    </row>
    <row r="4832" hidden="1">
      <c r="H4832" s="16"/>
    </row>
    <row r="4833" hidden="1">
      <c r="H4833" s="16"/>
    </row>
    <row r="4834" hidden="1">
      <c r="H4834" s="16"/>
    </row>
    <row r="4835" hidden="1">
      <c r="H4835" s="16"/>
    </row>
    <row r="4836" hidden="1">
      <c r="H4836" s="16"/>
    </row>
    <row r="4837" hidden="1">
      <c r="H4837" s="16"/>
    </row>
    <row r="4838" hidden="1">
      <c r="H4838" s="16"/>
    </row>
    <row r="4839" hidden="1">
      <c r="H4839" s="16"/>
    </row>
    <row r="4840" hidden="1">
      <c r="H4840" s="16"/>
    </row>
    <row r="4841" hidden="1">
      <c r="H4841" s="16"/>
    </row>
    <row r="4842" hidden="1">
      <c r="H4842" s="16"/>
    </row>
    <row r="4843" hidden="1">
      <c r="H4843" s="16"/>
    </row>
    <row r="4844" hidden="1">
      <c r="H4844" s="16"/>
    </row>
    <row r="4845" hidden="1">
      <c r="H4845" s="16"/>
    </row>
    <row r="4846" hidden="1">
      <c r="H4846" s="16"/>
    </row>
    <row r="4847" hidden="1">
      <c r="H4847" s="16"/>
    </row>
    <row r="4848" hidden="1">
      <c r="H4848" s="16"/>
    </row>
    <row r="4849" hidden="1">
      <c r="H4849" s="16"/>
    </row>
    <row r="4850" hidden="1">
      <c r="H4850" s="16"/>
    </row>
    <row r="4851" hidden="1">
      <c r="H4851" s="16"/>
    </row>
    <row r="4852" hidden="1">
      <c r="H4852" s="16"/>
    </row>
    <row r="4853" hidden="1">
      <c r="H4853" s="16"/>
    </row>
    <row r="4854" hidden="1">
      <c r="H4854" s="16"/>
    </row>
    <row r="4855" hidden="1">
      <c r="H4855" s="16"/>
    </row>
    <row r="4856" hidden="1">
      <c r="H4856" s="16"/>
    </row>
    <row r="4857" hidden="1">
      <c r="H4857" s="16"/>
    </row>
    <row r="4858" hidden="1">
      <c r="H4858" s="16"/>
    </row>
    <row r="4859" hidden="1">
      <c r="H4859" s="16"/>
    </row>
    <row r="4860" hidden="1">
      <c r="H4860" s="16"/>
    </row>
    <row r="4861" hidden="1">
      <c r="H4861" s="16"/>
    </row>
    <row r="4862" hidden="1">
      <c r="H4862" s="16"/>
    </row>
    <row r="4863" hidden="1">
      <c r="H4863" s="16"/>
    </row>
    <row r="4864" hidden="1">
      <c r="H4864" s="16"/>
    </row>
    <row r="4865" hidden="1">
      <c r="H4865" s="16"/>
    </row>
    <row r="4866" hidden="1">
      <c r="H4866" s="16"/>
    </row>
    <row r="4867" hidden="1">
      <c r="H4867" s="16"/>
    </row>
    <row r="4868" hidden="1">
      <c r="H4868" s="16"/>
    </row>
    <row r="4869" hidden="1">
      <c r="H4869" s="16"/>
    </row>
    <row r="4870" hidden="1">
      <c r="H4870" s="16"/>
    </row>
    <row r="4871" hidden="1">
      <c r="H4871" s="16"/>
    </row>
    <row r="4872" hidden="1">
      <c r="H4872" s="16"/>
    </row>
    <row r="4873" hidden="1">
      <c r="H4873" s="16"/>
    </row>
    <row r="4874" hidden="1">
      <c r="H4874" s="16"/>
    </row>
    <row r="4875" hidden="1">
      <c r="H4875" s="16"/>
    </row>
    <row r="4876" hidden="1">
      <c r="H4876" s="16"/>
    </row>
    <row r="4877" hidden="1">
      <c r="H4877" s="16"/>
    </row>
    <row r="4878" hidden="1">
      <c r="H4878" s="16"/>
    </row>
    <row r="4879" hidden="1">
      <c r="H4879" s="16"/>
    </row>
    <row r="4880" hidden="1">
      <c r="H4880" s="16"/>
    </row>
    <row r="4881" hidden="1">
      <c r="H4881" s="16"/>
    </row>
    <row r="4882" hidden="1">
      <c r="H4882" s="16"/>
    </row>
    <row r="4883" hidden="1">
      <c r="H4883" s="16"/>
    </row>
    <row r="4884" hidden="1">
      <c r="H4884" s="16"/>
    </row>
    <row r="4885" hidden="1">
      <c r="H4885" s="16"/>
    </row>
    <row r="4886" hidden="1">
      <c r="H4886" s="16"/>
    </row>
    <row r="4887" hidden="1">
      <c r="H4887" s="16"/>
    </row>
    <row r="4888" hidden="1">
      <c r="H4888" s="16"/>
    </row>
    <row r="4889" hidden="1">
      <c r="H4889" s="16"/>
    </row>
    <row r="4890" hidden="1">
      <c r="H4890" s="16"/>
    </row>
    <row r="4891" hidden="1">
      <c r="H4891" s="16"/>
    </row>
    <row r="4892" hidden="1">
      <c r="H4892" s="16"/>
    </row>
    <row r="4893" hidden="1">
      <c r="H4893" s="16"/>
    </row>
    <row r="4894" hidden="1">
      <c r="H4894" s="16"/>
    </row>
    <row r="4895" hidden="1">
      <c r="H4895" s="16"/>
    </row>
    <row r="4896" hidden="1">
      <c r="H4896" s="16"/>
    </row>
    <row r="4897" hidden="1">
      <c r="H4897" s="16"/>
    </row>
    <row r="4898" hidden="1">
      <c r="H4898" s="16"/>
    </row>
    <row r="4899" hidden="1">
      <c r="H4899" s="16"/>
    </row>
    <row r="4900" hidden="1">
      <c r="H4900" s="16"/>
    </row>
    <row r="4901" hidden="1">
      <c r="H4901" s="16"/>
    </row>
    <row r="4902" hidden="1">
      <c r="H4902" s="16"/>
    </row>
    <row r="4903" hidden="1">
      <c r="H4903" s="16"/>
    </row>
    <row r="4904" hidden="1">
      <c r="H4904" s="16"/>
    </row>
    <row r="4905" hidden="1">
      <c r="H4905" s="16"/>
    </row>
    <row r="4906" hidden="1">
      <c r="H4906" s="16"/>
    </row>
    <row r="4907" hidden="1">
      <c r="H4907" s="16"/>
    </row>
    <row r="4908" hidden="1">
      <c r="H4908" s="16"/>
    </row>
    <row r="4909" hidden="1">
      <c r="H4909" s="16"/>
    </row>
    <row r="4910" hidden="1">
      <c r="H4910" s="16"/>
    </row>
    <row r="4911" hidden="1">
      <c r="H4911" s="16"/>
    </row>
    <row r="4912" hidden="1">
      <c r="H4912" s="16"/>
    </row>
    <row r="4913" hidden="1">
      <c r="H4913" s="16"/>
    </row>
    <row r="4914" hidden="1">
      <c r="H4914" s="16"/>
    </row>
    <row r="4915" hidden="1">
      <c r="H4915" s="16"/>
    </row>
    <row r="4916" hidden="1">
      <c r="H4916" s="16"/>
    </row>
    <row r="4917" hidden="1">
      <c r="H4917" s="16"/>
    </row>
    <row r="4918" hidden="1">
      <c r="H4918" s="16"/>
    </row>
    <row r="4919" hidden="1">
      <c r="H4919" s="16"/>
    </row>
    <row r="4920" hidden="1">
      <c r="H4920" s="16"/>
    </row>
    <row r="4921" hidden="1">
      <c r="H4921" s="16"/>
    </row>
    <row r="4922" hidden="1">
      <c r="H4922" s="16"/>
    </row>
    <row r="4923" hidden="1">
      <c r="H4923" s="16"/>
    </row>
    <row r="4924" hidden="1">
      <c r="H4924" s="16"/>
    </row>
    <row r="4925" hidden="1">
      <c r="H4925" s="16"/>
    </row>
    <row r="4926" hidden="1">
      <c r="H4926" s="16"/>
    </row>
    <row r="4927" hidden="1">
      <c r="H4927" s="16"/>
    </row>
    <row r="4928" hidden="1">
      <c r="H4928" s="16"/>
    </row>
    <row r="4929" hidden="1">
      <c r="H4929" s="16"/>
    </row>
    <row r="4930" hidden="1">
      <c r="H4930" s="16"/>
    </row>
    <row r="4931" hidden="1">
      <c r="H4931" s="16"/>
    </row>
    <row r="4932" hidden="1">
      <c r="H4932" s="16"/>
    </row>
    <row r="4933" hidden="1">
      <c r="H4933" s="16"/>
    </row>
    <row r="4934" hidden="1">
      <c r="H4934" s="16"/>
    </row>
    <row r="4935" hidden="1">
      <c r="H4935" s="16"/>
    </row>
    <row r="4936" hidden="1">
      <c r="H4936" s="16"/>
    </row>
    <row r="4937" hidden="1">
      <c r="H4937" s="16"/>
    </row>
    <row r="4938" hidden="1">
      <c r="H4938" s="16"/>
    </row>
    <row r="4939" hidden="1">
      <c r="H4939" s="16"/>
    </row>
    <row r="4940" hidden="1">
      <c r="H4940" s="16"/>
    </row>
    <row r="4941" hidden="1">
      <c r="H4941" s="16"/>
    </row>
    <row r="4942" hidden="1">
      <c r="H4942" s="16"/>
    </row>
    <row r="4943" hidden="1">
      <c r="H4943" s="16"/>
    </row>
    <row r="4944" hidden="1">
      <c r="H4944" s="16"/>
    </row>
    <row r="4945" hidden="1">
      <c r="H4945" s="16"/>
    </row>
    <row r="4946" hidden="1">
      <c r="H4946" s="16"/>
    </row>
    <row r="4947" hidden="1">
      <c r="H4947" s="16"/>
    </row>
    <row r="4948" hidden="1">
      <c r="H4948" s="16"/>
    </row>
    <row r="4949" hidden="1">
      <c r="H4949" s="16"/>
    </row>
    <row r="4950" hidden="1">
      <c r="H4950" s="16"/>
    </row>
    <row r="4951" hidden="1">
      <c r="H4951" s="16"/>
    </row>
    <row r="4952" hidden="1">
      <c r="H4952" s="16"/>
    </row>
    <row r="4953" hidden="1">
      <c r="H4953" s="16"/>
    </row>
    <row r="4954" hidden="1">
      <c r="H4954" s="16"/>
    </row>
    <row r="4955" hidden="1">
      <c r="H4955" s="16"/>
    </row>
    <row r="4956" hidden="1">
      <c r="H4956" s="16"/>
    </row>
    <row r="4957" hidden="1">
      <c r="H4957" s="16"/>
    </row>
    <row r="4958" hidden="1">
      <c r="H4958" s="16"/>
    </row>
    <row r="4959" hidden="1">
      <c r="H4959" s="16"/>
    </row>
    <row r="4960" hidden="1">
      <c r="H4960" s="16"/>
    </row>
    <row r="4961" hidden="1">
      <c r="H4961" s="16"/>
    </row>
    <row r="4962" hidden="1">
      <c r="H4962" s="16"/>
    </row>
    <row r="4963" hidden="1">
      <c r="H4963" s="16"/>
    </row>
    <row r="4964" hidden="1">
      <c r="H4964" s="16"/>
    </row>
    <row r="4965" hidden="1">
      <c r="H4965" s="16"/>
    </row>
    <row r="4966" hidden="1">
      <c r="H4966" s="16"/>
    </row>
    <row r="4967" hidden="1">
      <c r="H4967" s="16"/>
    </row>
    <row r="4968" hidden="1">
      <c r="H4968" s="16"/>
    </row>
    <row r="4969" hidden="1">
      <c r="H4969" s="16"/>
    </row>
    <row r="4970" hidden="1">
      <c r="H4970" s="16"/>
    </row>
    <row r="4971" hidden="1">
      <c r="H4971" s="16"/>
    </row>
    <row r="4972" hidden="1">
      <c r="H4972" s="16"/>
    </row>
    <row r="4973" hidden="1">
      <c r="H4973" s="16"/>
    </row>
    <row r="4974" hidden="1">
      <c r="H4974" s="16"/>
    </row>
    <row r="4975" hidden="1">
      <c r="H4975" s="16"/>
    </row>
    <row r="4976" hidden="1">
      <c r="H4976" s="16"/>
    </row>
    <row r="4977" hidden="1">
      <c r="H4977" s="16"/>
    </row>
    <row r="4978" hidden="1">
      <c r="H4978" s="16"/>
    </row>
    <row r="4979" hidden="1">
      <c r="H4979" s="16"/>
    </row>
    <row r="4980" hidden="1">
      <c r="H4980" s="16"/>
    </row>
    <row r="4981" hidden="1">
      <c r="H4981" s="16"/>
    </row>
    <row r="4982" hidden="1">
      <c r="H4982" s="16"/>
    </row>
    <row r="4983" hidden="1">
      <c r="H4983" s="16"/>
    </row>
    <row r="4984" hidden="1">
      <c r="H4984" s="16"/>
    </row>
    <row r="4985" hidden="1">
      <c r="H4985" s="16"/>
    </row>
    <row r="4986" hidden="1">
      <c r="H4986" s="16"/>
    </row>
    <row r="4987" hidden="1">
      <c r="H4987" s="16"/>
    </row>
    <row r="4988" hidden="1">
      <c r="H4988" s="16"/>
    </row>
    <row r="4989" hidden="1">
      <c r="H4989" s="16"/>
    </row>
    <row r="4990" hidden="1">
      <c r="H4990" s="16"/>
    </row>
    <row r="4991" hidden="1">
      <c r="H4991" s="16"/>
    </row>
    <row r="4992" hidden="1">
      <c r="H4992" s="16"/>
    </row>
    <row r="4993" hidden="1">
      <c r="H4993" s="16"/>
    </row>
    <row r="4994" hidden="1">
      <c r="H4994" s="16"/>
    </row>
    <row r="4995" hidden="1">
      <c r="H4995" s="16"/>
    </row>
    <row r="4996" hidden="1">
      <c r="H4996" s="16"/>
    </row>
    <row r="4997" hidden="1">
      <c r="H4997" s="16"/>
    </row>
    <row r="4998" hidden="1">
      <c r="H4998" s="16"/>
    </row>
    <row r="4999" hidden="1">
      <c r="H4999" s="16"/>
    </row>
    <row r="5000" hidden="1">
      <c r="H5000" s="16"/>
    </row>
    <row r="5001" hidden="1">
      <c r="H5001" s="16"/>
    </row>
    <row r="5002" hidden="1">
      <c r="H5002" s="16"/>
    </row>
    <row r="5003" hidden="1">
      <c r="H5003" s="16"/>
    </row>
    <row r="5004" hidden="1">
      <c r="H5004" s="16"/>
    </row>
    <row r="5005" hidden="1">
      <c r="H5005" s="16"/>
    </row>
    <row r="5006" hidden="1">
      <c r="H5006" s="16"/>
    </row>
    <row r="5007" hidden="1">
      <c r="H5007" s="16"/>
    </row>
    <row r="5008" hidden="1">
      <c r="H5008" s="16"/>
    </row>
    <row r="5009" hidden="1">
      <c r="H5009" s="16"/>
    </row>
    <row r="5010" hidden="1">
      <c r="H5010" s="16"/>
    </row>
    <row r="5011" hidden="1">
      <c r="H5011" s="16"/>
    </row>
    <row r="5012" hidden="1">
      <c r="H5012" s="16"/>
    </row>
    <row r="5013" hidden="1">
      <c r="H5013" s="16"/>
    </row>
    <row r="5014" hidden="1">
      <c r="H5014" s="16"/>
    </row>
    <row r="5015" hidden="1">
      <c r="H5015" s="16"/>
    </row>
    <row r="5016" hidden="1">
      <c r="H5016" s="16"/>
    </row>
    <row r="5017" hidden="1">
      <c r="H5017" s="16"/>
    </row>
    <row r="5018" hidden="1">
      <c r="H5018" s="16"/>
    </row>
    <row r="5019" hidden="1">
      <c r="H5019" s="16"/>
    </row>
    <row r="5020" hidden="1">
      <c r="H5020" s="16"/>
    </row>
    <row r="5021" hidden="1">
      <c r="H5021" s="16"/>
    </row>
    <row r="5022" hidden="1">
      <c r="H5022" s="16"/>
    </row>
    <row r="5023" hidden="1">
      <c r="H5023" s="16"/>
    </row>
    <row r="5024" hidden="1">
      <c r="H5024" s="16"/>
    </row>
    <row r="5025" hidden="1">
      <c r="H5025" s="16"/>
    </row>
    <row r="5026" hidden="1">
      <c r="H5026" s="16"/>
    </row>
    <row r="5027" hidden="1">
      <c r="H5027" s="16"/>
    </row>
    <row r="5028" hidden="1">
      <c r="H5028" s="16"/>
    </row>
    <row r="5029" hidden="1">
      <c r="H5029" s="16"/>
    </row>
    <row r="5030" hidden="1">
      <c r="H5030" s="16"/>
    </row>
    <row r="5031" hidden="1">
      <c r="H5031" s="16"/>
    </row>
    <row r="5032" hidden="1">
      <c r="H5032" s="16"/>
    </row>
    <row r="5033" hidden="1">
      <c r="H5033" s="16"/>
    </row>
    <row r="5034" hidden="1">
      <c r="H5034" s="16"/>
    </row>
    <row r="5035" hidden="1">
      <c r="H5035" s="16"/>
    </row>
    <row r="5036" hidden="1">
      <c r="H5036" s="16"/>
    </row>
    <row r="5037" hidden="1">
      <c r="H5037" s="16"/>
    </row>
    <row r="5038" hidden="1">
      <c r="H5038" s="16"/>
    </row>
    <row r="5039" hidden="1">
      <c r="H5039" s="16"/>
    </row>
    <row r="5040" hidden="1">
      <c r="H5040" s="16"/>
    </row>
    <row r="5041" hidden="1">
      <c r="H5041" s="16"/>
    </row>
    <row r="5042" hidden="1">
      <c r="H5042" s="16"/>
    </row>
    <row r="5043" hidden="1">
      <c r="H5043" s="16"/>
    </row>
    <row r="5044" hidden="1">
      <c r="H5044" s="16"/>
    </row>
    <row r="5045" hidden="1">
      <c r="H5045" s="16"/>
    </row>
    <row r="5046" hidden="1">
      <c r="H5046" s="16"/>
    </row>
    <row r="5047" hidden="1">
      <c r="H5047" s="16"/>
    </row>
    <row r="5048" hidden="1">
      <c r="H5048" s="16"/>
    </row>
    <row r="5049" hidden="1">
      <c r="H5049" s="16"/>
    </row>
    <row r="5050" hidden="1">
      <c r="H5050" s="16"/>
    </row>
    <row r="5051" hidden="1">
      <c r="H5051" s="16"/>
    </row>
    <row r="5052" hidden="1">
      <c r="H5052" s="16"/>
    </row>
    <row r="5053" hidden="1">
      <c r="H5053" s="16"/>
    </row>
    <row r="5054" hidden="1">
      <c r="H5054" s="16"/>
    </row>
    <row r="5055" hidden="1">
      <c r="H5055" s="16"/>
    </row>
    <row r="5056" hidden="1">
      <c r="H5056" s="16"/>
    </row>
    <row r="5057" hidden="1">
      <c r="H5057" s="16"/>
    </row>
    <row r="5058" hidden="1">
      <c r="H5058" s="16"/>
    </row>
    <row r="5059" hidden="1">
      <c r="H5059" s="16"/>
    </row>
    <row r="5060" hidden="1">
      <c r="H5060" s="16"/>
    </row>
    <row r="5061" hidden="1">
      <c r="H5061" s="16"/>
    </row>
    <row r="5062" hidden="1">
      <c r="H5062" s="16"/>
    </row>
    <row r="5063" hidden="1">
      <c r="H5063" s="16"/>
    </row>
    <row r="5064" hidden="1">
      <c r="H5064" s="16"/>
    </row>
    <row r="5065" hidden="1">
      <c r="H5065" s="16"/>
    </row>
    <row r="5066" hidden="1">
      <c r="H5066" s="16"/>
    </row>
    <row r="5067" hidden="1">
      <c r="H5067" s="16"/>
    </row>
    <row r="5068" hidden="1">
      <c r="H5068" s="16"/>
    </row>
    <row r="5069" hidden="1">
      <c r="H5069" s="16"/>
    </row>
    <row r="5070" hidden="1">
      <c r="H5070" s="16"/>
    </row>
    <row r="5071" hidden="1">
      <c r="H5071" s="16"/>
    </row>
    <row r="5072" hidden="1">
      <c r="H5072" s="16"/>
    </row>
    <row r="5073" hidden="1">
      <c r="H5073" s="16"/>
    </row>
    <row r="5074" hidden="1">
      <c r="H5074" s="16"/>
    </row>
    <row r="5075" hidden="1">
      <c r="H5075" s="16"/>
    </row>
    <row r="5076" hidden="1">
      <c r="H5076" s="16"/>
    </row>
    <row r="5077" hidden="1">
      <c r="H5077" s="16"/>
    </row>
    <row r="5078" hidden="1">
      <c r="H5078" s="16"/>
    </row>
    <row r="5079" hidden="1">
      <c r="H5079" s="16"/>
    </row>
    <row r="5080" hidden="1">
      <c r="H5080" s="16"/>
    </row>
    <row r="5081" hidden="1">
      <c r="H5081" s="16"/>
    </row>
    <row r="5082" hidden="1">
      <c r="H5082" s="16"/>
    </row>
    <row r="5083" hidden="1">
      <c r="H5083" s="16"/>
    </row>
    <row r="5084" hidden="1">
      <c r="H5084" s="16"/>
    </row>
    <row r="5085" hidden="1">
      <c r="H5085" s="16"/>
    </row>
    <row r="5086" hidden="1">
      <c r="H5086" s="16"/>
    </row>
    <row r="5087" hidden="1">
      <c r="H5087" s="16"/>
    </row>
    <row r="5088" hidden="1">
      <c r="H5088" s="16"/>
    </row>
    <row r="5089" hidden="1">
      <c r="H5089" s="16"/>
    </row>
    <row r="5090" hidden="1">
      <c r="H5090" s="16"/>
    </row>
    <row r="5091" hidden="1">
      <c r="H5091" s="16"/>
    </row>
    <row r="5092" hidden="1">
      <c r="H5092" s="16"/>
    </row>
    <row r="5093" hidden="1">
      <c r="H5093" s="16"/>
    </row>
    <row r="5094" hidden="1">
      <c r="H5094" s="16"/>
    </row>
    <row r="5095" hidden="1">
      <c r="H5095" s="16"/>
    </row>
    <row r="5096" hidden="1">
      <c r="H5096" s="16"/>
    </row>
    <row r="5097" hidden="1">
      <c r="H5097" s="16"/>
    </row>
    <row r="5098" hidden="1">
      <c r="H5098" s="16"/>
    </row>
    <row r="5099" hidden="1">
      <c r="H5099" s="16"/>
    </row>
    <row r="5100" hidden="1">
      <c r="H5100" s="16"/>
    </row>
    <row r="5101" hidden="1">
      <c r="H5101" s="16"/>
    </row>
    <row r="5102" hidden="1">
      <c r="H5102" s="16"/>
    </row>
    <row r="5103" hidden="1">
      <c r="H5103" s="16"/>
    </row>
    <row r="5104" hidden="1">
      <c r="H5104" s="16"/>
    </row>
    <row r="5105" hidden="1">
      <c r="H5105" s="16"/>
    </row>
    <row r="5106" hidden="1">
      <c r="H5106" s="16"/>
    </row>
    <row r="5107" hidden="1">
      <c r="H5107" s="16"/>
    </row>
    <row r="5108" hidden="1">
      <c r="H5108" s="16"/>
    </row>
    <row r="5109" hidden="1">
      <c r="H5109" s="16"/>
    </row>
    <row r="5110" hidden="1">
      <c r="H5110" s="16"/>
    </row>
    <row r="5111" hidden="1">
      <c r="H5111" s="16"/>
    </row>
    <row r="5112" hidden="1">
      <c r="H5112" s="16"/>
    </row>
    <row r="5113" hidden="1">
      <c r="H5113" s="16"/>
    </row>
    <row r="5114" hidden="1">
      <c r="H5114" s="16"/>
    </row>
    <row r="5115" hidden="1">
      <c r="H5115" s="16"/>
    </row>
    <row r="5116" hidden="1">
      <c r="H5116" s="16"/>
    </row>
    <row r="5117" hidden="1">
      <c r="H5117" s="16"/>
    </row>
    <row r="5118" hidden="1">
      <c r="H5118" s="16"/>
    </row>
    <row r="5119" hidden="1">
      <c r="H5119" s="16"/>
    </row>
    <row r="5120" hidden="1">
      <c r="H5120" s="16"/>
    </row>
    <row r="5121" hidden="1">
      <c r="H5121" s="16"/>
    </row>
    <row r="5122" hidden="1">
      <c r="H5122" s="16"/>
    </row>
    <row r="5123" hidden="1">
      <c r="H5123" s="16"/>
    </row>
    <row r="5124" hidden="1">
      <c r="H5124" s="16"/>
    </row>
    <row r="5125" hidden="1">
      <c r="H5125" s="16"/>
    </row>
    <row r="5126" hidden="1">
      <c r="H5126" s="16"/>
    </row>
    <row r="5127" hidden="1">
      <c r="H5127" s="16"/>
    </row>
    <row r="5128" hidden="1">
      <c r="H5128" s="16"/>
    </row>
    <row r="5129" hidden="1">
      <c r="H5129" s="16"/>
    </row>
    <row r="5130" hidden="1">
      <c r="H5130" s="16"/>
    </row>
    <row r="5131" hidden="1">
      <c r="H5131" s="16"/>
    </row>
    <row r="5132" hidden="1">
      <c r="H5132" s="16"/>
    </row>
    <row r="5133" hidden="1">
      <c r="H5133" s="16"/>
    </row>
    <row r="5134" hidden="1">
      <c r="H5134" s="16"/>
    </row>
    <row r="5135" hidden="1">
      <c r="H5135" s="16"/>
    </row>
    <row r="5136" hidden="1">
      <c r="H5136" s="16"/>
    </row>
    <row r="5137" hidden="1">
      <c r="H5137" s="16"/>
    </row>
    <row r="5138" hidden="1">
      <c r="H5138" s="16"/>
    </row>
    <row r="5139" hidden="1">
      <c r="H5139" s="16"/>
    </row>
    <row r="5140" hidden="1">
      <c r="H5140" s="16"/>
    </row>
    <row r="5141" hidden="1">
      <c r="H5141" s="16"/>
    </row>
    <row r="5142" hidden="1">
      <c r="H5142" s="16"/>
    </row>
    <row r="5143" hidden="1">
      <c r="H5143" s="16"/>
    </row>
    <row r="5144" hidden="1">
      <c r="H5144" s="16"/>
    </row>
    <row r="5145" hidden="1">
      <c r="H5145" s="16"/>
    </row>
    <row r="5146" hidden="1">
      <c r="H5146" s="16"/>
    </row>
    <row r="5147" hidden="1">
      <c r="H5147" s="16"/>
    </row>
    <row r="5148" hidden="1">
      <c r="H5148" s="16"/>
    </row>
    <row r="5149" hidden="1">
      <c r="H5149" s="16"/>
    </row>
    <row r="5150" hidden="1">
      <c r="H5150" s="16"/>
    </row>
    <row r="5151" hidden="1">
      <c r="H5151" s="16"/>
    </row>
    <row r="5152" hidden="1">
      <c r="H5152" s="16"/>
    </row>
    <row r="5153" hidden="1">
      <c r="H5153" s="16"/>
    </row>
    <row r="5154" hidden="1">
      <c r="H5154" s="16"/>
    </row>
    <row r="5155" hidden="1">
      <c r="H5155" s="16"/>
    </row>
    <row r="5156" hidden="1">
      <c r="H5156" s="16"/>
    </row>
    <row r="5157" hidden="1">
      <c r="H5157" s="16"/>
    </row>
    <row r="5158" hidden="1">
      <c r="H5158" s="16"/>
    </row>
    <row r="5159" hidden="1">
      <c r="H5159" s="16"/>
    </row>
    <row r="5160" hidden="1">
      <c r="H5160" s="16"/>
    </row>
    <row r="5161" hidden="1">
      <c r="H5161" s="16"/>
    </row>
    <row r="5162" hidden="1">
      <c r="H5162" s="16"/>
    </row>
    <row r="5163" hidden="1">
      <c r="H5163" s="16"/>
    </row>
    <row r="5164" hidden="1">
      <c r="H5164" s="16"/>
    </row>
    <row r="5165" hidden="1">
      <c r="H5165" s="16"/>
    </row>
    <row r="5166" hidden="1">
      <c r="H5166" s="16"/>
    </row>
    <row r="5167" hidden="1">
      <c r="H5167" s="16"/>
    </row>
    <row r="5168" hidden="1">
      <c r="H5168" s="16"/>
    </row>
    <row r="5169" hidden="1">
      <c r="H5169" s="16"/>
    </row>
    <row r="5170" hidden="1">
      <c r="H5170" s="16"/>
    </row>
    <row r="5171" hidden="1">
      <c r="H5171" s="16"/>
    </row>
    <row r="5172" hidden="1">
      <c r="H5172" s="16"/>
    </row>
    <row r="5173" hidden="1">
      <c r="H5173" s="16"/>
    </row>
    <row r="5174" hidden="1">
      <c r="H5174" s="16"/>
    </row>
    <row r="5175" hidden="1">
      <c r="H5175" s="16"/>
    </row>
    <row r="5176" hidden="1">
      <c r="H5176" s="16"/>
    </row>
    <row r="5177" hidden="1">
      <c r="H5177" s="16"/>
    </row>
    <row r="5178" hidden="1">
      <c r="H5178" s="16"/>
    </row>
    <row r="5179" hidden="1">
      <c r="H5179" s="16"/>
    </row>
    <row r="5180" hidden="1">
      <c r="H5180" s="16"/>
    </row>
    <row r="5181" hidden="1">
      <c r="H5181" s="16"/>
    </row>
    <row r="5182" hidden="1">
      <c r="H5182" s="16"/>
    </row>
    <row r="5183" hidden="1">
      <c r="H5183" s="16"/>
    </row>
    <row r="5184" hidden="1">
      <c r="H5184" s="16"/>
    </row>
    <row r="5185" hidden="1">
      <c r="H5185" s="16"/>
    </row>
    <row r="5186" hidden="1">
      <c r="H5186" s="16"/>
    </row>
    <row r="5187" hidden="1">
      <c r="H5187" s="16"/>
    </row>
    <row r="5188" hidden="1">
      <c r="H5188" s="16"/>
    </row>
    <row r="5189" hidden="1">
      <c r="H5189" s="16"/>
    </row>
    <row r="5190" hidden="1">
      <c r="H5190" s="16"/>
    </row>
    <row r="5191" hidden="1">
      <c r="H5191" s="16"/>
    </row>
    <row r="5192" hidden="1">
      <c r="H5192" s="16"/>
    </row>
    <row r="5193" hidden="1">
      <c r="H5193" s="16"/>
    </row>
    <row r="5194" hidden="1">
      <c r="H5194" s="16"/>
    </row>
    <row r="5195" hidden="1">
      <c r="H5195" s="16"/>
    </row>
    <row r="5196" hidden="1">
      <c r="H5196" s="16"/>
    </row>
    <row r="5197" hidden="1">
      <c r="H5197" s="16"/>
    </row>
    <row r="5198" hidden="1">
      <c r="H5198" s="16"/>
    </row>
    <row r="5199" hidden="1">
      <c r="H5199" s="16"/>
    </row>
    <row r="5200" hidden="1">
      <c r="H5200" s="16"/>
    </row>
    <row r="5201" hidden="1">
      <c r="H5201" s="16"/>
    </row>
    <row r="5202" hidden="1">
      <c r="H5202" s="16"/>
    </row>
    <row r="5203" hidden="1">
      <c r="H5203" s="16"/>
    </row>
    <row r="5204" hidden="1">
      <c r="H5204" s="16"/>
    </row>
    <row r="5205" hidden="1">
      <c r="H5205" s="16"/>
    </row>
    <row r="5206" hidden="1">
      <c r="H5206" s="16"/>
    </row>
    <row r="5207" hidden="1">
      <c r="H5207" s="16"/>
    </row>
    <row r="5208" hidden="1">
      <c r="H5208" s="16"/>
    </row>
    <row r="5209" hidden="1">
      <c r="H5209" s="16"/>
    </row>
    <row r="5210" hidden="1">
      <c r="H5210" s="16"/>
    </row>
    <row r="5211" hidden="1">
      <c r="H5211" s="16"/>
    </row>
    <row r="5212" hidden="1">
      <c r="H5212" s="16"/>
    </row>
    <row r="5213" hidden="1">
      <c r="H5213" s="16"/>
    </row>
    <row r="5214" hidden="1">
      <c r="H5214" s="16"/>
    </row>
    <row r="5215" hidden="1">
      <c r="H5215" s="16"/>
    </row>
    <row r="5216" hidden="1">
      <c r="H5216" s="16"/>
    </row>
    <row r="5217" hidden="1">
      <c r="H5217" s="16"/>
    </row>
    <row r="5218" hidden="1">
      <c r="H5218" s="16"/>
    </row>
    <row r="5219" hidden="1">
      <c r="H5219" s="16"/>
    </row>
    <row r="5220" hidden="1">
      <c r="H5220" s="16"/>
    </row>
    <row r="5221" hidden="1">
      <c r="H5221" s="16"/>
    </row>
    <row r="5222" hidden="1">
      <c r="H5222" s="16"/>
    </row>
    <row r="5223" hidden="1">
      <c r="H5223" s="16"/>
    </row>
    <row r="5224" hidden="1">
      <c r="H5224" s="16"/>
    </row>
    <row r="5225" hidden="1">
      <c r="H5225" s="16"/>
    </row>
    <row r="5226" hidden="1">
      <c r="H5226" s="16"/>
    </row>
    <row r="5227" hidden="1">
      <c r="H5227" s="16"/>
    </row>
    <row r="5228" hidden="1">
      <c r="H5228" s="16"/>
    </row>
    <row r="5229" hidden="1">
      <c r="H5229" s="16"/>
    </row>
    <row r="5230" hidden="1">
      <c r="H5230" s="16"/>
    </row>
    <row r="5231" hidden="1">
      <c r="H5231" s="16"/>
    </row>
    <row r="5232" hidden="1">
      <c r="H5232" s="16"/>
    </row>
    <row r="5233" hidden="1">
      <c r="H5233" s="16"/>
    </row>
    <row r="5234" hidden="1">
      <c r="H5234" s="16"/>
    </row>
    <row r="5235" hidden="1">
      <c r="H5235" s="16"/>
    </row>
    <row r="5236" hidden="1">
      <c r="H5236" s="16"/>
    </row>
    <row r="5237" hidden="1">
      <c r="H5237" s="16"/>
    </row>
    <row r="5238" hidden="1">
      <c r="H5238" s="16"/>
    </row>
    <row r="5239" hidden="1">
      <c r="H5239" s="16"/>
    </row>
    <row r="5240" hidden="1">
      <c r="H5240" s="16"/>
    </row>
    <row r="5241" hidden="1">
      <c r="H5241" s="16"/>
    </row>
    <row r="5242" hidden="1">
      <c r="H5242" s="16"/>
    </row>
    <row r="5243" hidden="1">
      <c r="H5243" s="16"/>
    </row>
    <row r="5244" hidden="1">
      <c r="H5244" s="16"/>
    </row>
    <row r="5245" hidden="1">
      <c r="H5245" s="16"/>
    </row>
    <row r="5246" hidden="1">
      <c r="H5246" s="16"/>
    </row>
    <row r="5247" hidden="1">
      <c r="H5247" s="16"/>
    </row>
    <row r="5248" hidden="1">
      <c r="H5248" s="16"/>
    </row>
    <row r="5249" hidden="1">
      <c r="H5249" s="16"/>
    </row>
    <row r="5250" hidden="1">
      <c r="H5250" s="16"/>
    </row>
    <row r="5251" hidden="1">
      <c r="H5251" s="16"/>
    </row>
    <row r="5252" hidden="1">
      <c r="H5252" s="16"/>
    </row>
    <row r="5253" hidden="1">
      <c r="H5253" s="16"/>
    </row>
    <row r="5254" hidden="1">
      <c r="H5254" s="16"/>
    </row>
    <row r="5255" hidden="1">
      <c r="H5255" s="16"/>
    </row>
    <row r="5256" hidden="1">
      <c r="H5256" s="16"/>
    </row>
    <row r="5257" hidden="1">
      <c r="H5257" s="16"/>
    </row>
    <row r="5258" hidden="1">
      <c r="H5258" s="16"/>
    </row>
    <row r="5259" hidden="1">
      <c r="H5259" s="16"/>
    </row>
    <row r="5260" hidden="1">
      <c r="H5260" s="16"/>
    </row>
    <row r="5261" hidden="1">
      <c r="H5261" s="16"/>
    </row>
    <row r="5262" hidden="1">
      <c r="H5262" s="16"/>
    </row>
    <row r="5263" hidden="1">
      <c r="H5263" s="16"/>
    </row>
    <row r="5264" hidden="1">
      <c r="H5264" s="16"/>
    </row>
    <row r="5265" hidden="1">
      <c r="H5265" s="16"/>
    </row>
    <row r="5266" hidden="1">
      <c r="H5266" s="16"/>
    </row>
    <row r="5267" hidden="1">
      <c r="H5267" s="16"/>
    </row>
    <row r="5268" hidden="1">
      <c r="H5268" s="16"/>
    </row>
    <row r="5269" hidden="1">
      <c r="H5269" s="16"/>
    </row>
    <row r="5270" hidden="1">
      <c r="H5270" s="16"/>
    </row>
    <row r="5271" hidden="1">
      <c r="H5271" s="16"/>
    </row>
    <row r="5272" hidden="1">
      <c r="H5272" s="16"/>
    </row>
    <row r="5273" hidden="1">
      <c r="H5273" s="16"/>
    </row>
    <row r="5274" hidden="1">
      <c r="H5274" s="16"/>
    </row>
    <row r="5275" hidden="1">
      <c r="H5275" s="16"/>
    </row>
    <row r="5276" hidden="1">
      <c r="H5276" s="16"/>
    </row>
    <row r="5277" hidden="1">
      <c r="H5277" s="16"/>
    </row>
    <row r="5278" hidden="1">
      <c r="H5278" s="16"/>
    </row>
    <row r="5279" hidden="1">
      <c r="H5279" s="16"/>
    </row>
    <row r="5280" hidden="1">
      <c r="H5280" s="16"/>
    </row>
    <row r="5281" hidden="1">
      <c r="H5281" s="16"/>
    </row>
    <row r="5282" hidden="1">
      <c r="H5282" s="16"/>
    </row>
    <row r="5283" hidden="1">
      <c r="H5283" s="16"/>
    </row>
    <row r="5284" hidden="1">
      <c r="H5284" s="16"/>
    </row>
    <row r="5285" hidden="1">
      <c r="H5285" s="16"/>
    </row>
    <row r="5286" hidden="1">
      <c r="H5286" s="16"/>
    </row>
    <row r="5287" hidden="1">
      <c r="H5287" s="16"/>
    </row>
    <row r="5288" hidden="1">
      <c r="H5288" s="16"/>
    </row>
    <row r="5289" hidden="1">
      <c r="H5289" s="16"/>
    </row>
    <row r="5290" hidden="1">
      <c r="H5290" s="16"/>
    </row>
    <row r="5291" hidden="1">
      <c r="H5291" s="16"/>
    </row>
    <row r="5292" hidden="1">
      <c r="H5292" s="16"/>
    </row>
    <row r="5293" hidden="1">
      <c r="H5293" s="16"/>
    </row>
    <row r="5294" hidden="1">
      <c r="H5294" s="16"/>
    </row>
    <row r="5295" hidden="1">
      <c r="H5295" s="16"/>
    </row>
    <row r="5296" hidden="1">
      <c r="H5296" s="16"/>
    </row>
    <row r="5297" hidden="1">
      <c r="H5297" s="16"/>
    </row>
    <row r="5298" hidden="1">
      <c r="H5298" s="16"/>
    </row>
    <row r="5299" hidden="1">
      <c r="H5299" s="16"/>
    </row>
    <row r="5300" hidden="1">
      <c r="H5300" s="16"/>
    </row>
    <row r="5301" hidden="1">
      <c r="H5301" s="16"/>
    </row>
    <row r="5302" hidden="1">
      <c r="H5302" s="16"/>
    </row>
    <row r="5303" hidden="1">
      <c r="H5303" s="16"/>
    </row>
    <row r="5304" hidden="1">
      <c r="H5304" s="16"/>
    </row>
    <row r="5305" hidden="1">
      <c r="H5305" s="16"/>
    </row>
    <row r="5306" hidden="1">
      <c r="H5306" s="16"/>
    </row>
    <row r="5307" hidden="1">
      <c r="H5307" s="16"/>
    </row>
    <row r="5308" hidden="1">
      <c r="H5308" s="16"/>
    </row>
    <row r="5309" hidden="1">
      <c r="H5309" s="16"/>
    </row>
    <row r="5310" hidden="1">
      <c r="H5310" s="16"/>
    </row>
    <row r="5311" hidden="1">
      <c r="H5311" s="16"/>
    </row>
    <row r="5312" hidden="1">
      <c r="H5312" s="16"/>
    </row>
    <row r="5313" hidden="1">
      <c r="H5313" s="16"/>
    </row>
    <row r="5314" hidden="1">
      <c r="H5314" s="16"/>
    </row>
    <row r="5315" hidden="1">
      <c r="H5315" s="16"/>
    </row>
    <row r="5316" hidden="1">
      <c r="H5316" s="16"/>
    </row>
    <row r="5317" hidden="1">
      <c r="H5317" s="16"/>
    </row>
    <row r="5318" hidden="1">
      <c r="H5318" s="16"/>
    </row>
    <row r="5319" hidden="1">
      <c r="H5319" s="16"/>
    </row>
    <row r="5320" hidden="1">
      <c r="H5320" s="16"/>
    </row>
    <row r="5321" hidden="1">
      <c r="H5321" s="16"/>
    </row>
    <row r="5322" hidden="1">
      <c r="H5322" s="16"/>
    </row>
    <row r="5323" hidden="1">
      <c r="H5323" s="16"/>
    </row>
    <row r="5324" hidden="1">
      <c r="H5324" s="16"/>
    </row>
    <row r="5325" hidden="1">
      <c r="H5325" s="16"/>
    </row>
    <row r="5326" hidden="1">
      <c r="H5326" s="16"/>
    </row>
    <row r="5327" hidden="1">
      <c r="H5327" s="16"/>
    </row>
    <row r="5328" hidden="1">
      <c r="H5328" s="16"/>
    </row>
    <row r="5329" hidden="1">
      <c r="H5329" s="16"/>
    </row>
    <row r="5330" hidden="1">
      <c r="H5330" s="16"/>
    </row>
    <row r="5331" hidden="1">
      <c r="H5331" s="16"/>
    </row>
    <row r="5332" hidden="1">
      <c r="H5332" s="16"/>
    </row>
    <row r="5333" hidden="1">
      <c r="H5333" s="16"/>
    </row>
    <row r="5334" hidden="1">
      <c r="H5334" s="16"/>
    </row>
    <row r="5335" hidden="1">
      <c r="H5335" s="16"/>
    </row>
    <row r="5336" hidden="1">
      <c r="H5336" s="16"/>
    </row>
    <row r="5337" hidden="1">
      <c r="H5337" s="16"/>
    </row>
    <row r="5338" hidden="1">
      <c r="H5338" s="16"/>
    </row>
    <row r="5339" hidden="1">
      <c r="H5339" s="16"/>
    </row>
    <row r="5340" hidden="1">
      <c r="H5340" s="16"/>
    </row>
    <row r="5341" hidden="1">
      <c r="H5341" s="16"/>
    </row>
    <row r="5342" hidden="1">
      <c r="H5342" s="16"/>
    </row>
    <row r="5343" hidden="1">
      <c r="H5343" s="16"/>
    </row>
    <row r="5344" hidden="1">
      <c r="H5344" s="16"/>
    </row>
    <row r="5345" hidden="1">
      <c r="H5345" s="16"/>
    </row>
    <row r="5346" hidden="1">
      <c r="H5346" s="16"/>
    </row>
    <row r="5347" hidden="1">
      <c r="H5347" s="16"/>
    </row>
    <row r="5348" hidden="1">
      <c r="H5348" s="16"/>
    </row>
    <row r="5349" hidden="1">
      <c r="H5349" s="16"/>
    </row>
    <row r="5350" hidden="1">
      <c r="H5350" s="16"/>
    </row>
    <row r="5351" hidden="1">
      <c r="H5351" s="16"/>
    </row>
    <row r="5352" hidden="1">
      <c r="H5352" s="16"/>
    </row>
    <row r="5353" hidden="1">
      <c r="H5353" s="16"/>
    </row>
    <row r="5354" hidden="1">
      <c r="H5354" s="16"/>
    </row>
    <row r="5355" hidden="1">
      <c r="H5355" s="16"/>
    </row>
    <row r="5356" hidden="1">
      <c r="H5356" s="16"/>
    </row>
    <row r="5357" hidden="1">
      <c r="H5357" s="16"/>
    </row>
    <row r="5358" hidden="1">
      <c r="H5358" s="16"/>
    </row>
    <row r="5359" hidden="1">
      <c r="H5359" s="16"/>
    </row>
    <row r="5360" hidden="1">
      <c r="H5360" s="16"/>
    </row>
    <row r="5361" hidden="1">
      <c r="H5361" s="16"/>
    </row>
    <row r="5362" hidden="1">
      <c r="H5362" s="16"/>
    </row>
    <row r="5363" hidden="1">
      <c r="H5363" s="16"/>
    </row>
    <row r="5364" hidden="1">
      <c r="H5364" s="16"/>
    </row>
    <row r="5365" hidden="1">
      <c r="H5365" s="16"/>
    </row>
    <row r="5366" hidden="1">
      <c r="H5366" s="16"/>
    </row>
    <row r="5367" hidden="1">
      <c r="H5367" s="16"/>
    </row>
    <row r="5368" hidden="1">
      <c r="H5368" s="16"/>
    </row>
    <row r="5369" hidden="1">
      <c r="H5369" s="16"/>
    </row>
    <row r="5370" hidden="1">
      <c r="H5370" s="16"/>
    </row>
    <row r="5371" hidden="1">
      <c r="H5371" s="16"/>
    </row>
    <row r="5372" hidden="1">
      <c r="H5372" s="16"/>
    </row>
    <row r="5373" hidden="1">
      <c r="H5373" s="16"/>
    </row>
    <row r="5374" hidden="1">
      <c r="H5374" s="16"/>
    </row>
    <row r="5375" hidden="1">
      <c r="H5375" s="16"/>
    </row>
    <row r="5376" hidden="1">
      <c r="H5376" s="16"/>
    </row>
    <row r="5377" hidden="1">
      <c r="H5377" s="16"/>
    </row>
    <row r="5378" hidden="1">
      <c r="H5378" s="16"/>
    </row>
    <row r="5379" hidden="1">
      <c r="H5379" s="16"/>
    </row>
    <row r="5380" hidden="1">
      <c r="H5380" s="16"/>
    </row>
    <row r="5381" hidden="1">
      <c r="H5381" s="16"/>
    </row>
    <row r="5382" hidden="1">
      <c r="H5382" s="16"/>
    </row>
    <row r="5383" hidden="1">
      <c r="H5383" s="16"/>
    </row>
    <row r="5384" hidden="1">
      <c r="H5384" s="16"/>
    </row>
    <row r="5385" hidden="1">
      <c r="H5385" s="16"/>
    </row>
    <row r="5386" hidden="1">
      <c r="H5386" s="16"/>
    </row>
    <row r="5387" hidden="1">
      <c r="H5387" s="16"/>
    </row>
    <row r="5388" hidden="1">
      <c r="H5388" s="16"/>
    </row>
    <row r="5389" hidden="1">
      <c r="H5389" s="16"/>
    </row>
    <row r="5390" hidden="1">
      <c r="H5390" s="16"/>
    </row>
    <row r="5391" hidden="1">
      <c r="H5391" s="16"/>
    </row>
    <row r="5392" hidden="1">
      <c r="H5392" s="16"/>
    </row>
    <row r="5393" hidden="1">
      <c r="H5393" s="16"/>
    </row>
    <row r="5394" hidden="1">
      <c r="H5394" s="16"/>
    </row>
    <row r="5395" hidden="1">
      <c r="H5395" s="16"/>
    </row>
    <row r="5396" hidden="1">
      <c r="H5396" s="16"/>
    </row>
    <row r="5397" hidden="1">
      <c r="H5397" s="16"/>
    </row>
    <row r="5398" hidden="1">
      <c r="H5398" s="16"/>
    </row>
    <row r="5399" hidden="1">
      <c r="H5399" s="16"/>
    </row>
    <row r="5400" hidden="1">
      <c r="H5400" s="16"/>
    </row>
    <row r="5401" hidden="1">
      <c r="H5401" s="16"/>
    </row>
    <row r="5402" hidden="1">
      <c r="H5402" s="16"/>
    </row>
    <row r="5403" hidden="1">
      <c r="H5403" s="16"/>
    </row>
    <row r="5404" hidden="1">
      <c r="H5404" s="16"/>
    </row>
    <row r="5405" hidden="1">
      <c r="H5405" s="16"/>
    </row>
    <row r="5406" hidden="1">
      <c r="H5406" s="16"/>
    </row>
    <row r="5407" hidden="1">
      <c r="H5407" s="16"/>
    </row>
    <row r="5408" hidden="1">
      <c r="H5408" s="16"/>
    </row>
    <row r="5409" hidden="1">
      <c r="H5409" s="16"/>
    </row>
    <row r="5410" hidden="1">
      <c r="H5410" s="16"/>
    </row>
    <row r="5411" hidden="1">
      <c r="H5411" s="16"/>
    </row>
    <row r="5412" hidden="1">
      <c r="H5412" s="16"/>
    </row>
    <row r="5413" hidden="1">
      <c r="H5413" s="16"/>
    </row>
    <row r="5414" hidden="1">
      <c r="H5414" s="16"/>
    </row>
    <row r="5415" hidden="1">
      <c r="H5415" s="16"/>
    </row>
    <row r="5416" hidden="1">
      <c r="H5416" s="16"/>
    </row>
    <row r="5417" hidden="1">
      <c r="H5417" s="16"/>
    </row>
    <row r="5418" hidden="1">
      <c r="H5418" s="16"/>
    </row>
    <row r="5419" hidden="1">
      <c r="H5419" s="16"/>
    </row>
    <row r="5420" hidden="1">
      <c r="H5420" s="16"/>
    </row>
    <row r="5421" hidden="1">
      <c r="H5421" s="16"/>
    </row>
    <row r="5422" hidden="1">
      <c r="H5422" s="16"/>
    </row>
    <row r="5423" hidden="1">
      <c r="H5423" s="16"/>
    </row>
    <row r="5424" hidden="1">
      <c r="H5424" s="16"/>
    </row>
    <row r="5425" hidden="1">
      <c r="H5425" s="16"/>
    </row>
    <row r="5426" hidden="1">
      <c r="H5426" s="16"/>
    </row>
    <row r="5427" hidden="1">
      <c r="H5427" s="16"/>
    </row>
    <row r="5428" hidden="1">
      <c r="H5428" s="16"/>
    </row>
    <row r="5429" hidden="1">
      <c r="H5429" s="16"/>
    </row>
    <row r="5430" hidden="1">
      <c r="H5430" s="16"/>
    </row>
    <row r="5431" hidden="1">
      <c r="H5431" s="16"/>
    </row>
    <row r="5432" hidden="1">
      <c r="H5432" s="16"/>
    </row>
    <row r="5433" hidden="1">
      <c r="H5433" s="16"/>
    </row>
    <row r="5434" hidden="1">
      <c r="H5434" s="16"/>
    </row>
    <row r="5435" hidden="1">
      <c r="H5435" s="16"/>
    </row>
    <row r="5436" hidden="1">
      <c r="H5436" s="16"/>
    </row>
    <row r="5437" hidden="1">
      <c r="H5437" s="16"/>
    </row>
    <row r="5438" hidden="1">
      <c r="H5438" s="16"/>
    </row>
    <row r="5439" hidden="1">
      <c r="H5439" s="16"/>
    </row>
    <row r="5440" hidden="1">
      <c r="H5440" s="16"/>
    </row>
    <row r="5441" hidden="1">
      <c r="H5441" s="16"/>
    </row>
    <row r="5442" hidden="1">
      <c r="H5442" s="16"/>
    </row>
    <row r="5443" hidden="1">
      <c r="H5443" s="16"/>
    </row>
    <row r="5444" hidden="1">
      <c r="H5444" s="16"/>
    </row>
    <row r="5445" hidden="1">
      <c r="H5445" s="16"/>
    </row>
    <row r="5446" hidden="1">
      <c r="H5446" s="16"/>
    </row>
    <row r="5447" hidden="1">
      <c r="H5447" s="16"/>
    </row>
    <row r="5448" hidden="1">
      <c r="H5448" s="16"/>
    </row>
    <row r="5449" hidden="1">
      <c r="H5449" s="16"/>
    </row>
    <row r="5450" hidden="1">
      <c r="H5450" s="16"/>
    </row>
    <row r="5451" hidden="1">
      <c r="H5451" s="16"/>
    </row>
    <row r="5452" hidden="1">
      <c r="H5452" s="16"/>
    </row>
    <row r="5453" hidden="1">
      <c r="H5453" s="16"/>
    </row>
    <row r="5454" hidden="1">
      <c r="H5454" s="16"/>
    </row>
    <row r="5455" hidden="1">
      <c r="H5455" s="16"/>
    </row>
    <row r="5456" hidden="1">
      <c r="H5456" s="16"/>
    </row>
    <row r="5457" hidden="1">
      <c r="H5457" s="16"/>
    </row>
    <row r="5458" hidden="1">
      <c r="H5458" s="16"/>
    </row>
    <row r="5459" hidden="1">
      <c r="H5459" s="16"/>
    </row>
    <row r="5460" hidden="1">
      <c r="H5460" s="16"/>
    </row>
    <row r="5461" hidden="1">
      <c r="H5461" s="16"/>
    </row>
    <row r="5462" hidden="1">
      <c r="H5462" s="16"/>
    </row>
    <row r="5463" hidden="1">
      <c r="H5463" s="16"/>
    </row>
    <row r="5464" hidden="1">
      <c r="H5464" s="16"/>
    </row>
    <row r="5465" hidden="1">
      <c r="H5465" s="16"/>
    </row>
    <row r="5466" hidden="1">
      <c r="H5466" s="16"/>
    </row>
    <row r="5467" hidden="1">
      <c r="H5467" s="16"/>
    </row>
    <row r="5468" hidden="1">
      <c r="H5468" s="16"/>
    </row>
    <row r="5469" hidden="1">
      <c r="H5469" s="16"/>
    </row>
    <row r="5470" hidden="1">
      <c r="H5470" s="16"/>
    </row>
    <row r="5471" hidden="1">
      <c r="H5471" s="16"/>
    </row>
    <row r="5472" hidden="1">
      <c r="H5472" s="16"/>
    </row>
    <row r="5473" hidden="1">
      <c r="H5473" s="16"/>
    </row>
    <row r="5474" hidden="1">
      <c r="H5474" s="16"/>
    </row>
    <row r="5475" hidden="1">
      <c r="H5475" s="16"/>
    </row>
    <row r="5476" hidden="1">
      <c r="H5476" s="16"/>
    </row>
    <row r="5477" hidden="1">
      <c r="H5477" s="16"/>
    </row>
    <row r="5478" hidden="1">
      <c r="H5478" s="16"/>
    </row>
    <row r="5479" hidden="1">
      <c r="H5479" s="16"/>
    </row>
    <row r="5480" hidden="1">
      <c r="H5480" s="16"/>
    </row>
    <row r="5481" hidden="1">
      <c r="H5481" s="16"/>
    </row>
    <row r="5482" hidden="1">
      <c r="H5482" s="16"/>
    </row>
    <row r="5483" hidden="1">
      <c r="H5483" s="16"/>
    </row>
    <row r="5484" hidden="1">
      <c r="H5484" s="16"/>
    </row>
    <row r="5485" hidden="1">
      <c r="H5485" s="16"/>
    </row>
    <row r="5486" hidden="1">
      <c r="H5486" s="16"/>
    </row>
    <row r="5487" hidden="1">
      <c r="H5487" s="16"/>
    </row>
    <row r="5488" hidden="1">
      <c r="H5488" s="16"/>
    </row>
    <row r="5489" hidden="1">
      <c r="H5489" s="16"/>
    </row>
    <row r="5490" hidden="1">
      <c r="H5490" s="16"/>
    </row>
    <row r="5491" hidden="1">
      <c r="H5491" s="16"/>
    </row>
    <row r="5492" hidden="1">
      <c r="H5492" s="16"/>
    </row>
    <row r="5493" hidden="1">
      <c r="H5493" s="16"/>
    </row>
    <row r="5494" hidden="1">
      <c r="H5494" s="16"/>
    </row>
    <row r="5495" hidden="1">
      <c r="H5495" s="16"/>
    </row>
    <row r="5496" hidden="1">
      <c r="H5496" s="16"/>
    </row>
    <row r="5497" hidden="1">
      <c r="H5497" s="16"/>
    </row>
    <row r="5498" hidden="1">
      <c r="H5498" s="16"/>
    </row>
    <row r="5499" hidden="1">
      <c r="H5499" s="16"/>
    </row>
    <row r="5500" hidden="1">
      <c r="H5500" s="16"/>
    </row>
    <row r="5501" hidden="1">
      <c r="H5501" s="16"/>
    </row>
    <row r="5502" hidden="1">
      <c r="H5502" s="16"/>
    </row>
    <row r="5503" hidden="1">
      <c r="H5503" s="16"/>
    </row>
    <row r="5504" hidden="1">
      <c r="H5504" s="16"/>
    </row>
    <row r="5505" hidden="1">
      <c r="H5505" s="16"/>
    </row>
    <row r="5506" hidden="1">
      <c r="H5506" s="16"/>
    </row>
    <row r="5507" hidden="1">
      <c r="H5507" s="16"/>
    </row>
    <row r="5508" hidden="1">
      <c r="H5508" s="16"/>
    </row>
    <row r="5509" hidden="1">
      <c r="H5509" s="16"/>
    </row>
    <row r="5510" hidden="1">
      <c r="H5510" s="16"/>
    </row>
    <row r="5511" hidden="1">
      <c r="H5511" s="16"/>
    </row>
    <row r="5512" hidden="1">
      <c r="H5512" s="16"/>
    </row>
    <row r="5513" hidden="1">
      <c r="H5513" s="16"/>
    </row>
    <row r="5514" hidden="1">
      <c r="H5514" s="16"/>
    </row>
    <row r="5515" hidden="1">
      <c r="H5515" s="16"/>
    </row>
    <row r="5516" hidden="1">
      <c r="H5516" s="16"/>
    </row>
    <row r="5517" hidden="1">
      <c r="H5517" s="16"/>
    </row>
    <row r="5518" hidden="1">
      <c r="H5518" s="16"/>
    </row>
    <row r="5519" hidden="1">
      <c r="H5519" s="16"/>
    </row>
    <row r="5520" hidden="1">
      <c r="H5520" s="16"/>
    </row>
    <row r="5521" hidden="1">
      <c r="H5521" s="16"/>
    </row>
    <row r="5522" hidden="1">
      <c r="H5522" s="16"/>
    </row>
    <row r="5523" hidden="1">
      <c r="H5523" s="16"/>
    </row>
    <row r="5524" hidden="1">
      <c r="H5524" s="16"/>
    </row>
    <row r="5525" hidden="1">
      <c r="H5525" s="16"/>
    </row>
    <row r="5526" hidden="1">
      <c r="H5526" s="16"/>
    </row>
    <row r="5527" hidden="1">
      <c r="H5527" s="16"/>
    </row>
    <row r="5528" hidden="1">
      <c r="H5528" s="16"/>
    </row>
    <row r="5529" hidden="1">
      <c r="H5529" s="16"/>
    </row>
    <row r="5530" hidden="1">
      <c r="H5530" s="16"/>
    </row>
    <row r="5531" hidden="1">
      <c r="H5531" s="16"/>
    </row>
    <row r="5532" hidden="1">
      <c r="H5532" s="16"/>
    </row>
    <row r="5533" hidden="1">
      <c r="H5533" s="16"/>
    </row>
    <row r="5534" hidden="1">
      <c r="H5534" s="16"/>
    </row>
    <row r="5535" hidden="1">
      <c r="H5535" s="16"/>
    </row>
    <row r="5536" hidden="1">
      <c r="H5536" s="16"/>
    </row>
    <row r="5537" hidden="1">
      <c r="H5537" s="16"/>
    </row>
    <row r="5538" hidden="1">
      <c r="H5538" s="16"/>
    </row>
    <row r="5539" hidden="1">
      <c r="H5539" s="16"/>
    </row>
    <row r="5540" hidden="1">
      <c r="H5540" s="16"/>
    </row>
    <row r="5541" hidden="1">
      <c r="H5541" s="16"/>
    </row>
    <row r="5542" hidden="1">
      <c r="H5542" s="16"/>
    </row>
    <row r="5543" hidden="1">
      <c r="H5543" s="16"/>
    </row>
    <row r="5544" hidden="1">
      <c r="H5544" s="16"/>
    </row>
    <row r="5545" hidden="1">
      <c r="H5545" s="16"/>
    </row>
    <row r="5546" hidden="1">
      <c r="H5546" s="16"/>
    </row>
    <row r="5547" hidden="1">
      <c r="H5547" s="16"/>
    </row>
    <row r="5548" hidden="1">
      <c r="H5548" s="16"/>
    </row>
    <row r="5549" hidden="1">
      <c r="H5549" s="16"/>
    </row>
    <row r="5550" hidden="1">
      <c r="H5550" s="16"/>
    </row>
    <row r="5551" hidden="1">
      <c r="H5551" s="16"/>
    </row>
    <row r="5552" hidden="1">
      <c r="H5552" s="16"/>
    </row>
    <row r="5553" hidden="1">
      <c r="H5553" s="16"/>
    </row>
    <row r="5554" hidden="1">
      <c r="H5554" s="16"/>
    </row>
    <row r="5555" hidden="1">
      <c r="H5555" s="16"/>
    </row>
    <row r="5556" hidden="1">
      <c r="H5556" s="16"/>
    </row>
    <row r="5557" hidden="1">
      <c r="H5557" s="16"/>
    </row>
    <row r="5558" hidden="1">
      <c r="H5558" s="16"/>
    </row>
    <row r="5559" hidden="1">
      <c r="H5559" s="16"/>
    </row>
    <row r="5560" hidden="1">
      <c r="H5560" s="16"/>
    </row>
    <row r="5561" hidden="1">
      <c r="H5561" s="16"/>
    </row>
    <row r="5562" hidden="1">
      <c r="H5562" s="16"/>
    </row>
    <row r="5563" hidden="1">
      <c r="H5563" s="16"/>
    </row>
    <row r="5564" hidden="1">
      <c r="H5564" s="16"/>
    </row>
    <row r="5565" hidden="1">
      <c r="H5565" s="16"/>
    </row>
    <row r="5566" hidden="1">
      <c r="H5566" s="16"/>
    </row>
    <row r="5567" hidden="1">
      <c r="H5567" s="16"/>
    </row>
    <row r="5568" hidden="1">
      <c r="H5568" s="16"/>
    </row>
    <row r="5569" hidden="1">
      <c r="H5569" s="16"/>
    </row>
    <row r="5570" hidden="1">
      <c r="H5570" s="16"/>
    </row>
    <row r="5571" hidden="1">
      <c r="H5571" s="16"/>
    </row>
    <row r="5572" hidden="1">
      <c r="H5572" s="16"/>
    </row>
    <row r="5573" hidden="1">
      <c r="H5573" s="16"/>
    </row>
    <row r="5574" hidden="1">
      <c r="H5574" s="16"/>
    </row>
    <row r="5575" hidden="1">
      <c r="H5575" s="16"/>
    </row>
    <row r="5576" hidden="1">
      <c r="H5576" s="16"/>
    </row>
    <row r="5577" hidden="1">
      <c r="H5577" s="16"/>
    </row>
    <row r="5578" hidden="1">
      <c r="H5578" s="16"/>
    </row>
    <row r="5579" hidden="1">
      <c r="H5579" s="16"/>
    </row>
    <row r="5580" hidden="1">
      <c r="H5580" s="16"/>
    </row>
    <row r="5581" hidden="1">
      <c r="H5581" s="16"/>
    </row>
    <row r="5582" hidden="1">
      <c r="H5582" s="16"/>
    </row>
    <row r="5583" hidden="1">
      <c r="H5583" s="16"/>
    </row>
    <row r="5584" hidden="1">
      <c r="H5584" s="16"/>
    </row>
    <row r="5585" hidden="1">
      <c r="H5585" s="16"/>
    </row>
    <row r="5586" hidden="1">
      <c r="H5586" s="16"/>
    </row>
    <row r="5587" hidden="1">
      <c r="H5587" s="16"/>
    </row>
    <row r="5588" hidden="1">
      <c r="H5588" s="16"/>
    </row>
    <row r="5589" hidden="1">
      <c r="H5589" s="16"/>
    </row>
    <row r="5590" hidden="1">
      <c r="H5590" s="16"/>
    </row>
    <row r="5591" hidden="1">
      <c r="H5591" s="16"/>
    </row>
    <row r="5592" hidden="1">
      <c r="H5592" s="16"/>
    </row>
    <row r="5593" hidden="1">
      <c r="H5593" s="16"/>
    </row>
    <row r="5594" hidden="1">
      <c r="H5594" s="16"/>
    </row>
    <row r="5595" hidden="1">
      <c r="H5595" s="16"/>
    </row>
    <row r="5596" hidden="1">
      <c r="H5596" s="16"/>
    </row>
    <row r="5597" hidden="1">
      <c r="H5597" s="16"/>
    </row>
    <row r="5598" hidden="1">
      <c r="H5598" s="16"/>
    </row>
    <row r="5599" hidden="1">
      <c r="H5599" s="16"/>
    </row>
    <row r="5600" hidden="1">
      <c r="H5600" s="16"/>
    </row>
    <row r="5601" hidden="1">
      <c r="H5601" s="16"/>
    </row>
    <row r="5602" hidden="1">
      <c r="H5602" s="16"/>
    </row>
    <row r="5603" hidden="1">
      <c r="H5603" s="16"/>
    </row>
    <row r="5604" hidden="1">
      <c r="H5604" s="16"/>
    </row>
    <row r="5605" hidden="1">
      <c r="H5605" s="16"/>
    </row>
    <row r="5606" hidden="1">
      <c r="H5606" s="16"/>
    </row>
    <row r="5607" hidden="1">
      <c r="H5607" s="16"/>
    </row>
    <row r="5608" hidden="1">
      <c r="H5608" s="16"/>
    </row>
    <row r="5609" hidden="1">
      <c r="H5609" s="16"/>
    </row>
    <row r="5610" hidden="1">
      <c r="H5610" s="16"/>
    </row>
    <row r="5611" hidden="1">
      <c r="H5611" s="16"/>
    </row>
    <row r="5612" hidden="1">
      <c r="H5612" s="16"/>
    </row>
    <row r="5613" hidden="1">
      <c r="H5613" s="16"/>
    </row>
    <row r="5614" hidden="1">
      <c r="H5614" s="16"/>
    </row>
    <row r="5615" hidden="1">
      <c r="H5615" s="16"/>
    </row>
    <row r="5616" hidden="1">
      <c r="H5616" s="16"/>
    </row>
    <row r="5617" hidden="1">
      <c r="H5617" s="16"/>
    </row>
    <row r="5618" hidden="1">
      <c r="H5618" s="16"/>
    </row>
    <row r="5619" hidden="1">
      <c r="H5619" s="16"/>
    </row>
    <row r="5620" hidden="1">
      <c r="H5620" s="16"/>
    </row>
    <row r="5621" hidden="1">
      <c r="H5621" s="16"/>
    </row>
    <row r="5622" hidden="1">
      <c r="H5622" s="16"/>
    </row>
    <row r="5623" hidden="1">
      <c r="H5623" s="16"/>
    </row>
    <row r="5624" hidden="1">
      <c r="H5624" s="16"/>
    </row>
    <row r="5625" hidden="1">
      <c r="H5625" s="16"/>
    </row>
    <row r="5626" hidden="1">
      <c r="H5626" s="16"/>
    </row>
    <row r="5627" hidden="1">
      <c r="H5627" s="16"/>
    </row>
    <row r="5628" hidden="1">
      <c r="H5628" s="16"/>
    </row>
    <row r="5629" hidden="1">
      <c r="H5629" s="16"/>
    </row>
    <row r="5630" hidden="1">
      <c r="H5630" s="16"/>
    </row>
    <row r="5631" hidden="1">
      <c r="H5631" s="16"/>
    </row>
    <row r="5632" hidden="1">
      <c r="H5632" s="16"/>
    </row>
    <row r="5633" hidden="1">
      <c r="H5633" s="16"/>
    </row>
    <row r="5634" hidden="1">
      <c r="H5634" s="16"/>
    </row>
    <row r="5635" hidden="1">
      <c r="H5635" s="16"/>
    </row>
    <row r="5636" hidden="1">
      <c r="H5636" s="16"/>
    </row>
    <row r="5637" hidden="1">
      <c r="H5637" s="16"/>
    </row>
    <row r="5638" hidden="1">
      <c r="H5638" s="16"/>
    </row>
    <row r="5639" hidden="1">
      <c r="H5639" s="16"/>
    </row>
    <row r="5640" hidden="1">
      <c r="H5640" s="16"/>
    </row>
    <row r="5641" hidden="1">
      <c r="H5641" s="16"/>
    </row>
    <row r="5642" hidden="1">
      <c r="H5642" s="16"/>
    </row>
    <row r="5643" hidden="1">
      <c r="H5643" s="16"/>
    </row>
    <row r="5644" hidden="1">
      <c r="H5644" s="16"/>
    </row>
    <row r="5645" hidden="1">
      <c r="H5645" s="16"/>
    </row>
    <row r="5646" hidden="1">
      <c r="H5646" s="16"/>
    </row>
    <row r="5647" hidden="1">
      <c r="H5647" s="16"/>
    </row>
    <row r="5648" hidden="1">
      <c r="H5648" s="16"/>
    </row>
    <row r="5649" hidden="1">
      <c r="H5649" s="16"/>
    </row>
    <row r="5650" hidden="1">
      <c r="H5650" s="16"/>
    </row>
    <row r="5651" hidden="1">
      <c r="H5651" s="16"/>
    </row>
    <row r="5652" hidden="1">
      <c r="H5652" s="16"/>
    </row>
    <row r="5653" hidden="1">
      <c r="H5653" s="16"/>
    </row>
    <row r="5654" hidden="1">
      <c r="H5654" s="16"/>
    </row>
    <row r="5655" hidden="1">
      <c r="H5655" s="16"/>
    </row>
    <row r="5656" hidden="1">
      <c r="H5656" s="16"/>
    </row>
    <row r="5657" hidden="1">
      <c r="H5657" s="16"/>
    </row>
    <row r="5658" hidden="1">
      <c r="H5658" s="16"/>
    </row>
    <row r="5659" hidden="1">
      <c r="H5659" s="16"/>
    </row>
    <row r="5660" hidden="1">
      <c r="H5660" s="16"/>
    </row>
    <row r="5661" hidden="1">
      <c r="H5661" s="16"/>
    </row>
    <row r="5662" hidden="1">
      <c r="H5662" s="16"/>
    </row>
    <row r="5663" hidden="1">
      <c r="H5663" s="16"/>
    </row>
    <row r="5664" hidden="1">
      <c r="H5664" s="16"/>
    </row>
    <row r="5665" hidden="1">
      <c r="H5665" s="16"/>
    </row>
    <row r="5666" hidden="1">
      <c r="H5666" s="16"/>
    </row>
    <row r="5667" hidden="1">
      <c r="H5667" s="16"/>
    </row>
    <row r="5668" hidden="1">
      <c r="H5668" s="16"/>
    </row>
    <row r="5669" hidden="1">
      <c r="H5669" s="16"/>
    </row>
    <row r="5670" hidden="1">
      <c r="H5670" s="16"/>
    </row>
    <row r="5671" hidden="1">
      <c r="H5671" s="16"/>
    </row>
    <row r="5672" hidden="1">
      <c r="H5672" s="16"/>
    </row>
    <row r="5673" hidden="1">
      <c r="H5673" s="16"/>
    </row>
    <row r="5674" hidden="1">
      <c r="H5674" s="16"/>
    </row>
    <row r="5675" hidden="1">
      <c r="H5675" s="16"/>
    </row>
    <row r="5676" hidden="1">
      <c r="H5676" s="16"/>
    </row>
    <row r="5677" hidden="1">
      <c r="H5677" s="16"/>
    </row>
    <row r="5678" hidden="1">
      <c r="H5678" s="16"/>
    </row>
    <row r="5679" hidden="1">
      <c r="H5679" s="16"/>
    </row>
    <row r="5680" hidden="1">
      <c r="H5680" s="16"/>
    </row>
    <row r="5681" hidden="1">
      <c r="H5681" s="16"/>
    </row>
    <row r="5682" hidden="1">
      <c r="H5682" s="16"/>
    </row>
    <row r="5683" hidden="1">
      <c r="H5683" s="16"/>
    </row>
    <row r="5684" hidden="1">
      <c r="H5684" s="16"/>
    </row>
    <row r="5685" hidden="1">
      <c r="H5685" s="16"/>
    </row>
    <row r="5686" hidden="1">
      <c r="H5686" s="16"/>
    </row>
    <row r="5687" hidden="1">
      <c r="H5687" s="16"/>
    </row>
    <row r="5688" hidden="1">
      <c r="H5688" s="16"/>
    </row>
    <row r="5689" hidden="1">
      <c r="H5689" s="16"/>
    </row>
    <row r="5690" hidden="1">
      <c r="H5690" s="16"/>
    </row>
    <row r="5691" hidden="1">
      <c r="H5691" s="16"/>
    </row>
    <row r="5692" hidden="1">
      <c r="H5692" s="16"/>
    </row>
    <row r="5693" hidden="1">
      <c r="H5693" s="16"/>
    </row>
    <row r="5694" hidden="1">
      <c r="H5694" s="16"/>
    </row>
    <row r="5695" hidden="1">
      <c r="H5695" s="16"/>
    </row>
    <row r="5696" hidden="1">
      <c r="H5696" s="16"/>
    </row>
    <row r="5697" hidden="1">
      <c r="H5697" s="16"/>
    </row>
    <row r="5698" hidden="1">
      <c r="H5698" s="16"/>
    </row>
    <row r="5699" hidden="1">
      <c r="H5699" s="16"/>
    </row>
    <row r="5700" hidden="1">
      <c r="H5700" s="16"/>
    </row>
    <row r="5701" hidden="1">
      <c r="H5701" s="16"/>
    </row>
    <row r="5702" hidden="1">
      <c r="H5702" s="16"/>
    </row>
    <row r="5703" hidden="1">
      <c r="H5703" s="16"/>
    </row>
    <row r="5704" hidden="1">
      <c r="H5704" s="16"/>
    </row>
    <row r="5705" hidden="1">
      <c r="H5705" s="16"/>
    </row>
    <row r="5706" hidden="1">
      <c r="H5706" s="16"/>
    </row>
    <row r="5707" hidden="1">
      <c r="H5707" s="16"/>
    </row>
    <row r="5708" hidden="1">
      <c r="H5708" s="16"/>
    </row>
    <row r="5709" hidden="1">
      <c r="H5709" s="16"/>
    </row>
    <row r="5710" hidden="1">
      <c r="H5710" s="16"/>
    </row>
    <row r="5711" hidden="1">
      <c r="H5711" s="16"/>
    </row>
    <row r="5712" hidden="1">
      <c r="H5712" s="16"/>
    </row>
    <row r="5713" hidden="1">
      <c r="H5713" s="16"/>
    </row>
    <row r="5714" hidden="1">
      <c r="H5714" s="16"/>
    </row>
    <row r="5715" hidden="1">
      <c r="H5715" s="16"/>
    </row>
    <row r="5716" hidden="1">
      <c r="H5716" s="16"/>
    </row>
    <row r="5717" hidden="1">
      <c r="H5717" s="16"/>
    </row>
    <row r="5718" hidden="1">
      <c r="H5718" s="16"/>
    </row>
    <row r="5719" hidden="1">
      <c r="H5719" s="16"/>
    </row>
    <row r="5720" hidden="1">
      <c r="H5720" s="16"/>
    </row>
    <row r="5721" hidden="1">
      <c r="H5721" s="16"/>
    </row>
    <row r="5722" hidden="1">
      <c r="H5722" s="16"/>
    </row>
    <row r="5723" hidden="1">
      <c r="H5723" s="16"/>
    </row>
    <row r="5724" hidden="1">
      <c r="H5724" s="16"/>
    </row>
    <row r="5725" hidden="1">
      <c r="H5725" s="16"/>
    </row>
    <row r="5726" hidden="1">
      <c r="H5726" s="16"/>
    </row>
    <row r="5727" hidden="1">
      <c r="H5727" s="16"/>
    </row>
    <row r="5728" hidden="1">
      <c r="H5728" s="16"/>
    </row>
    <row r="5729" hidden="1">
      <c r="H5729" s="16"/>
    </row>
    <row r="5730" hidden="1">
      <c r="H5730" s="16"/>
    </row>
    <row r="5731" hidden="1">
      <c r="H5731" s="16"/>
    </row>
    <row r="5732" hidden="1">
      <c r="H5732" s="16"/>
    </row>
    <row r="5733" hidden="1">
      <c r="H5733" s="16"/>
    </row>
    <row r="5734" hidden="1">
      <c r="H5734" s="16"/>
    </row>
    <row r="5735" hidden="1">
      <c r="H5735" s="16"/>
    </row>
    <row r="5736" hidden="1">
      <c r="H5736" s="16"/>
    </row>
    <row r="5737" hidden="1">
      <c r="H5737" s="16"/>
    </row>
    <row r="5738" hidden="1">
      <c r="H5738" s="16"/>
    </row>
    <row r="5739" hidden="1">
      <c r="H5739" s="16"/>
    </row>
    <row r="5740" hidden="1">
      <c r="H5740" s="16"/>
    </row>
    <row r="5741" hidden="1">
      <c r="H5741" s="16"/>
    </row>
    <row r="5742" hidden="1">
      <c r="H5742" s="16"/>
    </row>
    <row r="5743" hidden="1">
      <c r="H5743" s="16"/>
    </row>
    <row r="5744" hidden="1">
      <c r="H5744" s="16"/>
    </row>
    <row r="5745" hidden="1">
      <c r="H5745" s="16"/>
    </row>
    <row r="5746" hidden="1">
      <c r="H5746" s="16"/>
    </row>
    <row r="5747" hidden="1">
      <c r="H5747" s="16"/>
    </row>
    <row r="5748" hidden="1">
      <c r="H5748" s="16"/>
    </row>
    <row r="5749" hidden="1">
      <c r="H5749" s="16"/>
    </row>
    <row r="5750" hidden="1">
      <c r="H5750" s="16"/>
    </row>
    <row r="5751" hidden="1">
      <c r="H5751" s="16"/>
    </row>
    <row r="5752" hidden="1">
      <c r="H5752" s="16"/>
    </row>
    <row r="5753" hidden="1">
      <c r="H5753" s="16"/>
    </row>
    <row r="5754" hidden="1">
      <c r="H5754" s="16"/>
    </row>
    <row r="5755" hidden="1">
      <c r="H5755" s="16"/>
    </row>
    <row r="5756" hidden="1">
      <c r="H5756" s="16"/>
    </row>
    <row r="5757" hidden="1">
      <c r="H5757" s="16"/>
    </row>
    <row r="5758" hidden="1">
      <c r="H5758" s="16"/>
    </row>
    <row r="5759" hidden="1">
      <c r="H5759" s="16"/>
    </row>
    <row r="5760" hidden="1">
      <c r="H5760" s="16"/>
    </row>
    <row r="5761" hidden="1">
      <c r="H5761" s="16"/>
    </row>
    <row r="5762" hidden="1">
      <c r="H5762" s="16"/>
    </row>
    <row r="5763" hidden="1">
      <c r="H5763" s="16"/>
    </row>
    <row r="5764" hidden="1">
      <c r="H5764" s="16"/>
    </row>
    <row r="5765" hidden="1">
      <c r="H5765" s="16"/>
    </row>
    <row r="5766" hidden="1">
      <c r="H5766" s="16"/>
    </row>
    <row r="5767" hidden="1">
      <c r="H5767" s="16"/>
    </row>
    <row r="5768" hidden="1">
      <c r="H5768" s="16"/>
    </row>
    <row r="5769" hidden="1">
      <c r="H5769" s="16"/>
    </row>
    <row r="5770" hidden="1">
      <c r="H5770" s="16"/>
    </row>
    <row r="5771" hidden="1">
      <c r="H5771" s="16"/>
    </row>
    <row r="5772" hidden="1">
      <c r="H5772" s="16"/>
    </row>
    <row r="5773" hidden="1">
      <c r="H5773" s="16"/>
    </row>
    <row r="5774" hidden="1">
      <c r="H5774" s="16"/>
    </row>
    <row r="5775" hidden="1">
      <c r="H5775" s="16"/>
    </row>
    <row r="5776" hidden="1">
      <c r="H5776" s="16"/>
    </row>
    <row r="5777" hidden="1">
      <c r="H5777" s="16"/>
    </row>
    <row r="5778" hidden="1">
      <c r="H5778" s="16"/>
    </row>
    <row r="5779" hidden="1">
      <c r="H5779" s="16"/>
    </row>
    <row r="5780" hidden="1">
      <c r="H5780" s="16"/>
    </row>
    <row r="5781" hidden="1">
      <c r="H5781" s="16"/>
    </row>
    <row r="5782" hidden="1">
      <c r="H5782" s="16"/>
    </row>
    <row r="5783" hidden="1">
      <c r="H5783" s="16"/>
    </row>
    <row r="5784" hidden="1">
      <c r="H5784" s="16"/>
    </row>
    <row r="5785" hidden="1">
      <c r="H5785" s="16"/>
    </row>
    <row r="5786" hidden="1">
      <c r="H5786" s="16"/>
    </row>
    <row r="5787" hidden="1">
      <c r="H5787" s="16"/>
    </row>
    <row r="5788" hidden="1">
      <c r="H5788" s="16"/>
    </row>
    <row r="5789" hidden="1">
      <c r="H5789" s="16"/>
    </row>
    <row r="5790" hidden="1">
      <c r="H5790" s="16"/>
    </row>
    <row r="5791" hidden="1">
      <c r="H5791" s="16"/>
    </row>
    <row r="5792" hidden="1">
      <c r="H5792" s="16"/>
    </row>
    <row r="5793" hidden="1">
      <c r="H5793" s="16"/>
    </row>
    <row r="5794" hidden="1">
      <c r="H5794" s="16"/>
    </row>
    <row r="5795" hidden="1">
      <c r="H5795" s="16"/>
    </row>
    <row r="5796" hidden="1">
      <c r="H5796" s="16"/>
    </row>
    <row r="5797" hidden="1">
      <c r="H5797" s="16"/>
    </row>
    <row r="5798" hidden="1">
      <c r="H5798" s="16"/>
    </row>
    <row r="5799" hidden="1">
      <c r="H5799" s="16"/>
    </row>
    <row r="5800" hidden="1">
      <c r="H5800" s="16"/>
    </row>
    <row r="5801" hidden="1">
      <c r="H5801" s="16"/>
    </row>
    <row r="5802" hidden="1">
      <c r="H5802" s="16"/>
    </row>
    <row r="5803" hidden="1">
      <c r="H5803" s="16"/>
    </row>
    <row r="5804" hidden="1">
      <c r="H5804" s="16"/>
    </row>
    <row r="5805" hidden="1">
      <c r="H5805" s="16"/>
    </row>
    <row r="5806" hidden="1">
      <c r="H5806" s="16"/>
    </row>
    <row r="5807" hidden="1">
      <c r="H5807" s="16"/>
    </row>
    <row r="5808" hidden="1">
      <c r="H5808" s="16"/>
    </row>
    <row r="5809" hidden="1">
      <c r="H5809" s="16"/>
    </row>
    <row r="5810" hidden="1">
      <c r="H5810" s="16"/>
    </row>
    <row r="5811" hidden="1">
      <c r="H5811" s="16"/>
    </row>
    <row r="5812" hidden="1">
      <c r="H5812" s="16"/>
    </row>
    <row r="5813" hidden="1">
      <c r="H5813" s="16"/>
    </row>
    <row r="5814" hidden="1">
      <c r="H5814" s="16"/>
    </row>
    <row r="5815" hidden="1">
      <c r="H5815" s="16"/>
    </row>
    <row r="5816" hidden="1">
      <c r="H5816" s="16"/>
    </row>
    <row r="5817" hidden="1">
      <c r="H5817" s="16"/>
    </row>
    <row r="5818" hidden="1">
      <c r="H5818" s="16"/>
    </row>
    <row r="5819" hidden="1">
      <c r="H5819" s="16"/>
    </row>
    <row r="5820" hidden="1">
      <c r="H5820" s="16"/>
    </row>
    <row r="5821" hidden="1">
      <c r="H5821" s="16"/>
    </row>
    <row r="5822" hidden="1">
      <c r="H5822" s="16"/>
    </row>
    <row r="5823" hidden="1">
      <c r="H5823" s="16"/>
    </row>
    <row r="5824" hidden="1">
      <c r="H5824" s="16"/>
    </row>
    <row r="5825" hidden="1">
      <c r="H5825" s="16"/>
    </row>
    <row r="5826" hidden="1">
      <c r="H5826" s="16"/>
    </row>
    <row r="5827" hidden="1">
      <c r="H5827" s="16"/>
    </row>
    <row r="5828" hidden="1">
      <c r="H5828" s="16"/>
    </row>
    <row r="5829" hidden="1">
      <c r="H5829" s="16"/>
    </row>
    <row r="5830" hidden="1">
      <c r="H5830" s="16"/>
    </row>
    <row r="5831" hidden="1">
      <c r="H5831" s="16"/>
    </row>
    <row r="5832" hidden="1">
      <c r="H5832" s="16"/>
    </row>
    <row r="5833" hidden="1">
      <c r="H5833" s="16"/>
    </row>
    <row r="5834" hidden="1">
      <c r="H5834" s="16"/>
    </row>
    <row r="5835" hidden="1">
      <c r="H5835" s="16"/>
    </row>
    <row r="5836" hidden="1">
      <c r="H5836" s="16"/>
    </row>
    <row r="5837" hidden="1">
      <c r="H5837" s="16"/>
    </row>
    <row r="5838" hidden="1">
      <c r="H5838" s="16"/>
    </row>
    <row r="5839" hidden="1">
      <c r="H5839" s="16"/>
    </row>
    <row r="5840" hidden="1">
      <c r="H5840" s="16"/>
    </row>
    <row r="5841" hidden="1">
      <c r="H5841" s="16"/>
    </row>
    <row r="5842" hidden="1">
      <c r="H5842" s="16"/>
    </row>
    <row r="5843" hidden="1">
      <c r="H5843" s="16"/>
    </row>
    <row r="5844" hidden="1">
      <c r="H5844" s="16"/>
    </row>
    <row r="5845" hidden="1">
      <c r="H5845" s="16"/>
    </row>
    <row r="5846" hidden="1">
      <c r="H5846" s="16"/>
    </row>
    <row r="5847" hidden="1">
      <c r="H5847" s="16"/>
    </row>
    <row r="5848" hidden="1">
      <c r="H5848" s="16"/>
    </row>
    <row r="5849" hidden="1">
      <c r="H5849" s="16"/>
    </row>
    <row r="5850" hidden="1">
      <c r="H5850" s="16"/>
    </row>
    <row r="5851" hidden="1">
      <c r="H5851" s="16"/>
    </row>
    <row r="5852" hidden="1">
      <c r="H5852" s="16"/>
    </row>
    <row r="5853" hidden="1">
      <c r="H5853" s="16"/>
    </row>
    <row r="5854" hidden="1">
      <c r="H5854" s="16"/>
    </row>
    <row r="5855" hidden="1">
      <c r="H5855" s="16"/>
    </row>
    <row r="5856" hidden="1">
      <c r="H5856" s="16"/>
    </row>
    <row r="5857" hidden="1">
      <c r="H5857" s="16"/>
    </row>
    <row r="5858" hidden="1">
      <c r="H5858" s="16"/>
    </row>
    <row r="5859" hidden="1">
      <c r="H5859" s="16"/>
    </row>
    <row r="5860" hidden="1">
      <c r="H5860" s="16"/>
    </row>
    <row r="5861" hidden="1">
      <c r="H5861" s="16"/>
    </row>
    <row r="5862" hidden="1">
      <c r="H5862" s="16"/>
    </row>
    <row r="5863" hidden="1">
      <c r="H5863" s="16"/>
    </row>
    <row r="5864" hidden="1">
      <c r="H5864" s="16"/>
    </row>
    <row r="5865" hidden="1">
      <c r="H5865" s="16"/>
    </row>
    <row r="5866" hidden="1">
      <c r="H5866" s="16"/>
    </row>
    <row r="5867" hidden="1">
      <c r="H5867" s="16"/>
    </row>
    <row r="5868" hidden="1">
      <c r="H5868" s="16"/>
    </row>
    <row r="5869" hidden="1">
      <c r="H5869" s="16"/>
    </row>
    <row r="5870" hidden="1">
      <c r="H5870" s="16"/>
    </row>
    <row r="5871" hidden="1">
      <c r="H5871" s="16"/>
    </row>
    <row r="5872" hidden="1">
      <c r="H5872" s="16"/>
    </row>
    <row r="5873" hidden="1">
      <c r="H5873" s="16"/>
    </row>
    <row r="5874" hidden="1">
      <c r="H5874" s="16"/>
    </row>
    <row r="5875" hidden="1">
      <c r="H5875" s="16"/>
    </row>
    <row r="5876" hidden="1">
      <c r="H5876" s="16"/>
    </row>
    <row r="5877" hidden="1">
      <c r="H5877" s="16"/>
    </row>
    <row r="5878" hidden="1">
      <c r="H5878" s="16"/>
    </row>
    <row r="5879" hidden="1">
      <c r="H5879" s="16"/>
    </row>
    <row r="5880" hidden="1">
      <c r="H5880" s="16"/>
    </row>
    <row r="5881" hidden="1">
      <c r="H5881" s="16"/>
    </row>
    <row r="5882" hidden="1">
      <c r="H5882" s="16"/>
    </row>
    <row r="5883" hidden="1">
      <c r="H5883" s="16"/>
    </row>
    <row r="5884" hidden="1">
      <c r="H5884" s="16"/>
    </row>
    <row r="5885" hidden="1">
      <c r="H5885" s="16"/>
    </row>
    <row r="5886" hidden="1">
      <c r="H5886" s="16"/>
    </row>
    <row r="5887" hidden="1">
      <c r="H5887" s="16"/>
    </row>
    <row r="5888" hidden="1">
      <c r="H5888" s="16"/>
    </row>
    <row r="5889" hidden="1">
      <c r="H5889" s="16"/>
    </row>
    <row r="5890" hidden="1">
      <c r="H5890" s="16"/>
    </row>
    <row r="5891" hidden="1">
      <c r="H5891" s="16"/>
    </row>
    <row r="5892" hidden="1">
      <c r="H5892" s="16"/>
    </row>
    <row r="5893" hidden="1">
      <c r="H5893" s="16"/>
    </row>
    <row r="5894" hidden="1">
      <c r="H5894" s="16"/>
    </row>
    <row r="5895" hidden="1">
      <c r="H5895" s="16"/>
    </row>
    <row r="5896" hidden="1">
      <c r="H5896" s="16"/>
    </row>
    <row r="5897" hidden="1">
      <c r="H5897" s="16"/>
    </row>
    <row r="5898" hidden="1">
      <c r="H5898" s="16"/>
    </row>
    <row r="5899" hidden="1">
      <c r="H5899" s="16"/>
    </row>
    <row r="5900" hidden="1">
      <c r="H5900" s="16"/>
    </row>
    <row r="5901" hidden="1">
      <c r="H5901" s="16"/>
    </row>
    <row r="5902" hidden="1">
      <c r="H5902" s="16"/>
    </row>
    <row r="5903" hidden="1">
      <c r="H5903" s="16"/>
    </row>
    <row r="5904" hidden="1">
      <c r="H5904" s="16"/>
    </row>
    <row r="5905" hidden="1">
      <c r="H5905" s="16"/>
    </row>
    <row r="5906" hidden="1">
      <c r="H5906" s="16"/>
    </row>
    <row r="5907" hidden="1">
      <c r="H5907" s="16"/>
    </row>
    <row r="5908" hidden="1">
      <c r="H5908" s="16"/>
    </row>
    <row r="5909" hidden="1">
      <c r="H5909" s="16"/>
    </row>
    <row r="5910" hidden="1">
      <c r="H5910" s="16"/>
    </row>
    <row r="5911" hidden="1">
      <c r="H5911" s="16"/>
    </row>
    <row r="5912" hidden="1">
      <c r="H5912" s="16"/>
    </row>
    <row r="5913" hidden="1">
      <c r="H5913" s="16"/>
    </row>
    <row r="5914" hidden="1">
      <c r="H5914" s="16"/>
    </row>
    <row r="5915" hidden="1">
      <c r="H5915" s="16"/>
    </row>
    <row r="5916" hidden="1">
      <c r="H5916" s="16"/>
    </row>
    <row r="5917" hidden="1">
      <c r="H5917" s="16"/>
    </row>
    <row r="5918" hidden="1">
      <c r="H5918" s="16"/>
    </row>
    <row r="5919" hidden="1">
      <c r="H5919" s="16"/>
    </row>
    <row r="5920" hidden="1">
      <c r="H5920" s="16"/>
    </row>
    <row r="5921" hidden="1">
      <c r="H5921" s="16"/>
    </row>
    <row r="5922" hidden="1">
      <c r="H5922" s="16"/>
    </row>
    <row r="5923" hidden="1">
      <c r="H5923" s="16"/>
    </row>
    <row r="5924" hidden="1">
      <c r="H5924" s="16"/>
    </row>
    <row r="5925" hidden="1">
      <c r="H5925" s="16"/>
    </row>
    <row r="5926" hidden="1">
      <c r="H5926" s="16"/>
    </row>
    <row r="5927" hidden="1">
      <c r="H5927" s="16"/>
    </row>
    <row r="5928" hidden="1">
      <c r="H5928" s="16"/>
    </row>
    <row r="5929" hidden="1">
      <c r="H5929" s="16"/>
    </row>
    <row r="5930" hidden="1">
      <c r="H5930" s="16"/>
    </row>
    <row r="5931" hidden="1">
      <c r="H5931" s="16"/>
    </row>
    <row r="5932" hidden="1">
      <c r="H5932" s="16"/>
    </row>
    <row r="5933" hidden="1">
      <c r="H5933" s="16"/>
    </row>
    <row r="5934" hidden="1">
      <c r="H5934" s="16"/>
    </row>
    <row r="5935" hidden="1">
      <c r="H5935" s="16"/>
    </row>
    <row r="5936" hidden="1">
      <c r="H5936" s="16"/>
    </row>
    <row r="5937" hidden="1">
      <c r="H5937" s="16"/>
    </row>
    <row r="5938" hidden="1">
      <c r="H5938" s="16"/>
    </row>
    <row r="5939" hidden="1">
      <c r="H5939" s="16"/>
    </row>
    <row r="5940" hidden="1">
      <c r="H5940" s="16"/>
    </row>
    <row r="5941" hidden="1">
      <c r="H5941" s="16"/>
    </row>
    <row r="5942" hidden="1">
      <c r="H5942" s="16"/>
    </row>
    <row r="5943" hidden="1">
      <c r="H5943" s="16"/>
    </row>
    <row r="5944" hidden="1">
      <c r="H5944" s="16"/>
    </row>
    <row r="5945" hidden="1">
      <c r="H5945" s="16"/>
    </row>
    <row r="5946" hidden="1">
      <c r="H5946" s="16"/>
    </row>
    <row r="5947" hidden="1">
      <c r="H5947" s="16"/>
    </row>
    <row r="5948" hidden="1">
      <c r="H5948" s="16"/>
    </row>
    <row r="5949" hidden="1">
      <c r="H5949" s="16"/>
    </row>
    <row r="5950" hidden="1">
      <c r="H5950" s="16"/>
    </row>
    <row r="5951" hidden="1">
      <c r="H5951" s="16"/>
    </row>
    <row r="5952" hidden="1">
      <c r="H5952" s="16"/>
    </row>
    <row r="5953" hidden="1">
      <c r="H5953" s="16"/>
    </row>
    <row r="5954" hidden="1">
      <c r="H5954" s="16"/>
    </row>
    <row r="5955" hidden="1">
      <c r="H5955" s="16"/>
    </row>
    <row r="5956" hidden="1">
      <c r="H5956" s="16"/>
    </row>
    <row r="5957" hidden="1">
      <c r="H5957" s="16"/>
    </row>
    <row r="5958" hidden="1">
      <c r="H5958" s="16"/>
    </row>
    <row r="5959" hidden="1">
      <c r="H5959" s="16"/>
    </row>
    <row r="5960" hidden="1">
      <c r="H5960" s="16"/>
    </row>
    <row r="5961" hidden="1">
      <c r="H5961" s="16"/>
    </row>
    <row r="5962" hidden="1">
      <c r="H5962" s="16"/>
    </row>
    <row r="5963" hidden="1">
      <c r="H5963" s="16"/>
    </row>
    <row r="5964" hidden="1">
      <c r="H5964" s="16"/>
    </row>
    <row r="5965" hidden="1">
      <c r="H5965" s="16"/>
    </row>
    <row r="5966" hidden="1">
      <c r="H5966" s="16"/>
    </row>
    <row r="5967" hidden="1">
      <c r="H5967" s="16"/>
    </row>
    <row r="5968" hidden="1">
      <c r="H5968" s="16"/>
    </row>
    <row r="5969" hidden="1">
      <c r="H5969" s="16"/>
    </row>
    <row r="5970" hidden="1">
      <c r="H5970" s="16"/>
    </row>
    <row r="5971" hidden="1">
      <c r="H5971" s="16"/>
    </row>
    <row r="5972" hidden="1">
      <c r="H5972" s="16"/>
    </row>
    <row r="5973" hidden="1">
      <c r="H5973" s="16"/>
    </row>
    <row r="5974" hidden="1">
      <c r="H5974" s="16"/>
    </row>
    <row r="5975" hidden="1">
      <c r="H5975" s="16"/>
    </row>
    <row r="5976" hidden="1">
      <c r="H5976" s="16"/>
    </row>
    <row r="5977" hidden="1">
      <c r="H5977" s="16"/>
    </row>
    <row r="5978" hidden="1">
      <c r="H5978" s="16"/>
    </row>
    <row r="5979" hidden="1">
      <c r="H5979" s="16"/>
    </row>
    <row r="5980" hidden="1">
      <c r="H5980" s="16"/>
    </row>
    <row r="5981" hidden="1">
      <c r="H5981" s="16"/>
    </row>
    <row r="5982" hidden="1">
      <c r="H5982" s="16"/>
    </row>
    <row r="5983" hidden="1">
      <c r="H5983" s="16"/>
    </row>
    <row r="5984" hidden="1">
      <c r="H5984" s="16"/>
    </row>
    <row r="5985" hidden="1">
      <c r="H5985" s="16"/>
    </row>
    <row r="5986" hidden="1">
      <c r="H5986" s="16"/>
    </row>
    <row r="5987" hidden="1">
      <c r="H5987" s="16"/>
    </row>
    <row r="5988" hidden="1">
      <c r="H5988" s="16"/>
    </row>
    <row r="5989" hidden="1">
      <c r="H5989" s="16"/>
    </row>
    <row r="5990" hidden="1">
      <c r="H5990" s="16"/>
    </row>
    <row r="5991" hidden="1">
      <c r="H5991" s="16"/>
    </row>
    <row r="5992" hidden="1">
      <c r="H5992" s="16"/>
    </row>
    <row r="5993" hidden="1">
      <c r="H5993" s="16"/>
    </row>
    <row r="5994" hidden="1">
      <c r="H5994" s="16"/>
    </row>
    <row r="5995" hidden="1">
      <c r="H5995" s="16"/>
    </row>
    <row r="5996" hidden="1">
      <c r="H5996" s="16"/>
    </row>
    <row r="5997" hidden="1">
      <c r="H5997" s="16"/>
    </row>
    <row r="5998" hidden="1">
      <c r="H5998" s="16"/>
    </row>
    <row r="5999" hidden="1">
      <c r="H5999" s="16"/>
    </row>
    <row r="6000" hidden="1">
      <c r="H6000" s="16"/>
    </row>
    <row r="6001" hidden="1">
      <c r="H6001" s="16"/>
    </row>
    <row r="6002" hidden="1">
      <c r="H6002" s="16"/>
    </row>
    <row r="6003" hidden="1">
      <c r="H6003" s="16"/>
    </row>
    <row r="6004" hidden="1">
      <c r="H6004" s="16"/>
    </row>
    <row r="6005" hidden="1">
      <c r="H6005" s="16"/>
    </row>
    <row r="6006" hidden="1">
      <c r="H6006" s="16"/>
    </row>
    <row r="6007" hidden="1">
      <c r="H6007" s="16"/>
    </row>
    <row r="6008" hidden="1">
      <c r="H6008" s="16"/>
    </row>
    <row r="6009" hidden="1">
      <c r="H6009" s="16"/>
    </row>
    <row r="6010" hidden="1">
      <c r="H6010" s="16"/>
    </row>
    <row r="6011" hidden="1">
      <c r="H6011" s="16"/>
    </row>
    <row r="6012" hidden="1">
      <c r="H6012" s="16"/>
    </row>
    <row r="6013" hidden="1">
      <c r="H6013" s="16"/>
    </row>
    <row r="6014" hidden="1">
      <c r="H6014" s="16"/>
    </row>
    <row r="6015" hidden="1">
      <c r="H6015" s="16"/>
    </row>
    <row r="6016" hidden="1">
      <c r="H6016" s="16"/>
    </row>
    <row r="6017" hidden="1">
      <c r="H6017" s="16"/>
    </row>
    <row r="6018" hidden="1">
      <c r="H6018" s="16"/>
    </row>
    <row r="6019" hidden="1">
      <c r="H6019" s="16"/>
    </row>
    <row r="6020" hidden="1">
      <c r="H6020" s="16"/>
    </row>
    <row r="6021" hidden="1">
      <c r="H6021" s="16"/>
    </row>
    <row r="6022" hidden="1">
      <c r="H6022" s="16"/>
    </row>
    <row r="6023" hidden="1">
      <c r="H6023" s="16"/>
    </row>
    <row r="6024" hidden="1">
      <c r="H6024" s="16"/>
    </row>
    <row r="6025" hidden="1">
      <c r="H6025" s="16"/>
    </row>
    <row r="6026" hidden="1">
      <c r="H6026" s="16"/>
    </row>
    <row r="6027" hidden="1">
      <c r="H6027" s="16"/>
    </row>
    <row r="6028" hidden="1">
      <c r="H6028" s="16"/>
    </row>
    <row r="6029" hidden="1">
      <c r="H6029" s="16"/>
    </row>
    <row r="6030" hidden="1">
      <c r="H6030" s="16"/>
    </row>
    <row r="6031" hidden="1">
      <c r="H6031" s="16"/>
    </row>
    <row r="6032" hidden="1">
      <c r="H6032" s="16"/>
    </row>
    <row r="6033" hidden="1">
      <c r="H6033" s="16"/>
    </row>
    <row r="6034" hidden="1">
      <c r="H6034" s="16"/>
    </row>
    <row r="6035" hidden="1">
      <c r="H6035" s="16"/>
    </row>
    <row r="6036" hidden="1">
      <c r="H6036" s="16"/>
    </row>
    <row r="6037" hidden="1">
      <c r="H6037" s="16"/>
    </row>
    <row r="6038" hidden="1">
      <c r="H6038" s="16"/>
    </row>
    <row r="6039" hidden="1">
      <c r="H6039" s="16"/>
    </row>
    <row r="6040" hidden="1">
      <c r="H6040" s="16"/>
    </row>
    <row r="6041" hidden="1">
      <c r="H6041" s="16"/>
    </row>
    <row r="6042" hidden="1">
      <c r="H6042" s="16"/>
    </row>
    <row r="6043" hidden="1">
      <c r="H6043" s="16"/>
    </row>
    <row r="6044" hidden="1">
      <c r="H6044" s="16"/>
    </row>
    <row r="6045" hidden="1">
      <c r="H6045" s="16"/>
    </row>
    <row r="6046" hidden="1">
      <c r="H6046" s="16"/>
    </row>
    <row r="6047" hidden="1">
      <c r="H6047" s="16"/>
    </row>
    <row r="6048" hidden="1">
      <c r="H6048" s="16"/>
    </row>
    <row r="6049" hidden="1">
      <c r="H6049" s="16"/>
    </row>
    <row r="6050" hidden="1">
      <c r="H6050" s="16"/>
    </row>
    <row r="6051" hidden="1">
      <c r="H6051" s="16"/>
    </row>
    <row r="6052" hidden="1">
      <c r="H6052" s="16"/>
    </row>
    <row r="6053" hidden="1">
      <c r="H6053" s="16"/>
    </row>
    <row r="6054" hidden="1">
      <c r="H6054" s="16"/>
    </row>
    <row r="6055" hidden="1">
      <c r="H6055" s="16"/>
    </row>
    <row r="6056" hidden="1">
      <c r="H6056" s="16"/>
    </row>
    <row r="6057" hidden="1">
      <c r="H6057" s="16"/>
    </row>
    <row r="6058" hidden="1">
      <c r="H6058" s="16"/>
    </row>
    <row r="6059" hidden="1">
      <c r="H6059" s="16"/>
    </row>
    <row r="6060" hidden="1">
      <c r="H6060" s="16"/>
    </row>
    <row r="6061" hidden="1">
      <c r="H6061" s="16"/>
    </row>
    <row r="6062" hidden="1">
      <c r="H6062" s="16"/>
    </row>
    <row r="6063" hidden="1">
      <c r="H6063" s="16"/>
    </row>
    <row r="6064" hidden="1">
      <c r="H6064" s="16"/>
    </row>
    <row r="6065" hidden="1">
      <c r="H6065" s="16"/>
    </row>
    <row r="6066" hidden="1">
      <c r="H6066" s="16"/>
    </row>
    <row r="6067" hidden="1">
      <c r="H6067" s="16"/>
    </row>
    <row r="6068" hidden="1">
      <c r="H6068" s="16"/>
    </row>
    <row r="6069" hidden="1">
      <c r="H6069" s="16"/>
    </row>
    <row r="6070" hidden="1">
      <c r="H6070" s="16"/>
    </row>
    <row r="6071" hidden="1">
      <c r="H6071" s="16"/>
    </row>
    <row r="6072" hidden="1">
      <c r="H6072" s="16"/>
    </row>
    <row r="6073" hidden="1">
      <c r="H6073" s="16"/>
    </row>
    <row r="6074" hidden="1">
      <c r="H6074" s="16"/>
    </row>
    <row r="6075" hidden="1">
      <c r="H6075" s="16"/>
    </row>
    <row r="6076" hidden="1">
      <c r="H6076" s="16"/>
    </row>
    <row r="6077" hidden="1">
      <c r="H6077" s="16"/>
    </row>
    <row r="6078" hidden="1">
      <c r="H6078" s="16"/>
    </row>
    <row r="6079" hidden="1">
      <c r="H6079" s="16"/>
    </row>
    <row r="6080" hidden="1">
      <c r="H6080" s="16"/>
    </row>
    <row r="6081" hidden="1">
      <c r="H6081" s="16"/>
    </row>
    <row r="6082" hidden="1">
      <c r="H6082" s="16"/>
    </row>
    <row r="6083" hidden="1">
      <c r="H6083" s="16"/>
    </row>
    <row r="6084" hidden="1">
      <c r="H6084" s="16"/>
    </row>
    <row r="6085" hidden="1">
      <c r="H6085" s="16"/>
    </row>
    <row r="6086" hidden="1">
      <c r="H6086" s="16"/>
    </row>
    <row r="6087" hidden="1">
      <c r="H6087" s="16"/>
    </row>
    <row r="6088" hidden="1">
      <c r="H6088" s="16"/>
    </row>
    <row r="6089" hidden="1">
      <c r="H6089" s="16"/>
    </row>
    <row r="6090" hidden="1">
      <c r="H6090" s="16"/>
    </row>
    <row r="6091" hidden="1">
      <c r="H6091" s="16"/>
    </row>
    <row r="6092" hidden="1">
      <c r="H6092" s="16"/>
    </row>
    <row r="6093" hidden="1">
      <c r="H6093" s="16"/>
    </row>
    <row r="6094" hidden="1">
      <c r="H6094" s="16"/>
    </row>
    <row r="6095" hidden="1">
      <c r="H6095" s="16"/>
    </row>
    <row r="6096" hidden="1">
      <c r="H6096" s="16"/>
    </row>
    <row r="6097" hidden="1">
      <c r="H6097" s="16"/>
    </row>
    <row r="6098" hidden="1">
      <c r="H6098" s="16"/>
    </row>
    <row r="6099" hidden="1">
      <c r="H6099" s="16"/>
    </row>
    <row r="6100" hidden="1">
      <c r="H6100" s="16"/>
    </row>
    <row r="6101" hidden="1">
      <c r="H6101" s="16"/>
    </row>
    <row r="6102" hidden="1">
      <c r="H6102" s="16"/>
    </row>
    <row r="6103" hidden="1">
      <c r="H6103" s="16"/>
    </row>
    <row r="6104" hidden="1">
      <c r="H6104" s="16"/>
    </row>
    <row r="6105" hidden="1">
      <c r="H6105" s="16"/>
    </row>
    <row r="6106" hidden="1">
      <c r="H6106" s="16"/>
    </row>
    <row r="6107" hidden="1">
      <c r="H6107" s="16"/>
    </row>
    <row r="6108" hidden="1">
      <c r="H6108" s="16"/>
    </row>
    <row r="6109" hidden="1">
      <c r="H6109" s="16"/>
    </row>
    <row r="6110" hidden="1">
      <c r="H6110" s="16"/>
    </row>
    <row r="6111" hidden="1">
      <c r="H6111" s="16"/>
    </row>
    <row r="6112" hidden="1">
      <c r="H6112" s="16"/>
    </row>
    <row r="6113" hidden="1">
      <c r="H6113" s="16"/>
    </row>
    <row r="6114" hidden="1">
      <c r="H6114" s="16"/>
    </row>
    <row r="6115" hidden="1">
      <c r="H6115" s="16"/>
    </row>
    <row r="6116" hidden="1">
      <c r="H6116" s="16"/>
    </row>
    <row r="6117" hidden="1">
      <c r="H6117" s="16"/>
    </row>
    <row r="6118" hidden="1">
      <c r="H6118" s="16"/>
    </row>
    <row r="6119" hidden="1">
      <c r="H6119" s="16"/>
    </row>
    <row r="6120" hidden="1">
      <c r="H6120" s="16"/>
    </row>
    <row r="6121" hidden="1">
      <c r="H6121" s="16"/>
    </row>
    <row r="6122" hidden="1">
      <c r="H6122" s="16"/>
    </row>
    <row r="6123" hidden="1">
      <c r="H6123" s="16"/>
    </row>
    <row r="6124" hidden="1">
      <c r="H6124" s="16"/>
    </row>
    <row r="6125" hidden="1">
      <c r="H6125" s="16"/>
    </row>
    <row r="6126" hidden="1">
      <c r="H6126" s="16"/>
    </row>
    <row r="6127" hidden="1">
      <c r="H6127" s="16"/>
    </row>
    <row r="6128" hidden="1">
      <c r="H6128" s="16"/>
    </row>
    <row r="6129" hidden="1">
      <c r="H6129" s="16"/>
    </row>
    <row r="6130" hidden="1">
      <c r="H6130" s="16"/>
    </row>
    <row r="6131" hidden="1">
      <c r="H6131" s="16"/>
    </row>
    <row r="6132" hidden="1">
      <c r="H6132" s="16"/>
    </row>
    <row r="6133" hidden="1">
      <c r="H6133" s="16"/>
    </row>
    <row r="6134" hidden="1">
      <c r="H6134" s="16"/>
    </row>
    <row r="6135" hidden="1">
      <c r="H6135" s="16"/>
    </row>
    <row r="6136" hidden="1">
      <c r="H6136" s="16"/>
    </row>
    <row r="6137" hidden="1">
      <c r="H6137" s="16"/>
    </row>
    <row r="6138" hidden="1">
      <c r="H6138" s="16"/>
    </row>
    <row r="6139" hidden="1">
      <c r="H6139" s="16"/>
    </row>
    <row r="6140" hidden="1">
      <c r="H6140" s="16"/>
    </row>
    <row r="6141" hidden="1">
      <c r="H6141" s="16"/>
    </row>
    <row r="6142" hidden="1">
      <c r="H6142" s="16"/>
    </row>
    <row r="6143" hidden="1">
      <c r="H6143" s="16"/>
    </row>
    <row r="6144" hidden="1">
      <c r="H6144" s="16"/>
    </row>
    <row r="6145" hidden="1">
      <c r="H6145" s="16"/>
    </row>
    <row r="6146" hidden="1">
      <c r="H6146" s="16"/>
    </row>
    <row r="6147" hidden="1">
      <c r="H6147" s="16"/>
    </row>
    <row r="6148" hidden="1">
      <c r="H6148" s="16"/>
    </row>
    <row r="6149" hidden="1">
      <c r="H6149" s="16"/>
    </row>
    <row r="6150" hidden="1">
      <c r="H6150" s="16"/>
    </row>
    <row r="6151" hidden="1">
      <c r="H6151" s="16"/>
    </row>
    <row r="6152" hidden="1">
      <c r="H6152" s="16"/>
    </row>
    <row r="6153" hidden="1">
      <c r="H6153" s="16"/>
    </row>
    <row r="6154" hidden="1">
      <c r="H6154" s="16"/>
    </row>
    <row r="6155" hidden="1">
      <c r="H6155" s="16"/>
    </row>
    <row r="6156" hidden="1">
      <c r="H6156" s="16"/>
    </row>
    <row r="6157" hidden="1">
      <c r="H6157" s="16"/>
    </row>
    <row r="6158" hidden="1">
      <c r="H6158" s="16"/>
    </row>
    <row r="6159" hidden="1">
      <c r="H6159" s="16"/>
    </row>
    <row r="6160" hidden="1">
      <c r="H6160" s="16"/>
    </row>
    <row r="6161" hidden="1">
      <c r="H6161" s="16"/>
    </row>
    <row r="6162" hidden="1">
      <c r="H6162" s="16"/>
    </row>
    <row r="6163" hidden="1">
      <c r="H6163" s="16"/>
    </row>
    <row r="6164" hidden="1">
      <c r="H6164" s="16"/>
    </row>
    <row r="6165" hidden="1">
      <c r="H6165" s="16"/>
    </row>
    <row r="6166" hidden="1">
      <c r="H6166" s="16"/>
    </row>
    <row r="6167" hidden="1">
      <c r="H6167" s="16"/>
    </row>
    <row r="6168" hidden="1">
      <c r="H6168" s="16"/>
    </row>
    <row r="6169" hidden="1">
      <c r="H6169" s="16"/>
    </row>
    <row r="6170" hidden="1">
      <c r="H6170" s="16"/>
    </row>
    <row r="6171" hidden="1">
      <c r="H6171" s="16"/>
    </row>
    <row r="6172" hidden="1">
      <c r="H6172" s="16"/>
    </row>
    <row r="6173" hidden="1">
      <c r="H6173" s="16"/>
    </row>
    <row r="6174" hidden="1">
      <c r="H6174" s="16"/>
    </row>
    <row r="6175" hidden="1">
      <c r="H6175" s="16"/>
    </row>
    <row r="6176" hidden="1">
      <c r="H6176" s="16"/>
    </row>
    <row r="6177" hidden="1">
      <c r="H6177" s="16"/>
    </row>
    <row r="6178" hidden="1">
      <c r="H6178" s="16"/>
    </row>
    <row r="6179" hidden="1">
      <c r="H6179" s="16"/>
    </row>
    <row r="6180" hidden="1">
      <c r="H6180" s="16"/>
    </row>
    <row r="6181" hidden="1">
      <c r="H6181" s="16"/>
    </row>
    <row r="6182" hidden="1">
      <c r="H6182" s="16"/>
    </row>
    <row r="6183" hidden="1">
      <c r="H6183" s="16"/>
    </row>
    <row r="6184" hidden="1">
      <c r="H6184" s="16"/>
    </row>
    <row r="6185" hidden="1">
      <c r="H6185" s="16"/>
    </row>
    <row r="6186" hidden="1">
      <c r="H6186" s="16"/>
    </row>
    <row r="6187" hidden="1">
      <c r="H6187" s="16"/>
    </row>
    <row r="6188" hidden="1">
      <c r="H6188" s="16"/>
    </row>
    <row r="6189" hidden="1">
      <c r="H6189" s="16"/>
    </row>
    <row r="6190" hidden="1">
      <c r="H6190" s="16"/>
    </row>
    <row r="6191" hidden="1">
      <c r="H6191" s="16"/>
    </row>
    <row r="6192" hidden="1">
      <c r="H6192" s="16"/>
    </row>
    <row r="6193" hidden="1">
      <c r="H6193" s="16"/>
    </row>
    <row r="6194" hidden="1">
      <c r="H6194" s="16"/>
    </row>
    <row r="6195" hidden="1">
      <c r="H6195" s="16"/>
    </row>
    <row r="6196" hidden="1">
      <c r="H6196" s="16"/>
    </row>
    <row r="6197" hidden="1">
      <c r="H6197" s="16"/>
    </row>
    <row r="6198" hidden="1">
      <c r="H6198" s="16"/>
    </row>
    <row r="6199" hidden="1">
      <c r="H6199" s="16"/>
    </row>
    <row r="6200" hidden="1">
      <c r="H6200" s="16"/>
    </row>
    <row r="6201" hidden="1">
      <c r="H6201" s="16"/>
    </row>
    <row r="6202" hidden="1">
      <c r="H6202" s="16"/>
    </row>
    <row r="6203" hidden="1">
      <c r="H6203" s="16"/>
    </row>
    <row r="6204" hidden="1">
      <c r="H6204" s="16"/>
    </row>
    <row r="6205" hidden="1">
      <c r="H6205" s="16"/>
    </row>
    <row r="6206" hidden="1">
      <c r="H6206" s="16"/>
    </row>
    <row r="6207" hidden="1">
      <c r="H6207" s="16"/>
    </row>
    <row r="6208" hidden="1">
      <c r="H6208" s="16"/>
    </row>
    <row r="6209" hidden="1">
      <c r="H6209" s="16"/>
    </row>
    <row r="6210" hidden="1">
      <c r="H6210" s="16"/>
    </row>
    <row r="6211" hidden="1">
      <c r="H6211" s="16"/>
    </row>
    <row r="6212" hidden="1">
      <c r="H6212" s="16"/>
    </row>
    <row r="6213" hidden="1">
      <c r="H6213" s="16"/>
    </row>
    <row r="6214" hidden="1">
      <c r="H6214" s="16"/>
    </row>
    <row r="6215" hidden="1">
      <c r="H6215" s="16"/>
    </row>
    <row r="6216" hidden="1">
      <c r="H6216" s="16"/>
    </row>
    <row r="6217" hidden="1">
      <c r="H6217" s="16"/>
    </row>
    <row r="6218" hidden="1">
      <c r="H6218" s="16"/>
    </row>
    <row r="6219" hidden="1">
      <c r="H6219" s="16"/>
    </row>
    <row r="6220" hidden="1">
      <c r="H6220" s="16"/>
    </row>
    <row r="6221" hidden="1">
      <c r="H6221" s="16"/>
    </row>
    <row r="6222" hidden="1">
      <c r="H6222" s="16"/>
    </row>
    <row r="6223" hidden="1">
      <c r="H6223" s="16"/>
    </row>
    <row r="6224" hidden="1">
      <c r="H6224" s="16"/>
    </row>
    <row r="6225" hidden="1">
      <c r="H6225" s="16"/>
    </row>
    <row r="6226" hidden="1">
      <c r="H6226" s="16"/>
    </row>
    <row r="6227" hidden="1">
      <c r="H6227" s="16"/>
    </row>
    <row r="6228" hidden="1">
      <c r="H6228" s="16"/>
    </row>
    <row r="6229" hidden="1">
      <c r="H6229" s="16"/>
    </row>
    <row r="6230" hidden="1">
      <c r="H6230" s="16"/>
    </row>
    <row r="6231" hidden="1">
      <c r="H6231" s="16"/>
    </row>
    <row r="6232" hidden="1">
      <c r="H6232" s="16"/>
    </row>
    <row r="6233" hidden="1">
      <c r="H6233" s="16"/>
    </row>
    <row r="6234" hidden="1">
      <c r="H6234" s="16"/>
    </row>
    <row r="6235" hidden="1">
      <c r="H6235" s="16"/>
    </row>
    <row r="6236" hidden="1">
      <c r="H6236" s="16"/>
    </row>
    <row r="6237" hidden="1">
      <c r="H6237" s="16"/>
    </row>
    <row r="6238" hidden="1">
      <c r="H6238" s="16"/>
    </row>
    <row r="6239" hidden="1">
      <c r="H6239" s="16"/>
    </row>
    <row r="6240" hidden="1">
      <c r="H6240" s="16"/>
    </row>
    <row r="6241" hidden="1">
      <c r="H6241" s="16"/>
    </row>
    <row r="6242" hidden="1">
      <c r="H6242" s="16"/>
    </row>
    <row r="6243" hidden="1">
      <c r="H6243" s="16"/>
    </row>
    <row r="6244" hidden="1">
      <c r="H6244" s="16"/>
    </row>
    <row r="6245" hidden="1">
      <c r="H6245" s="16"/>
    </row>
    <row r="6246" hidden="1">
      <c r="H6246" s="16"/>
    </row>
    <row r="6247" hidden="1">
      <c r="H6247" s="16"/>
    </row>
    <row r="6248" hidden="1">
      <c r="H6248" s="16"/>
    </row>
    <row r="6249" hidden="1">
      <c r="H6249" s="16"/>
    </row>
    <row r="6250" hidden="1">
      <c r="H6250" s="16"/>
    </row>
    <row r="6251" hidden="1">
      <c r="H6251" s="16"/>
    </row>
    <row r="6252" hidden="1">
      <c r="H6252" s="16"/>
    </row>
    <row r="6253" hidden="1">
      <c r="H6253" s="16"/>
    </row>
    <row r="6254" hidden="1">
      <c r="H6254" s="16"/>
    </row>
    <row r="6255" hidden="1">
      <c r="H6255" s="16"/>
    </row>
    <row r="6256" hidden="1">
      <c r="H6256" s="16"/>
    </row>
    <row r="6257" hidden="1">
      <c r="H6257" s="16"/>
    </row>
    <row r="6258" hidden="1">
      <c r="H6258" s="16"/>
    </row>
    <row r="6259" hidden="1">
      <c r="H6259" s="16"/>
    </row>
    <row r="6260" hidden="1">
      <c r="H6260" s="16"/>
    </row>
    <row r="6261" hidden="1">
      <c r="H6261" s="16"/>
    </row>
    <row r="6262" hidden="1">
      <c r="H6262" s="16"/>
    </row>
    <row r="6263" hidden="1">
      <c r="H6263" s="16"/>
    </row>
    <row r="6264" hidden="1">
      <c r="H6264" s="16"/>
    </row>
    <row r="6265" hidden="1">
      <c r="H6265" s="16"/>
    </row>
    <row r="6266" hidden="1">
      <c r="H6266" s="16"/>
    </row>
    <row r="6267" hidden="1">
      <c r="H6267" s="16"/>
    </row>
    <row r="6268" hidden="1">
      <c r="H6268" s="16"/>
    </row>
    <row r="6269" hidden="1">
      <c r="H6269" s="16"/>
    </row>
    <row r="6270" hidden="1">
      <c r="H6270" s="16"/>
    </row>
    <row r="6271" hidden="1">
      <c r="H6271" s="16"/>
    </row>
    <row r="6272" hidden="1">
      <c r="H6272" s="16"/>
    </row>
    <row r="6273" hidden="1">
      <c r="H6273" s="16"/>
    </row>
    <row r="6274" hidden="1">
      <c r="H6274" s="16"/>
    </row>
    <row r="6275" hidden="1">
      <c r="H6275" s="16"/>
    </row>
    <row r="6276" hidden="1">
      <c r="H6276" s="16"/>
    </row>
    <row r="6277" hidden="1">
      <c r="H6277" s="16"/>
    </row>
    <row r="6278" hidden="1">
      <c r="H6278" s="16"/>
    </row>
    <row r="6279" hidden="1">
      <c r="H6279" s="16"/>
    </row>
    <row r="6280" hidden="1">
      <c r="H6280" s="16"/>
    </row>
    <row r="6281" hidden="1">
      <c r="H6281" s="16"/>
    </row>
    <row r="6282" hidden="1">
      <c r="H6282" s="16"/>
    </row>
    <row r="6283" hidden="1">
      <c r="H6283" s="16"/>
    </row>
    <row r="6284" hidden="1">
      <c r="H6284" s="16"/>
    </row>
    <row r="6285" hidden="1">
      <c r="H6285" s="16"/>
    </row>
    <row r="6286" hidden="1">
      <c r="H6286" s="16"/>
    </row>
    <row r="6287" hidden="1">
      <c r="H6287" s="16"/>
    </row>
    <row r="6288" hidden="1">
      <c r="H6288" s="16"/>
    </row>
    <row r="6289" hidden="1">
      <c r="H6289" s="16"/>
    </row>
    <row r="6290" hidden="1">
      <c r="H6290" s="16"/>
    </row>
    <row r="6291" hidden="1">
      <c r="H6291" s="16"/>
    </row>
    <row r="6292" hidden="1">
      <c r="H6292" s="16"/>
    </row>
    <row r="6293" hidden="1">
      <c r="H6293" s="16"/>
    </row>
    <row r="6294" hidden="1">
      <c r="H6294" s="16"/>
    </row>
    <row r="6295" hidden="1">
      <c r="H6295" s="16"/>
    </row>
    <row r="6296" hidden="1">
      <c r="H6296" s="16"/>
    </row>
    <row r="6297" hidden="1">
      <c r="H6297" s="16"/>
    </row>
    <row r="6298" hidden="1">
      <c r="H6298" s="16"/>
    </row>
    <row r="6299" hidden="1">
      <c r="H6299" s="16"/>
    </row>
    <row r="6300" hidden="1">
      <c r="H6300" s="16"/>
    </row>
    <row r="6301" hidden="1">
      <c r="H6301" s="16"/>
    </row>
    <row r="6302" hidden="1">
      <c r="H6302" s="16"/>
    </row>
    <row r="6303" hidden="1">
      <c r="H6303" s="16"/>
    </row>
    <row r="6304" hidden="1">
      <c r="H6304" s="16"/>
    </row>
    <row r="6305" hidden="1">
      <c r="H6305" s="16"/>
    </row>
    <row r="6306" hidden="1">
      <c r="H6306" s="16"/>
    </row>
    <row r="6307" hidden="1">
      <c r="H6307" s="16"/>
    </row>
    <row r="6308" hidden="1">
      <c r="H6308" s="16"/>
    </row>
    <row r="6309" hidden="1">
      <c r="H6309" s="16"/>
    </row>
    <row r="6310" hidden="1">
      <c r="H6310" s="16"/>
    </row>
    <row r="6311" hidden="1">
      <c r="H6311" s="16"/>
    </row>
    <row r="6312" hidden="1">
      <c r="H6312" s="16"/>
    </row>
    <row r="6313" hidden="1">
      <c r="H6313" s="16"/>
    </row>
    <row r="6314" hidden="1">
      <c r="H6314" s="16"/>
    </row>
    <row r="6315" hidden="1">
      <c r="H6315" s="16"/>
    </row>
    <row r="6316" hidden="1">
      <c r="H6316" s="16"/>
    </row>
    <row r="6317" hidden="1">
      <c r="H6317" s="16"/>
    </row>
    <row r="6318" hidden="1">
      <c r="H6318" s="16"/>
    </row>
    <row r="6319" hidden="1">
      <c r="H6319" s="16"/>
    </row>
    <row r="6320" hidden="1">
      <c r="H6320" s="16"/>
    </row>
    <row r="6321" hidden="1">
      <c r="H6321" s="16"/>
    </row>
    <row r="6322" hidden="1">
      <c r="H6322" s="16"/>
    </row>
    <row r="6323" hidden="1">
      <c r="H6323" s="16"/>
    </row>
    <row r="6324" hidden="1">
      <c r="H6324" s="16"/>
    </row>
    <row r="6325" hidden="1">
      <c r="H6325" s="16"/>
    </row>
    <row r="6326" hidden="1">
      <c r="H6326" s="16"/>
    </row>
    <row r="6327" hidden="1">
      <c r="H6327" s="16"/>
    </row>
    <row r="6328" hidden="1">
      <c r="H6328" s="16"/>
    </row>
    <row r="6329" hidden="1">
      <c r="H6329" s="16"/>
    </row>
    <row r="6330" hidden="1">
      <c r="H6330" s="16"/>
    </row>
    <row r="6331" hidden="1">
      <c r="H6331" s="16"/>
    </row>
    <row r="6332" hidden="1">
      <c r="H6332" s="16"/>
    </row>
    <row r="6333" hidden="1">
      <c r="H6333" s="16"/>
    </row>
    <row r="6334" hidden="1">
      <c r="H6334" s="16"/>
    </row>
    <row r="6335" hidden="1">
      <c r="H6335" s="16"/>
    </row>
    <row r="6336" hidden="1">
      <c r="H6336" s="16"/>
    </row>
    <row r="6337" hidden="1">
      <c r="H6337" s="16"/>
    </row>
    <row r="6338" hidden="1">
      <c r="H6338" s="16"/>
    </row>
    <row r="6339" hidden="1">
      <c r="H6339" s="16"/>
    </row>
    <row r="6340" hidden="1">
      <c r="H6340" s="16"/>
    </row>
    <row r="6341" hidden="1">
      <c r="H6341" s="16"/>
    </row>
    <row r="6342" hidden="1">
      <c r="H6342" s="16"/>
    </row>
    <row r="6343" hidden="1">
      <c r="H6343" s="16"/>
    </row>
    <row r="6344" hidden="1">
      <c r="H6344" s="16"/>
    </row>
    <row r="6345" hidden="1">
      <c r="H6345" s="16"/>
    </row>
    <row r="6346" hidden="1">
      <c r="H6346" s="16"/>
    </row>
    <row r="6347" hidden="1">
      <c r="H6347" s="16"/>
    </row>
    <row r="6348" hidden="1">
      <c r="H6348" s="16"/>
    </row>
    <row r="6349" hidden="1">
      <c r="H6349" s="16"/>
    </row>
    <row r="6350" hidden="1">
      <c r="H6350" s="16"/>
    </row>
    <row r="6351" hidden="1">
      <c r="H6351" s="16"/>
    </row>
    <row r="6352" hidden="1">
      <c r="H6352" s="16"/>
    </row>
    <row r="6353" hidden="1">
      <c r="H6353" s="16"/>
    </row>
    <row r="6354" hidden="1">
      <c r="H6354" s="16"/>
    </row>
    <row r="6355" hidden="1">
      <c r="H6355" s="16"/>
    </row>
    <row r="6356" hidden="1">
      <c r="H6356" s="16"/>
    </row>
    <row r="6357" hidden="1">
      <c r="H6357" s="16"/>
    </row>
    <row r="6358" hidden="1">
      <c r="H6358" s="16"/>
    </row>
    <row r="6359" hidden="1">
      <c r="H6359" s="16"/>
    </row>
    <row r="6360" hidden="1">
      <c r="H6360" s="16"/>
    </row>
    <row r="6361" hidden="1">
      <c r="H6361" s="16"/>
    </row>
    <row r="6362" hidden="1">
      <c r="H6362" s="16"/>
    </row>
    <row r="6363" hidden="1">
      <c r="H6363" s="16"/>
    </row>
    <row r="6364" hidden="1">
      <c r="H6364" s="16"/>
    </row>
    <row r="6365" hidden="1">
      <c r="H6365" s="16"/>
    </row>
    <row r="6366" hidden="1">
      <c r="H6366" s="16"/>
    </row>
    <row r="6367" hidden="1">
      <c r="H6367" s="16"/>
    </row>
    <row r="6368" hidden="1">
      <c r="H6368" s="16"/>
    </row>
    <row r="6369" hidden="1">
      <c r="H6369" s="16"/>
    </row>
    <row r="6370" hidden="1">
      <c r="H6370" s="16"/>
    </row>
    <row r="6371" hidden="1">
      <c r="H6371" s="16"/>
    </row>
    <row r="6372" hidden="1">
      <c r="H6372" s="16"/>
    </row>
    <row r="6373" hidden="1">
      <c r="H6373" s="16"/>
    </row>
    <row r="6374" hidden="1">
      <c r="H6374" s="16"/>
    </row>
    <row r="6375" hidden="1">
      <c r="H6375" s="16"/>
    </row>
    <row r="6376" hidden="1">
      <c r="H6376" s="16"/>
    </row>
    <row r="6377" hidden="1">
      <c r="H6377" s="16"/>
    </row>
    <row r="6378" hidden="1">
      <c r="H6378" s="16"/>
    </row>
    <row r="6379" hidden="1">
      <c r="H6379" s="16"/>
    </row>
    <row r="6380" hidden="1">
      <c r="H6380" s="16"/>
    </row>
    <row r="6381" hidden="1">
      <c r="H6381" s="16"/>
    </row>
    <row r="6382" hidden="1">
      <c r="H6382" s="16"/>
    </row>
    <row r="6383" hidden="1">
      <c r="H6383" s="16"/>
    </row>
    <row r="6384" hidden="1">
      <c r="H6384" s="16"/>
    </row>
    <row r="6385" hidden="1">
      <c r="H6385" s="16"/>
    </row>
    <row r="6386" hidden="1">
      <c r="H6386" s="16"/>
    </row>
    <row r="6387" hidden="1">
      <c r="H6387" s="16"/>
    </row>
    <row r="6388" hidden="1">
      <c r="H6388" s="16"/>
    </row>
    <row r="6389" hidden="1">
      <c r="H6389" s="16"/>
    </row>
    <row r="6390" hidden="1">
      <c r="H6390" s="16"/>
    </row>
    <row r="6391" hidden="1">
      <c r="H6391" s="16"/>
    </row>
    <row r="6392" hidden="1">
      <c r="H6392" s="16"/>
    </row>
    <row r="6393" hidden="1">
      <c r="H6393" s="16"/>
    </row>
    <row r="6394" hidden="1">
      <c r="H6394" s="16"/>
    </row>
    <row r="6395" hidden="1">
      <c r="H6395" s="16"/>
    </row>
    <row r="6396" hidden="1">
      <c r="H6396" s="16"/>
    </row>
    <row r="6397" hidden="1">
      <c r="H6397" s="16"/>
    </row>
    <row r="6398" hidden="1">
      <c r="H6398" s="16"/>
    </row>
    <row r="6399" hidden="1">
      <c r="H6399" s="16"/>
    </row>
    <row r="6400" hidden="1">
      <c r="H6400" s="16"/>
    </row>
    <row r="6401" hidden="1">
      <c r="H6401" s="16"/>
    </row>
    <row r="6402" hidden="1">
      <c r="H6402" s="16"/>
    </row>
    <row r="6403" hidden="1">
      <c r="H6403" s="16"/>
    </row>
    <row r="6404" hidden="1">
      <c r="H6404" s="16"/>
    </row>
    <row r="6405" hidden="1">
      <c r="H6405" s="16"/>
    </row>
    <row r="6406" hidden="1">
      <c r="H6406" s="16"/>
    </row>
    <row r="6407" hidden="1">
      <c r="H6407" s="16"/>
    </row>
    <row r="6408" hidden="1">
      <c r="H6408" s="16"/>
    </row>
    <row r="6409" hidden="1">
      <c r="H6409" s="16"/>
    </row>
    <row r="6410" hidden="1">
      <c r="H6410" s="16"/>
    </row>
    <row r="6411" hidden="1">
      <c r="H6411" s="16"/>
    </row>
    <row r="6412" hidden="1">
      <c r="H6412" s="16"/>
    </row>
    <row r="6413" hidden="1">
      <c r="H6413" s="16"/>
    </row>
    <row r="6414" hidden="1">
      <c r="H6414" s="16"/>
    </row>
    <row r="6415" hidden="1">
      <c r="H6415" s="16"/>
    </row>
    <row r="6416" hidden="1">
      <c r="H6416" s="16"/>
    </row>
    <row r="6417" hidden="1">
      <c r="H6417" s="16"/>
    </row>
    <row r="6418" hidden="1">
      <c r="H6418" s="16"/>
    </row>
    <row r="6419" hidden="1">
      <c r="H6419" s="16"/>
    </row>
    <row r="6420" hidden="1">
      <c r="H6420" s="16"/>
    </row>
    <row r="6421" hidden="1">
      <c r="H6421" s="16"/>
    </row>
    <row r="6422" hidden="1">
      <c r="H6422" s="16"/>
    </row>
    <row r="6423" hidden="1">
      <c r="H6423" s="16"/>
    </row>
    <row r="6424" hidden="1">
      <c r="H6424" s="16"/>
    </row>
    <row r="6425" hidden="1">
      <c r="H6425" s="16"/>
    </row>
    <row r="6426" hidden="1">
      <c r="H6426" s="16"/>
    </row>
    <row r="6427" hidden="1">
      <c r="H6427" s="16"/>
    </row>
    <row r="6428" hidden="1">
      <c r="H6428" s="16"/>
    </row>
    <row r="6429" hidden="1">
      <c r="H6429" s="16"/>
    </row>
    <row r="6430" hidden="1">
      <c r="H6430" s="16"/>
    </row>
    <row r="6431" hidden="1">
      <c r="H6431" s="16"/>
    </row>
    <row r="6432" hidden="1">
      <c r="H6432" s="16"/>
    </row>
    <row r="6433" hidden="1">
      <c r="H6433" s="16"/>
    </row>
    <row r="6434" hidden="1">
      <c r="H6434" s="16"/>
    </row>
    <row r="6435" hidden="1">
      <c r="H6435" s="16"/>
    </row>
    <row r="6436" hidden="1">
      <c r="H6436" s="16"/>
    </row>
    <row r="6437" hidden="1">
      <c r="H6437" s="16"/>
    </row>
    <row r="6438" hidden="1">
      <c r="H6438" s="16"/>
    </row>
    <row r="6439" hidden="1">
      <c r="H6439" s="16"/>
    </row>
    <row r="6440" hidden="1">
      <c r="H6440" s="16"/>
    </row>
    <row r="6441" hidden="1">
      <c r="H6441" s="16"/>
    </row>
    <row r="6442" hidden="1">
      <c r="H6442" s="16"/>
    </row>
    <row r="6443" hidden="1">
      <c r="H6443" s="16"/>
    </row>
    <row r="6444" hidden="1">
      <c r="H6444" s="16"/>
    </row>
    <row r="6445" hidden="1">
      <c r="H6445" s="16"/>
    </row>
    <row r="6446" hidden="1">
      <c r="H6446" s="16"/>
    </row>
    <row r="6447" hidden="1">
      <c r="H6447" s="16"/>
    </row>
    <row r="6448" hidden="1">
      <c r="H6448" s="16"/>
    </row>
    <row r="6449" hidden="1">
      <c r="H6449" s="16"/>
    </row>
    <row r="6450" hidden="1">
      <c r="H6450" s="16"/>
    </row>
    <row r="6451" hidden="1">
      <c r="H6451" s="16"/>
    </row>
    <row r="6452" hidden="1">
      <c r="H6452" s="16"/>
    </row>
    <row r="6453" hidden="1">
      <c r="H6453" s="16"/>
    </row>
    <row r="6454" hidden="1">
      <c r="H6454" s="16"/>
    </row>
    <row r="6455" hidden="1">
      <c r="H6455" s="16"/>
    </row>
    <row r="6456" hidden="1">
      <c r="H6456" s="16"/>
    </row>
    <row r="6457" hidden="1">
      <c r="H6457" s="16"/>
    </row>
    <row r="6458" hidden="1">
      <c r="H6458" s="16"/>
    </row>
    <row r="6459" hidden="1">
      <c r="H6459" s="16"/>
    </row>
    <row r="6460" hidden="1">
      <c r="H6460" s="16"/>
    </row>
    <row r="6461" hidden="1">
      <c r="H6461" s="16"/>
    </row>
    <row r="6462" hidden="1">
      <c r="H6462" s="16"/>
    </row>
    <row r="6463" hidden="1">
      <c r="H6463" s="16"/>
    </row>
    <row r="6464" hidden="1">
      <c r="H6464" s="16"/>
    </row>
    <row r="6465" hidden="1">
      <c r="H6465" s="16"/>
    </row>
    <row r="6466" hidden="1">
      <c r="H6466" s="16"/>
    </row>
    <row r="6467" hidden="1">
      <c r="H6467" s="16"/>
    </row>
    <row r="6468" hidden="1">
      <c r="H6468" s="16"/>
    </row>
    <row r="6469" hidden="1">
      <c r="H6469" s="16"/>
    </row>
    <row r="6470" hidden="1">
      <c r="H6470" s="16"/>
    </row>
    <row r="6471" hidden="1">
      <c r="H6471" s="16"/>
    </row>
    <row r="6472" hidden="1">
      <c r="H6472" s="16"/>
    </row>
    <row r="6473" hidden="1">
      <c r="H6473" s="16"/>
    </row>
    <row r="6474" hidden="1">
      <c r="H6474" s="16"/>
    </row>
    <row r="6475" hidden="1">
      <c r="H6475" s="16"/>
    </row>
    <row r="6476" hidden="1">
      <c r="H6476" s="16"/>
    </row>
    <row r="6477" hidden="1">
      <c r="H6477" s="16"/>
    </row>
    <row r="6478" hidden="1">
      <c r="H6478" s="16"/>
    </row>
    <row r="6479" hidden="1">
      <c r="H6479" s="16"/>
    </row>
    <row r="6480" hidden="1">
      <c r="H6480" s="16"/>
    </row>
    <row r="6481" hidden="1">
      <c r="H6481" s="16"/>
    </row>
    <row r="6482" hidden="1">
      <c r="H6482" s="16"/>
    </row>
    <row r="6483" hidden="1">
      <c r="H6483" s="16"/>
    </row>
    <row r="6484" hidden="1">
      <c r="H6484" s="16"/>
    </row>
    <row r="6485" hidden="1">
      <c r="H6485" s="16"/>
    </row>
    <row r="6486" hidden="1">
      <c r="H6486" s="16"/>
    </row>
    <row r="6487" hidden="1">
      <c r="H6487" s="16"/>
    </row>
    <row r="6488" hidden="1">
      <c r="H6488" s="16"/>
    </row>
    <row r="6489" hidden="1">
      <c r="H6489" s="16"/>
    </row>
    <row r="6490" hidden="1">
      <c r="H6490" s="16"/>
    </row>
    <row r="6491" hidden="1">
      <c r="H6491" s="16"/>
    </row>
    <row r="6492" hidden="1">
      <c r="H6492" s="16"/>
    </row>
    <row r="6493" hidden="1">
      <c r="H6493" s="16"/>
    </row>
    <row r="6494" hidden="1">
      <c r="H6494" s="16"/>
    </row>
    <row r="6495" hidden="1">
      <c r="H6495" s="16"/>
    </row>
    <row r="6496" hidden="1">
      <c r="H6496" s="16"/>
    </row>
    <row r="6497" hidden="1">
      <c r="H6497" s="16"/>
    </row>
    <row r="6498" hidden="1">
      <c r="H6498" s="16"/>
    </row>
    <row r="6499" hidden="1">
      <c r="H6499" s="16"/>
    </row>
    <row r="6500" hidden="1">
      <c r="H6500" s="16"/>
    </row>
    <row r="6501" hidden="1">
      <c r="H6501" s="16"/>
    </row>
    <row r="6502" hidden="1">
      <c r="H6502" s="16"/>
    </row>
    <row r="6503" hidden="1">
      <c r="H6503" s="16"/>
    </row>
    <row r="6504" hidden="1">
      <c r="H6504" s="16"/>
    </row>
    <row r="6505" hidden="1">
      <c r="H6505" s="16"/>
    </row>
    <row r="6506" hidden="1">
      <c r="H6506" s="16"/>
    </row>
    <row r="6507" hidden="1">
      <c r="H6507" s="16"/>
    </row>
    <row r="6508" hidden="1">
      <c r="H6508" s="16"/>
    </row>
    <row r="6509" hidden="1">
      <c r="H6509" s="16"/>
    </row>
    <row r="6510" hidden="1">
      <c r="H6510" s="16"/>
    </row>
    <row r="6511" hidden="1">
      <c r="H6511" s="16"/>
    </row>
    <row r="6512" hidden="1">
      <c r="H6512" s="16"/>
    </row>
    <row r="6513" hidden="1">
      <c r="H6513" s="16"/>
    </row>
    <row r="6514" hidden="1">
      <c r="H6514" s="16"/>
    </row>
    <row r="6515" hidden="1">
      <c r="H6515" s="16"/>
    </row>
    <row r="6516" hidden="1">
      <c r="H6516" s="16"/>
    </row>
    <row r="6517" hidden="1">
      <c r="H6517" s="16"/>
    </row>
    <row r="6518" hidden="1">
      <c r="H6518" s="16"/>
    </row>
    <row r="6519" hidden="1">
      <c r="H6519" s="16"/>
    </row>
    <row r="6520" hidden="1">
      <c r="H6520" s="16"/>
    </row>
    <row r="6521" hidden="1">
      <c r="H6521" s="16"/>
    </row>
    <row r="6522" hidden="1">
      <c r="H6522" s="16"/>
    </row>
    <row r="6523" hidden="1">
      <c r="H6523" s="16"/>
    </row>
    <row r="6524" hidden="1">
      <c r="H6524" s="16"/>
    </row>
    <row r="6525" hidden="1">
      <c r="H6525" s="16"/>
    </row>
    <row r="6526" hidden="1">
      <c r="H6526" s="16"/>
    </row>
    <row r="6527" hidden="1">
      <c r="H6527" s="16"/>
    </row>
    <row r="6528" hidden="1">
      <c r="H6528" s="16"/>
    </row>
    <row r="6529" hidden="1">
      <c r="H6529" s="16"/>
    </row>
    <row r="6530" hidden="1">
      <c r="H6530" s="16"/>
    </row>
    <row r="6531" hidden="1">
      <c r="H6531" s="16"/>
    </row>
    <row r="6532" hidden="1">
      <c r="H6532" s="16"/>
    </row>
    <row r="6533" hidden="1">
      <c r="H6533" s="16"/>
    </row>
    <row r="6534" hidden="1">
      <c r="H6534" s="16"/>
    </row>
    <row r="6535" hidden="1">
      <c r="H6535" s="16"/>
    </row>
    <row r="6536" hidden="1">
      <c r="H6536" s="16"/>
    </row>
    <row r="6537" hidden="1">
      <c r="H6537" s="16"/>
    </row>
    <row r="6538" hidden="1">
      <c r="H6538" s="16"/>
    </row>
    <row r="6539" hidden="1">
      <c r="H6539" s="16"/>
    </row>
    <row r="6540" hidden="1">
      <c r="H6540" s="16"/>
    </row>
    <row r="6541" hidden="1">
      <c r="H6541" s="16"/>
    </row>
    <row r="6542" hidden="1">
      <c r="H6542" s="16"/>
    </row>
    <row r="6543" hidden="1">
      <c r="H6543" s="16"/>
    </row>
    <row r="6544" hidden="1">
      <c r="H6544" s="16"/>
    </row>
    <row r="6545" hidden="1">
      <c r="H6545" s="16"/>
    </row>
    <row r="6546" hidden="1">
      <c r="H6546" s="16"/>
    </row>
    <row r="6547" hidden="1">
      <c r="H6547" s="16"/>
    </row>
    <row r="6548" hidden="1">
      <c r="H6548" s="16"/>
    </row>
    <row r="6549" hidden="1">
      <c r="H6549" s="16"/>
    </row>
    <row r="6550" hidden="1">
      <c r="H6550" s="16"/>
    </row>
    <row r="6551" hidden="1">
      <c r="H6551" s="16"/>
    </row>
    <row r="6552" hidden="1">
      <c r="H6552" s="16"/>
    </row>
    <row r="6553" hidden="1">
      <c r="H6553" s="16"/>
    </row>
    <row r="6554" hidden="1">
      <c r="H6554" s="16"/>
    </row>
    <row r="6555" hidden="1">
      <c r="H6555" s="16"/>
    </row>
    <row r="6556" hidden="1">
      <c r="H6556" s="16"/>
    </row>
    <row r="6557" hidden="1">
      <c r="H6557" s="16"/>
    </row>
    <row r="6558" hidden="1">
      <c r="H6558" s="16"/>
    </row>
    <row r="6559" hidden="1">
      <c r="H6559" s="16"/>
    </row>
    <row r="6560" hidden="1">
      <c r="H6560" s="16"/>
    </row>
    <row r="6561" hidden="1">
      <c r="H6561" s="16"/>
    </row>
    <row r="6562" hidden="1">
      <c r="H6562" s="16"/>
    </row>
    <row r="6563" hidden="1">
      <c r="H6563" s="16"/>
    </row>
    <row r="6564" hidden="1">
      <c r="H6564" s="16"/>
    </row>
    <row r="6565" hidden="1">
      <c r="H6565" s="16"/>
    </row>
    <row r="6566" hidden="1">
      <c r="H6566" s="16"/>
    </row>
    <row r="6567" hidden="1">
      <c r="H6567" s="16"/>
    </row>
    <row r="6568" hidden="1">
      <c r="H6568" s="16"/>
    </row>
    <row r="6569" hidden="1">
      <c r="H6569" s="16"/>
    </row>
    <row r="6570" hidden="1">
      <c r="H6570" s="16"/>
    </row>
    <row r="6571" hidden="1">
      <c r="H6571" s="16"/>
    </row>
    <row r="6572" hidden="1">
      <c r="H6572" s="16"/>
    </row>
    <row r="6573" hidden="1">
      <c r="H6573" s="16"/>
    </row>
    <row r="6574" hidden="1">
      <c r="H6574" s="16"/>
    </row>
    <row r="6575" hidden="1">
      <c r="H6575" s="16"/>
    </row>
    <row r="6576" hidden="1">
      <c r="H6576" s="16"/>
    </row>
    <row r="6577" hidden="1">
      <c r="H6577" s="16"/>
    </row>
    <row r="6578" hidden="1">
      <c r="H6578" s="16"/>
    </row>
    <row r="6579" hidden="1">
      <c r="H6579" s="16"/>
    </row>
    <row r="6580" hidden="1">
      <c r="H6580" s="16"/>
    </row>
    <row r="6581" hidden="1">
      <c r="H6581" s="16"/>
    </row>
    <row r="6582" hidden="1">
      <c r="H6582" s="16"/>
    </row>
    <row r="6583" hidden="1">
      <c r="H6583" s="16"/>
    </row>
    <row r="6584" hidden="1">
      <c r="H6584" s="16"/>
    </row>
    <row r="6585" hidden="1">
      <c r="H6585" s="16"/>
    </row>
    <row r="6586" hidden="1">
      <c r="H6586" s="16"/>
    </row>
    <row r="6587" hidden="1">
      <c r="H6587" s="16"/>
    </row>
    <row r="6588" hidden="1">
      <c r="H6588" s="16"/>
    </row>
    <row r="6589" hidden="1">
      <c r="H6589" s="16"/>
    </row>
    <row r="6590" hidden="1">
      <c r="H6590" s="16"/>
    </row>
    <row r="6591" hidden="1">
      <c r="H6591" s="16"/>
    </row>
    <row r="6592" hidden="1">
      <c r="H6592" s="16"/>
    </row>
    <row r="6593" hidden="1">
      <c r="H6593" s="16"/>
    </row>
    <row r="6594" hidden="1">
      <c r="H6594" s="16"/>
    </row>
    <row r="6595" hidden="1">
      <c r="H6595" s="16"/>
    </row>
    <row r="6596" hidden="1">
      <c r="H6596" s="16"/>
    </row>
    <row r="6597" hidden="1">
      <c r="H6597" s="16"/>
    </row>
    <row r="6598" hidden="1">
      <c r="H6598" s="16"/>
    </row>
    <row r="6599" hidden="1">
      <c r="H6599" s="16"/>
    </row>
    <row r="6600" hidden="1">
      <c r="H6600" s="16"/>
    </row>
    <row r="6601" hidden="1">
      <c r="H6601" s="16"/>
    </row>
    <row r="6602" hidden="1">
      <c r="H6602" s="16"/>
    </row>
    <row r="6603" hidden="1">
      <c r="H6603" s="16"/>
    </row>
    <row r="6604" hidden="1">
      <c r="H6604" s="16"/>
    </row>
    <row r="6605" hidden="1">
      <c r="H6605" s="16"/>
    </row>
    <row r="6606" hidden="1">
      <c r="H6606" s="16"/>
    </row>
    <row r="6607" hidden="1">
      <c r="H6607" s="16"/>
    </row>
    <row r="6608" hidden="1">
      <c r="H6608" s="16"/>
    </row>
    <row r="6609" hidden="1">
      <c r="H6609" s="16"/>
    </row>
    <row r="6610" hidden="1">
      <c r="H6610" s="16"/>
    </row>
    <row r="6611" hidden="1">
      <c r="H6611" s="16"/>
    </row>
    <row r="6612" hidden="1">
      <c r="H6612" s="16"/>
    </row>
    <row r="6613" hidden="1">
      <c r="H6613" s="16"/>
    </row>
    <row r="6614" hidden="1">
      <c r="H6614" s="16"/>
    </row>
    <row r="6615" hidden="1">
      <c r="H6615" s="16"/>
    </row>
    <row r="6616" hidden="1">
      <c r="H6616" s="16"/>
    </row>
    <row r="6617" hidden="1">
      <c r="H6617" s="16"/>
    </row>
    <row r="6618" hidden="1">
      <c r="H6618" s="16"/>
    </row>
    <row r="6619" hidden="1">
      <c r="H6619" s="16"/>
    </row>
    <row r="6620" hidden="1">
      <c r="H6620" s="16"/>
    </row>
    <row r="6621" hidden="1">
      <c r="H6621" s="16"/>
    </row>
    <row r="6622" hidden="1">
      <c r="H6622" s="16"/>
    </row>
    <row r="6623" hidden="1">
      <c r="H6623" s="16"/>
    </row>
    <row r="6624" hidden="1">
      <c r="H6624" s="16"/>
    </row>
    <row r="6625" hidden="1">
      <c r="H6625" s="16"/>
    </row>
    <row r="6626" hidden="1">
      <c r="H6626" s="16"/>
    </row>
    <row r="6627" hidden="1">
      <c r="H6627" s="16"/>
    </row>
    <row r="6628" hidden="1">
      <c r="H6628" s="16"/>
    </row>
    <row r="6629" hidden="1">
      <c r="H6629" s="16"/>
    </row>
    <row r="6630" hidden="1">
      <c r="H6630" s="16"/>
    </row>
    <row r="6631" hidden="1">
      <c r="H6631" s="16"/>
    </row>
    <row r="6632" hidden="1">
      <c r="H6632" s="16"/>
    </row>
    <row r="6633" hidden="1">
      <c r="H6633" s="16"/>
    </row>
    <row r="6634" hidden="1">
      <c r="H6634" s="16"/>
    </row>
    <row r="6635" hidden="1">
      <c r="H6635" s="16"/>
    </row>
    <row r="6636" hidden="1">
      <c r="H6636" s="16"/>
    </row>
    <row r="6637" hidden="1">
      <c r="H6637" s="16"/>
    </row>
    <row r="6638" hidden="1">
      <c r="H6638" s="16"/>
    </row>
    <row r="6639" hidden="1">
      <c r="H6639" s="16"/>
    </row>
    <row r="6640" hidden="1">
      <c r="H6640" s="16"/>
    </row>
    <row r="6641" hidden="1">
      <c r="H6641" s="16"/>
    </row>
    <row r="6642" hidden="1">
      <c r="H6642" s="16"/>
    </row>
    <row r="6643" hidden="1">
      <c r="H6643" s="16"/>
    </row>
    <row r="6644" hidden="1">
      <c r="H6644" s="16"/>
    </row>
    <row r="6645" hidden="1">
      <c r="H6645" s="16"/>
    </row>
    <row r="6646" hidden="1">
      <c r="H6646" s="16"/>
    </row>
    <row r="6647" hidden="1">
      <c r="H6647" s="16"/>
    </row>
    <row r="6648" hidden="1">
      <c r="H6648" s="16"/>
    </row>
    <row r="6649" hidden="1">
      <c r="H6649" s="16"/>
    </row>
    <row r="6650" hidden="1">
      <c r="H6650" s="16"/>
    </row>
    <row r="6651" hidden="1">
      <c r="H6651" s="16"/>
    </row>
    <row r="6652" hidden="1">
      <c r="H6652" s="16"/>
    </row>
    <row r="6653" hidden="1">
      <c r="H6653" s="16"/>
    </row>
    <row r="6654" hidden="1">
      <c r="H6654" s="16"/>
    </row>
    <row r="6655" hidden="1">
      <c r="H6655" s="16"/>
    </row>
    <row r="6656" hidden="1">
      <c r="H6656" s="16"/>
    </row>
    <row r="6657" hidden="1">
      <c r="H6657" s="16"/>
    </row>
    <row r="6658" hidden="1">
      <c r="H6658" s="16"/>
    </row>
    <row r="6659" hidden="1">
      <c r="H6659" s="16"/>
    </row>
    <row r="6660" hidden="1">
      <c r="H6660" s="16"/>
    </row>
    <row r="6661" hidden="1">
      <c r="H6661" s="16"/>
    </row>
    <row r="6662" hidden="1">
      <c r="H6662" s="16"/>
    </row>
    <row r="6663" hidden="1">
      <c r="H6663" s="16"/>
    </row>
    <row r="6664" hidden="1">
      <c r="H6664" s="16"/>
    </row>
    <row r="6665" hidden="1">
      <c r="H6665" s="16"/>
    </row>
    <row r="6666" hidden="1">
      <c r="H6666" s="16"/>
    </row>
    <row r="6667" hidden="1">
      <c r="H6667" s="16"/>
    </row>
    <row r="6668" hidden="1">
      <c r="H6668" s="16"/>
    </row>
    <row r="6669" hidden="1">
      <c r="H6669" s="16"/>
    </row>
    <row r="6670" hidden="1">
      <c r="H6670" s="16"/>
    </row>
    <row r="6671" hidden="1">
      <c r="H6671" s="16"/>
    </row>
    <row r="6672" hidden="1">
      <c r="H6672" s="16"/>
    </row>
    <row r="6673" hidden="1">
      <c r="H6673" s="16"/>
    </row>
    <row r="6674" hidden="1">
      <c r="H6674" s="16"/>
    </row>
    <row r="6675" hidden="1">
      <c r="H6675" s="16"/>
    </row>
    <row r="6676" hidden="1">
      <c r="H6676" s="16"/>
    </row>
    <row r="6677" hidden="1">
      <c r="H6677" s="16"/>
    </row>
    <row r="6678" hidden="1">
      <c r="H6678" s="16"/>
    </row>
    <row r="6679" hidden="1">
      <c r="H6679" s="16"/>
    </row>
    <row r="6680" hidden="1">
      <c r="H6680" s="16"/>
    </row>
    <row r="6681" hidden="1">
      <c r="H6681" s="16"/>
    </row>
    <row r="6682" hidden="1">
      <c r="H6682" s="16"/>
    </row>
    <row r="6683" hidden="1">
      <c r="H6683" s="16"/>
    </row>
    <row r="6684" hidden="1">
      <c r="H6684" s="16"/>
    </row>
    <row r="6685" hidden="1">
      <c r="H6685" s="16"/>
    </row>
    <row r="6686" hidden="1">
      <c r="H6686" s="16"/>
    </row>
    <row r="6687" hidden="1">
      <c r="H6687" s="16"/>
    </row>
    <row r="6688" hidden="1">
      <c r="H6688" s="16"/>
    </row>
    <row r="6689" hidden="1">
      <c r="H6689" s="16"/>
    </row>
    <row r="6690" hidden="1">
      <c r="H6690" s="16"/>
    </row>
    <row r="6691" hidden="1">
      <c r="H6691" s="16"/>
    </row>
    <row r="6692" hidden="1">
      <c r="H6692" s="16"/>
    </row>
    <row r="6693" hidden="1">
      <c r="H6693" s="16"/>
    </row>
    <row r="6694" hidden="1">
      <c r="H6694" s="16"/>
    </row>
    <row r="6695" hidden="1">
      <c r="H6695" s="16"/>
    </row>
    <row r="6696" hidden="1">
      <c r="H6696" s="16"/>
    </row>
    <row r="6697" hidden="1">
      <c r="H6697" s="16"/>
    </row>
    <row r="6698" hidden="1">
      <c r="H6698" s="16"/>
    </row>
    <row r="6699" hidden="1">
      <c r="H6699" s="16"/>
    </row>
    <row r="6700" hidden="1">
      <c r="H6700" s="16"/>
    </row>
    <row r="6701" hidden="1">
      <c r="H6701" s="16"/>
    </row>
    <row r="6702" hidden="1">
      <c r="H6702" s="16"/>
    </row>
    <row r="6703" hidden="1">
      <c r="H6703" s="16"/>
    </row>
    <row r="6704" hidden="1">
      <c r="H6704" s="16"/>
    </row>
    <row r="6705" hidden="1">
      <c r="H6705" s="16"/>
    </row>
    <row r="6706" hidden="1">
      <c r="H6706" s="16"/>
    </row>
    <row r="6707" hidden="1">
      <c r="H6707" s="16"/>
    </row>
    <row r="6708" hidden="1">
      <c r="H6708" s="16"/>
    </row>
    <row r="6709" hidden="1">
      <c r="H6709" s="16"/>
    </row>
    <row r="6710" hidden="1">
      <c r="H6710" s="16"/>
    </row>
    <row r="6711" hidden="1">
      <c r="H6711" s="16"/>
    </row>
    <row r="6712" hidden="1">
      <c r="H6712" s="16"/>
    </row>
    <row r="6713" hidden="1">
      <c r="H6713" s="16"/>
    </row>
    <row r="6714" hidden="1">
      <c r="H6714" s="16"/>
    </row>
    <row r="6715" hidden="1">
      <c r="H6715" s="16"/>
    </row>
    <row r="6716" hidden="1">
      <c r="H6716" s="16"/>
    </row>
    <row r="6717" hidden="1">
      <c r="H6717" s="16"/>
    </row>
    <row r="6718" hidden="1">
      <c r="H6718" s="16"/>
    </row>
    <row r="6719" hidden="1">
      <c r="H6719" s="16"/>
    </row>
    <row r="6720" hidden="1">
      <c r="H6720" s="16"/>
    </row>
    <row r="6721" hidden="1">
      <c r="H6721" s="16"/>
    </row>
    <row r="6722" hidden="1">
      <c r="H6722" s="16"/>
    </row>
    <row r="6723" hidden="1">
      <c r="H6723" s="16"/>
    </row>
    <row r="6724" hidden="1">
      <c r="H6724" s="16"/>
    </row>
    <row r="6725" hidden="1">
      <c r="H6725" s="16"/>
    </row>
    <row r="6726" hidden="1">
      <c r="H6726" s="16"/>
    </row>
    <row r="6727" hidden="1">
      <c r="H6727" s="16"/>
    </row>
    <row r="6728" hidden="1">
      <c r="H6728" s="16"/>
    </row>
    <row r="6729" hidden="1">
      <c r="H6729" s="16"/>
    </row>
    <row r="6730" hidden="1">
      <c r="H6730" s="16"/>
    </row>
    <row r="6731" hidden="1">
      <c r="H6731" s="16"/>
    </row>
    <row r="6732" hidden="1">
      <c r="H6732" s="16"/>
    </row>
    <row r="6733" hidden="1">
      <c r="H6733" s="16"/>
    </row>
    <row r="6734" hidden="1">
      <c r="H6734" s="16"/>
    </row>
    <row r="6735" hidden="1">
      <c r="H6735" s="16"/>
    </row>
    <row r="6736" hidden="1">
      <c r="H6736" s="16"/>
    </row>
    <row r="6737" hidden="1">
      <c r="H6737" s="16"/>
    </row>
    <row r="6738" hidden="1">
      <c r="H6738" s="16"/>
    </row>
    <row r="6739" hidden="1">
      <c r="H6739" s="16"/>
    </row>
    <row r="6740" hidden="1">
      <c r="H6740" s="16"/>
    </row>
    <row r="6741" hidden="1">
      <c r="H6741" s="16"/>
    </row>
    <row r="6742" hidden="1">
      <c r="H6742" s="16"/>
    </row>
    <row r="6743" hidden="1">
      <c r="H6743" s="16"/>
    </row>
    <row r="6744" hidden="1">
      <c r="H6744" s="16"/>
    </row>
    <row r="6745" hidden="1">
      <c r="H6745" s="16"/>
    </row>
    <row r="6746" hidden="1">
      <c r="H6746" s="16"/>
    </row>
    <row r="6747" hidden="1">
      <c r="H6747" s="16"/>
    </row>
    <row r="6748" hidden="1">
      <c r="H6748" s="16"/>
    </row>
    <row r="6749" hidden="1">
      <c r="H6749" s="16"/>
    </row>
    <row r="6750" hidden="1">
      <c r="H6750" s="16"/>
    </row>
    <row r="6751" hidden="1">
      <c r="H6751" s="16"/>
    </row>
    <row r="6752" hidden="1">
      <c r="H6752" s="16"/>
    </row>
    <row r="6753" hidden="1">
      <c r="H6753" s="16"/>
    </row>
    <row r="6754" hidden="1">
      <c r="H6754" s="16"/>
    </row>
    <row r="6755" hidden="1">
      <c r="H6755" s="16"/>
    </row>
    <row r="6756" hidden="1">
      <c r="H6756" s="16"/>
    </row>
    <row r="6757" hidden="1">
      <c r="H6757" s="16"/>
    </row>
    <row r="6758" hidden="1">
      <c r="H6758" s="16"/>
    </row>
    <row r="6759" hidden="1">
      <c r="H6759" s="16"/>
    </row>
    <row r="6760" hidden="1">
      <c r="H6760" s="16"/>
    </row>
    <row r="6761" hidden="1">
      <c r="H6761" s="16"/>
    </row>
    <row r="6762" hidden="1">
      <c r="H6762" s="16"/>
    </row>
    <row r="6763" hidden="1">
      <c r="H6763" s="16"/>
    </row>
    <row r="6764" hidden="1">
      <c r="H6764" s="16"/>
    </row>
    <row r="6765" hidden="1">
      <c r="H6765" s="16"/>
    </row>
    <row r="6766" hidden="1">
      <c r="H6766" s="16"/>
    </row>
    <row r="6767" hidden="1">
      <c r="H6767" s="16"/>
    </row>
    <row r="6768" hidden="1">
      <c r="H6768" s="16"/>
    </row>
    <row r="6769" hidden="1">
      <c r="H6769" s="16"/>
    </row>
    <row r="6770" hidden="1">
      <c r="H6770" s="16"/>
    </row>
    <row r="6771" hidden="1">
      <c r="H6771" s="16"/>
    </row>
    <row r="6772" hidden="1">
      <c r="H6772" s="16"/>
    </row>
    <row r="6773" hidden="1">
      <c r="H6773" s="16"/>
    </row>
    <row r="6774" hidden="1">
      <c r="H6774" s="16"/>
    </row>
    <row r="6775" hidden="1">
      <c r="H6775" s="16"/>
    </row>
    <row r="6776" hidden="1">
      <c r="H6776" s="16"/>
    </row>
    <row r="6777" hidden="1">
      <c r="H6777" s="16"/>
    </row>
    <row r="6778" hidden="1">
      <c r="H6778" s="16"/>
    </row>
    <row r="6779" hidden="1">
      <c r="H6779" s="16"/>
    </row>
    <row r="6780" hidden="1">
      <c r="H6780" s="16"/>
    </row>
    <row r="6781" hidden="1">
      <c r="H6781" s="16"/>
    </row>
    <row r="6782" hidden="1">
      <c r="H6782" s="16"/>
    </row>
    <row r="6783" hidden="1">
      <c r="H6783" s="16"/>
    </row>
    <row r="6784" hidden="1">
      <c r="H6784" s="16"/>
    </row>
    <row r="6785" hidden="1">
      <c r="H6785" s="16"/>
    </row>
    <row r="6786" hidden="1">
      <c r="H6786" s="16"/>
    </row>
    <row r="6787" hidden="1">
      <c r="H6787" s="16"/>
    </row>
    <row r="6788" hidden="1">
      <c r="H6788" s="16"/>
    </row>
    <row r="6789" hidden="1">
      <c r="H6789" s="16"/>
    </row>
    <row r="6790" hidden="1">
      <c r="H6790" s="16"/>
    </row>
    <row r="6791" hidden="1">
      <c r="H6791" s="16"/>
    </row>
    <row r="6792" hidden="1">
      <c r="H6792" s="16"/>
    </row>
    <row r="6793" hidden="1">
      <c r="H6793" s="16"/>
    </row>
    <row r="6794" hidden="1">
      <c r="H6794" s="16"/>
    </row>
    <row r="6795" hidden="1">
      <c r="H6795" s="16"/>
    </row>
    <row r="6796" hidden="1">
      <c r="H6796" s="16"/>
    </row>
    <row r="6797" hidden="1">
      <c r="H6797" s="16"/>
    </row>
    <row r="6798" hidden="1">
      <c r="H6798" s="16"/>
    </row>
    <row r="6799" hidden="1">
      <c r="H6799" s="16"/>
    </row>
    <row r="6800" hidden="1">
      <c r="H6800" s="16"/>
    </row>
    <row r="6801" hidden="1">
      <c r="H6801" s="16"/>
    </row>
    <row r="6802" hidden="1">
      <c r="H6802" s="16"/>
    </row>
    <row r="6803" hidden="1">
      <c r="H6803" s="16"/>
    </row>
    <row r="6804" hidden="1">
      <c r="H6804" s="16"/>
    </row>
    <row r="6805" hidden="1">
      <c r="H6805" s="16"/>
    </row>
    <row r="6806" hidden="1">
      <c r="H6806" s="16"/>
    </row>
    <row r="6807" hidden="1">
      <c r="H6807" s="16"/>
    </row>
    <row r="6808" hidden="1">
      <c r="H6808" s="16"/>
    </row>
    <row r="6809" hidden="1">
      <c r="H6809" s="16"/>
    </row>
    <row r="6810" hidden="1">
      <c r="H6810" s="16"/>
    </row>
    <row r="6811" hidden="1">
      <c r="H6811" s="16"/>
    </row>
    <row r="6812" hidden="1">
      <c r="H6812" s="16"/>
    </row>
    <row r="6813" hidden="1">
      <c r="H6813" s="16"/>
    </row>
    <row r="6814" hidden="1">
      <c r="H6814" s="16"/>
    </row>
    <row r="6815" hidden="1">
      <c r="H6815" s="16"/>
    </row>
    <row r="6816" hidden="1">
      <c r="H6816" s="16"/>
    </row>
    <row r="6817" hidden="1">
      <c r="H6817" s="16"/>
    </row>
    <row r="6818" hidden="1">
      <c r="H6818" s="16"/>
    </row>
    <row r="6819" hidden="1">
      <c r="H6819" s="16"/>
    </row>
    <row r="6820" hidden="1">
      <c r="H6820" s="16"/>
    </row>
    <row r="6821" hidden="1">
      <c r="H6821" s="16"/>
    </row>
    <row r="6822" hidden="1">
      <c r="H6822" s="16"/>
    </row>
    <row r="6823" hidden="1">
      <c r="H6823" s="16"/>
    </row>
    <row r="6824" hidden="1">
      <c r="H6824" s="16"/>
    </row>
    <row r="6825" hidden="1">
      <c r="H6825" s="16"/>
    </row>
    <row r="6826" hidden="1">
      <c r="H6826" s="16"/>
    </row>
    <row r="6827" hidden="1">
      <c r="H6827" s="16"/>
    </row>
    <row r="6828" hidden="1">
      <c r="H6828" s="16"/>
    </row>
    <row r="6829" hidden="1">
      <c r="H6829" s="16"/>
    </row>
    <row r="6830" hidden="1">
      <c r="H6830" s="16"/>
    </row>
    <row r="6831" hidden="1">
      <c r="H6831" s="16"/>
    </row>
    <row r="6832" hidden="1">
      <c r="H6832" s="16"/>
    </row>
    <row r="6833" hidden="1">
      <c r="H6833" s="16"/>
    </row>
    <row r="6834" hidden="1">
      <c r="H6834" s="16"/>
    </row>
    <row r="6835" hidden="1">
      <c r="H6835" s="16"/>
    </row>
    <row r="6836" hidden="1">
      <c r="H6836" s="16"/>
    </row>
    <row r="6837" hidden="1">
      <c r="H6837" s="16"/>
    </row>
    <row r="6838" hidden="1">
      <c r="H6838" s="16"/>
    </row>
    <row r="6839" hidden="1">
      <c r="H6839" s="16"/>
    </row>
    <row r="6840" hidden="1">
      <c r="H6840" s="16"/>
    </row>
    <row r="6841" hidden="1">
      <c r="H6841" s="16"/>
    </row>
    <row r="6842" hidden="1">
      <c r="H6842" s="16"/>
    </row>
    <row r="6843" hidden="1">
      <c r="H6843" s="16"/>
    </row>
    <row r="6844" hidden="1">
      <c r="H6844" s="16"/>
    </row>
    <row r="6845" hidden="1">
      <c r="H6845" s="16"/>
    </row>
    <row r="6846" hidden="1">
      <c r="H6846" s="16"/>
    </row>
    <row r="6847" hidden="1">
      <c r="H6847" s="16"/>
    </row>
    <row r="6848" hidden="1">
      <c r="H6848" s="16"/>
    </row>
    <row r="6849" hidden="1">
      <c r="H6849" s="16"/>
    </row>
    <row r="6850" hidden="1">
      <c r="H6850" s="16"/>
    </row>
    <row r="6851" hidden="1">
      <c r="H6851" s="16"/>
    </row>
    <row r="6852" hidden="1">
      <c r="H6852" s="16"/>
    </row>
    <row r="6853" hidden="1">
      <c r="H6853" s="16"/>
    </row>
    <row r="6854" hidden="1">
      <c r="H6854" s="16"/>
    </row>
    <row r="6855" hidden="1">
      <c r="H6855" s="16"/>
    </row>
    <row r="6856" hidden="1">
      <c r="H6856" s="16"/>
    </row>
    <row r="6857" hidden="1">
      <c r="H6857" s="16"/>
    </row>
    <row r="6858" hidden="1">
      <c r="H6858" s="16"/>
    </row>
    <row r="6859" hidden="1">
      <c r="H6859" s="16"/>
    </row>
    <row r="6860" hidden="1">
      <c r="H6860" s="16"/>
    </row>
    <row r="6861" hidden="1">
      <c r="H6861" s="16"/>
    </row>
    <row r="6862" hidden="1">
      <c r="H6862" s="16"/>
    </row>
    <row r="6863" hidden="1">
      <c r="H6863" s="16"/>
    </row>
    <row r="6864" hidden="1">
      <c r="H6864" s="16"/>
    </row>
    <row r="6865" hidden="1">
      <c r="H6865" s="16"/>
    </row>
    <row r="6866" hidden="1">
      <c r="H6866" s="16"/>
    </row>
    <row r="6867" hidden="1">
      <c r="H6867" s="16"/>
    </row>
    <row r="6868" hidden="1">
      <c r="H6868" s="16"/>
    </row>
    <row r="6869" hidden="1">
      <c r="H6869" s="16"/>
    </row>
    <row r="6870" hidden="1">
      <c r="H6870" s="16"/>
    </row>
    <row r="6871" hidden="1">
      <c r="H6871" s="16"/>
    </row>
    <row r="6872" hidden="1">
      <c r="H6872" s="16"/>
    </row>
    <row r="6873" hidden="1">
      <c r="H6873" s="16"/>
    </row>
    <row r="6874" hidden="1">
      <c r="H6874" s="16"/>
    </row>
    <row r="6875" hidden="1">
      <c r="H6875" s="16"/>
    </row>
    <row r="6876" hidden="1">
      <c r="H6876" s="16"/>
    </row>
    <row r="6877" hidden="1">
      <c r="H6877" s="16"/>
    </row>
    <row r="6878" hidden="1">
      <c r="H6878" s="16"/>
    </row>
    <row r="6879" hidden="1">
      <c r="H6879" s="16"/>
    </row>
    <row r="6880" hidden="1">
      <c r="H6880" s="16"/>
    </row>
    <row r="6881" hidden="1">
      <c r="H6881" s="16"/>
    </row>
    <row r="6882" hidden="1">
      <c r="H6882" s="16"/>
    </row>
    <row r="6883" hidden="1">
      <c r="H6883" s="16"/>
    </row>
    <row r="6884" hidden="1">
      <c r="H6884" s="16"/>
    </row>
    <row r="6885" hidden="1">
      <c r="H6885" s="16"/>
    </row>
    <row r="6886" hidden="1">
      <c r="H6886" s="16"/>
    </row>
    <row r="6887" hidden="1">
      <c r="H6887" s="16"/>
    </row>
    <row r="6888" hidden="1">
      <c r="H6888" s="16"/>
    </row>
    <row r="6889" hidden="1">
      <c r="H6889" s="16"/>
    </row>
    <row r="6890" hidden="1">
      <c r="H6890" s="16"/>
    </row>
    <row r="6891" hidden="1">
      <c r="H6891" s="16"/>
    </row>
    <row r="6892" hidden="1">
      <c r="H6892" s="16"/>
    </row>
    <row r="6893" hidden="1">
      <c r="H6893" s="16"/>
    </row>
    <row r="6894" hidden="1">
      <c r="H6894" s="16"/>
    </row>
    <row r="6895" hidden="1">
      <c r="H6895" s="16"/>
    </row>
    <row r="6896" hidden="1">
      <c r="H6896" s="16"/>
    </row>
    <row r="6897" hidden="1">
      <c r="H6897" s="16"/>
    </row>
    <row r="6898" hidden="1">
      <c r="H6898" s="16"/>
    </row>
    <row r="6899" hidden="1">
      <c r="H6899" s="16"/>
    </row>
    <row r="6900" hidden="1">
      <c r="H6900" s="16"/>
    </row>
    <row r="6901" hidden="1">
      <c r="H6901" s="16"/>
    </row>
    <row r="6902" hidden="1">
      <c r="H6902" s="16"/>
    </row>
    <row r="6903" hidden="1">
      <c r="H6903" s="16"/>
    </row>
    <row r="6904" hidden="1">
      <c r="H6904" s="16"/>
    </row>
    <row r="6905" hidden="1">
      <c r="H6905" s="16"/>
    </row>
    <row r="6906" hidden="1">
      <c r="H6906" s="16"/>
    </row>
    <row r="6907" hidden="1">
      <c r="H6907" s="16"/>
    </row>
    <row r="6908" hidden="1">
      <c r="H6908" s="16"/>
    </row>
    <row r="6909" hidden="1">
      <c r="H6909" s="16"/>
    </row>
    <row r="6910" hidden="1">
      <c r="H6910" s="16"/>
    </row>
    <row r="6911" hidden="1">
      <c r="H6911" s="16"/>
    </row>
    <row r="6912" hidden="1">
      <c r="H6912" s="16"/>
    </row>
    <row r="6913" hidden="1">
      <c r="H6913" s="16"/>
    </row>
    <row r="6914" hidden="1">
      <c r="H6914" s="16"/>
    </row>
    <row r="6915" hidden="1">
      <c r="H6915" s="16"/>
    </row>
    <row r="6916" hidden="1">
      <c r="H6916" s="16"/>
    </row>
    <row r="6917" hidden="1">
      <c r="H6917" s="16"/>
    </row>
    <row r="6918" hidden="1">
      <c r="H6918" s="16"/>
    </row>
    <row r="6919" hidden="1">
      <c r="H6919" s="16"/>
    </row>
    <row r="6920" hidden="1">
      <c r="H6920" s="16"/>
    </row>
    <row r="6921" hidden="1">
      <c r="H6921" s="16"/>
    </row>
    <row r="6922" hidden="1">
      <c r="H6922" s="16"/>
    </row>
    <row r="6923" hidden="1">
      <c r="H6923" s="16"/>
    </row>
    <row r="6924" hidden="1">
      <c r="H6924" s="16"/>
    </row>
    <row r="6925" hidden="1">
      <c r="H6925" s="16"/>
    </row>
    <row r="6926" hidden="1">
      <c r="H6926" s="16"/>
    </row>
    <row r="6927" hidden="1">
      <c r="H6927" s="16"/>
    </row>
    <row r="6928" hidden="1">
      <c r="H6928" s="16"/>
    </row>
    <row r="6929" hidden="1">
      <c r="H6929" s="16"/>
    </row>
    <row r="6930" hidden="1">
      <c r="H6930" s="16"/>
    </row>
    <row r="6931" hidden="1">
      <c r="H6931" s="16"/>
    </row>
    <row r="6932" hidden="1">
      <c r="H6932" s="16"/>
    </row>
    <row r="6933" hidden="1">
      <c r="H6933" s="16"/>
    </row>
    <row r="6934" hidden="1">
      <c r="H6934" s="16"/>
    </row>
    <row r="6935" hidden="1">
      <c r="H6935" s="16"/>
    </row>
    <row r="6936" hidden="1">
      <c r="H6936" s="16"/>
    </row>
    <row r="6937" hidden="1">
      <c r="H6937" s="16"/>
    </row>
    <row r="6938" hidden="1">
      <c r="H6938" s="16"/>
    </row>
    <row r="6939" hidden="1">
      <c r="H6939" s="16"/>
    </row>
    <row r="6940" hidden="1">
      <c r="H6940" s="16"/>
    </row>
    <row r="6941" hidden="1">
      <c r="H6941" s="16"/>
    </row>
    <row r="6942" hidden="1">
      <c r="H6942" s="16"/>
    </row>
    <row r="6943" hidden="1">
      <c r="H6943" s="16"/>
    </row>
    <row r="6944" hidden="1">
      <c r="H6944" s="16"/>
    </row>
    <row r="6945" hidden="1">
      <c r="H6945" s="16"/>
    </row>
    <row r="6946" hidden="1">
      <c r="H6946" s="16"/>
    </row>
    <row r="6947" hidden="1">
      <c r="H6947" s="16"/>
    </row>
    <row r="6948" hidden="1">
      <c r="H6948" s="16"/>
    </row>
    <row r="6949" hidden="1">
      <c r="H6949" s="16"/>
    </row>
    <row r="6950" hidden="1">
      <c r="H6950" s="16"/>
    </row>
    <row r="6951" hidden="1">
      <c r="H6951" s="16"/>
    </row>
    <row r="6952" hidden="1">
      <c r="H6952" s="16"/>
    </row>
    <row r="6953" hidden="1">
      <c r="H6953" s="16"/>
    </row>
    <row r="6954" hidden="1">
      <c r="H6954" s="16"/>
    </row>
    <row r="6955" hidden="1">
      <c r="H6955" s="16"/>
    </row>
    <row r="6956" hidden="1">
      <c r="H6956" s="16"/>
    </row>
    <row r="6957" hidden="1">
      <c r="H6957" s="16"/>
    </row>
    <row r="6958" hidden="1">
      <c r="H6958" s="16"/>
    </row>
    <row r="6959" hidden="1">
      <c r="H6959" s="16"/>
    </row>
    <row r="6960" hidden="1">
      <c r="H6960" s="16"/>
    </row>
    <row r="6961" hidden="1">
      <c r="H6961" s="16"/>
    </row>
    <row r="6962" hidden="1">
      <c r="H6962" s="16"/>
    </row>
    <row r="6963" hidden="1">
      <c r="H6963" s="16"/>
    </row>
    <row r="6964" hidden="1">
      <c r="H6964" s="16"/>
    </row>
    <row r="6965" hidden="1">
      <c r="H6965" s="16"/>
    </row>
    <row r="6966" hidden="1">
      <c r="H6966" s="16"/>
    </row>
    <row r="6967" hidden="1">
      <c r="H6967" s="16"/>
    </row>
    <row r="6968" hidden="1">
      <c r="H6968" s="16"/>
    </row>
    <row r="6969" hidden="1">
      <c r="H6969" s="16"/>
    </row>
    <row r="6970" hidden="1">
      <c r="H6970" s="16"/>
    </row>
    <row r="6971" hidden="1">
      <c r="H6971" s="16"/>
    </row>
    <row r="6972" hidden="1">
      <c r="H6972" s="16"/>
    </row>
    <row r="6973" hidden="1">
      <c r="H6973" s="16"/>
    </row>
    <row r="6974" hidden="1">
      <c r="H6974" s="16"/>
    </row>
    <row r="6975" hidden="1">
      <c r="H6975" s="16"/>
    </row>
    <row r="6976" hidden="1">
      <c r="H6976" s="16"/>
    </row>
    <row r="6977" hidden="1">
      <c r="H6977" s="16"/>
    </row>
    <row r="6978" hidden="1">
      <c r="H6978" s="16"/>
    </row>
    <row r="6979" hidden="1">
      <c r="H6979" s="16"/>
    </row>
    <row r="6980" hidden="1">
      <c r="H6980" s="16"/>
    </row>
    <row r="6981" hidden="1">
      <c r="H6981" s="16"/>
    </row>
    <row r="6982" hidden="1">
      <c r="H6982" s="16"/>
    </row>
    <row r="6983" hidden="1">
      <c r="H6983" s="16"/>
    </row>
    <row r="6984" hidden="1">
      <c r="H6984" s="16"/>
    </row>
    <row r="6985" hidden="1">
      <c r="H6985" s="16"/>
    </row>
    <row r="6986" hidden="1">
      <c r="H6986" s="16"/>
    </row>
    <row r="6987" hidden="1">
      <c r="H6987" s="16"/>
    </row>
    <row r="6988" hidden="1">
      <c r="H6988" s="16"/>
    </row>
    <row r="6989" hidden="1">
      <c r="H6989" s="16"/>
    </row>
    <row r="6990" hidden="1">
      <c r="H6990" s="16"/>
    </row>
    <row r="6991" hidden="1">
      <c r="H6991" s="16"/>
    </row>
    <row r="6992" hidden="1">
      <c r="H6992" s="16"/>
    </row>
    <row r="6993" hidden="1">
      <c r="H6993" s="16"/>
    </row>
    <row r="6994" hidden="1">
      <c r="H6994" s="16"/>
    </row>
    <row r="6995" hidden="1">
      <c r="H6995" s="16"/>
    </row>
    <row r="6996" hidden="1">
      <c r="H6996" s="16"/>
    </row>
    <row r="6997" hidden="1">
      <c r="H6997" s="16"/>
    </row>
    <row r="6998" hidden="1">
      <c r="H6998" s="16"/>
    </row>
    <row r="6999" hidden="1">
      <c r="H6999" s="16"/>
    </row>
    <row r="7000" hidden="1">
      <c r="H7000" s="16"/>
    </row>
    <row r="7001" hidden="1">
      <c r="H7001" s="16"/>
    </row>
    <row r="7002" hidden="1">
      <c r="H7002" s="16"/>
    </row>
    <row r="7003" hidden="1">
      <c r="H7003" s="16"/>
    </row>
    <row r="7004" hidden="1">
      <c r="H7004" s="16"/>
    </row>
    <row r="7005" hidden="1">
      <c r="H7005" s="16"/>
    </row>
    <row r="7006" hidden="1">
      <c r="H7006" s="16"/>
    </row>
    <row r="7007" hidden="1">
      <c r="H7007" s="16"/>
    </row>
    <row r="7008" hidden="1">
      <c r="H7008" s="16"/>
    </row>
    <row r="7009" hidden="1">
      <c r="H7009" s="16"/>
    </row>
    <row r="7010" hidden="1">
      <c r="H7010" s="16"/>
    </row>
    <row r="7011" hidden="1">
      <c r="H7011" s="16"/>
    </row>
    <row r="7012" hidden="1">
      <c r="H7012" s="16"/>
    </row>
    <row r="7013" hidden="1">
      <c r="H7013" s="16"/>
    </row>
    <row r="7014" hidden="1">
      <c r="H7014" s="16"/>
    </row>
    <row r="7015" hidden="1">
      <c r="H7015" s="16"/>
    </row>
    <row r="7016" hidden="1">
      <c r="H7016" s="16"/>
    </row>
    <row r="7017" hidden="1">
      <c r="H7017" s="16"/>
    </row>
    <row r="7018" hidden="1">
      <c r="H7018" s="16"/>
    </row>
    <row r="7019" hidden="1">
      <c r="H7019" s="16"/>
    </row>
    <row r="7020" hidden="1">
      <c r="H7020" s="16"/>
    </row>
    <row r="7021" hidden="1">
      <c r="H7021" s="16"/>
    </row>
    <row r="7022" hidden="1">
      <c r="H7022" s="16"/>
    </row>
    <row r="7023" hidden="1">
      <c r="H7023" s="16"/>
    </row>
    <row r="7024" hidden="1">
      <c r="H7024" s="16"/>
    </row>
    <row r="7025" hidden="1">
      <c r="H7025" s="16"/>
    </row>
    <row r="7026" hidden="1">
      <c r="H7026" s="16"/>
    </row>
    <row r="7027" hidden="1">
      <c r="H7027" s="16"/>
    </row>
    <row r="7028" hidden="1">
      <c r="H7028" s="16"/>
    </row>
    <row r="7029" hidden="1">
      <c r="H7029" s="16"/>
    </row>
    <row r="7030" hidden="1">
      <c r="H7030" s="16"/>
    </row>
    <row r="7031" hidden="1">
      <c r="H7031" s="16"/>
    </row>
    <row r="7032" hidden="1">
      <c r="H7032" s="16"/>
    </row>
    <row r="7033" hidden="1">
      <c r="H7033" s="16"/>
    </row>
    <row r="7034" hidden="1">
      <c r="H7034" s="16"/>
    </row>
    <row r="7035" hidden="1">
      <c r="H7035" s="16"/>
    </row>
    <row r="7036" hidden="1">
      <c r="H7036" s="16"/>
    </row>
    <row r="7037" hidden="1">
      <c r="H7037" s="16"/>
    </row>
    <row r="7038" hidden="1">
      <c r="H7038" s="16"/>
    </row>
    <row r="7039" hidden="1">
      <c r="H7039" s="16"/>
    </row>
    <row r="7040" hidden="1">
      <c r="H7040" s="16"/>
    </row>
    <row r="7041" hidden="1">
      <c r="H7041" s="16"/>
    </row>
    <row r="7042" hidden="1">
      <c r="H7042" s="16"/>
    </row>
    <row r="7043" hidden="1">
      <c r="H7043" s="16"/>
    </row>
    <row r="7044" hidden="1">
      <c r="H7044" s="16"/>
    </row>
    <row r="7045" hidden="1">
      <c r="H7045" s="16"/>
    </row>
    <row r="7046" hidden="1">
      <c r="H7046" s="16"/>
    </row>
    <row r="7047" hidden="1">
      <c r="H7047" s="16"/>
    </row>
    <row r="7048" hidden="1">
      <c r="H7048" s="16"/>
    </row>
    <row r="7049" hidden="1">
      <c r="H7049" s="16"/>
    </row>
    <row r="7050" hidden="1">
      <c r="H7050" s="16"/>
    </row>
    <row r="7051" hidden="1">
      <c r="H7051" s="16"/>
    </row>
    <row r="7052" hidden="1">
      <c r="H7052" s="16"/>
    </row>
    <row r="7053" hidden="1">
      <c r="H7053" s="16"/>
    </row>
    <row r="7054" hidden="1">
      <c r="H7054" s="16"/>
    </row>
    <row r="7055" hidden="1">
      <c r="H7055" s="16"/>
    </row>
    <row r="7056" hidden="1">
      <c r="H7056" s="16"/>
    </row>
    <row r="7057" hidden="1">
      <c r="H7057" s="16"/>
    </row>
    <row r="7058" hidden="1">
      <c r="H7058" s="16"/>
    </row>
    <row r="7059" hidden="1">
      <c r="H7059" s="16"/>
    </row>
    <row r="7060" hidden="1">
      <c r="H7060" s="16"/>
    </row>
    <row r="7061" hidden="1">
      <c r="H7061" s="16"/>
    </row>
    <row r="7062" hidden="1">
      <c r="H7062" s="16"/>
    </row>
    <row r="7063" hidden="1">
      <c r="H7063" s="16"/>
    </row>
    <row r="7064" hidden="1">
      <c r="H7064" s="16"/>
    </row>
    <row r="7065" hidden="1">
      <c r="H7065" s="16"/>
    </row>
    <row r="7066" hidden="1">
      <c r="H7066" s="16"/>
    </row>
    <row r="7067" hidden="1">
      <c r="H7067" s="16"/>
    </row>
    <row r="7068" hidden="1">
      <c r="H7068" s="16"/>
    </row>
    <row r="7069" hidden="1">
      <c r="H7069" s="16"/>
    </row>
    <row r="7070" hidden="1">
      <c r="H7070" s="16"/>
    </row>
    <row r="7071" hidden="1">
      <c r="H7071" s="16"/>
    </row>
    <row r="7072" hidden="1">
      <c r="H7072" s="16"/>
    </row>
    <row r="7073" hidden="1">
      <c r="H7073" s="16"/>
    </row>
    <row r="7074" hidden="1">
      <c r="H7074" s="16"/>
    </row>
    <row r="7075" hidden="1">
      <c r="H7075" s="16"/>
    </row>
    <row r="7076" hidden="1">
      <c r="H7076" s="16"/>
    </row>
    <row r="7077" hidden="1">
      <c r="H7077" s="16"/>
    </row>
    <row r="7078" hidden="1">
      <c r="H7078" s="16"/>
    </row>
    <row r="7079" hidden="1">
      <c r="H7079" s="16"/>
    </row>
    <row r="7080" hidden="1">
      <c r="H7080" s="16"/>
    </row>
    <row r="7081" hidden="1">
      <c r="H7081" s="16"/>
    </row>
    <row r="7082" hidden="1">
      <c r="H7082" s="16"/>
    </row>
    <row r="7083" hidden="1">
      <c r="H7083" s="16"/>
    </row>
    <row r="7084" hidden="1">
      <c r="H7084" s="16"/>
    </row>
    <row r="7085" hidden="1">
      <c r="H7085" s="16"/>
    </row>
    <row r="7086" hidden="1">
      <c r="H7086" s="16"/>
    </row>
    <row r="7087" hidden="1">
      <c r="H7087" s="16"/>
    </row>
    <row r="7088" hidden="1">
      <c r="H7088" s="16"/>
    </row>
    <row r="7089" hidden="1">
      <c r="H7089" s="16"/>
    </row>
    <row r="7090" hidden="1">
      <c r="H7090" s="16"/>
    </row>
    <row r="7091" hidden="1">
      <c r="H7091" s="16"/>
    </row>
    <row r="7092" hidden="1">
      <c r="H7092" s="16"/>
    </row>
    <row r="7093" hidden="1">
      <c r="H7093" s="16"/>
    </row>
    <row r="7094" hidden="1">
      <c r="H7094" s="16"/>
    </row>
    <row r="7095" hidden="1">
      <c r="H7095" s="16"/>
    </row>
    <row r="7096" hidden="1">
      <c r="H7096" s="16"/>
    </row>
    <row r="7097" hidden="1">
      <c r="H7097" s="16"/>
    </row>
    <row r="7098" hidden="1">
      <c r="H7098" s="16"/>
    </row>
    <row r="7099" hidden="1">
      <c r="H7099" s="16"/>
    </row>
    <row r="7100" hidden="1">
      <c r="H7100" s="16"/>
    </row>
    <row r="7101" hidden="1">
      <c r="H7101" s="16"/>
    </row>
    <row r="7102" hidden="1">
      <c r="H7102" s="16"/>
    </row>
    <row r="7103" hidden="1">
      <c r="H7103" s="16"/>
    </row>
    <row r="7104" hidden="1">
      <c r="H7104" s="16"/>
    </row>
    <row r="7105" hidden="1">
      <c r="H7105" s="16"/>
    </row>
    <row r="7106" hidden="1">
      <c r="H7106" s="16"/>
    </row>
    <row r="7107" hidden="1">
      <c r="H7107" s="16"/>
    </row>
    <row r="7108" hidden="1">
      <c r="H7108" s="16"/>
    </row>
    <row r="7109" hidden="1">
      <c r="H7109" s="16"/>
    </row>
    <row r="7110" hidden="1">
      <c r="H7110" s="16"/>
    </row>
    <row r="7111" hidden="1">
      <c r="H7111" s="16"/>
    </row>
    <row r="7112" hidden="1">
      <c r="H7112" s="16"/>
    </row>
    <row r="7113" hidden="1">
      <c r="H7113" s="16"/>
    </row>
    <row r="7114" hidden="1">
      <c r="H7114" s="16"/>
    </row>
    <row r="7115" hidden="1">
      <c r="H7115" s="16"/>
    </row>
    <row r="7116" hidden="1">
      <c r="H7116" s="16"/>
    </row>
    <row r="7117" hidden="1">
      <c r="H7117" s="16"/>
    </row>
    <row r="7118" hidden="1">
      <c r="H7118" s="16"/>
    </row>
    <row r="7119" hidden="1">
      <c r="H7119" s="16"/>
    </row>
    <row r="7120" hidden="1">
      <c r="H7120" s="16"/>
    </row>
    <row r="7121" hidden="1">
      <c r="H7121" s="16"/>
    </row>
    <row r="7122" hidden="1">
      <c r="H7122" s="16"/>
    </row>
    <row r="7123" hidden="1">
      <c r="H7123" s="16"/>
    </row>
    <row r="7124" hidden="1">
      <c r="H7124" s="16"/>
    </row>
    <row r="7125" hidden="1">
      <c r="H7125" s="16"/>
    </row>
    <row r="7126" hidden="1">
      <c r="H7126" s="16"/>
    </row>
    <row r="7127" hidden="1">
      <c r="H7127" s="16"/>
    </row>
    <row r="7128" hidden="1">
      <c r="H7128" s="16"/>
    </row>
    <row r="7129" hidden="1">
      <c r="H7129" s="16"/>
    </row>
    <row r="7130" hidden="1">
      <c r="H7130" s="16"/>
    </row>
    <row r="7131" hidden="1">
      <c r="H7131" s="16"/>
    </row>
    <row r="7132" hidden="1">
      <c r="H7132" s="16"/>
    </row>
    <row r="7133" hidden="1">
      <c r="H7133" s="16"/>
    </row>
    <row r="7134" hidden="1">
      <c r="H7134" s="16"/>
    </row>
    <row r="7135" hidden="1">
      <c r="H7135" s="16"/>
    </row>
    <row r="7136" hidden="1">
      <c r="H7136" s="16"/>
    </row>
    <row r="7137" hidden="1">
      <c r="H7137" s="16"/>
    </row>
    <row r="7138" hidden="1">
      <c r="H7138" s="16"/>
    </row>
    <row r="7139" hidden="1">
      <c r="H7139" s="16"/>
    </row>
    <row r="7140" hidden="1">
      <c r="H7140" s="16"/>
    </row>
    <row r="7141" hidden="1">
      <c r="H7141" s="16"/>
    </row>
    <row r="7142" hidden="1">
      <c r="H7142" s="16"/>
    </row>
    <row r="7143" hidden="1">
      <c r="H7143" s="16"/>
    </row>
    <row r="7144" hidden="1">
      <c r="H7144" s="16"/>
    </row>
    <row r="7145" hidden="1">
      <c r="H7145" s="16"/>
    </row>
    <row r="7146" hidden="1">
      <c r="H7146" s="16"/>
    </row>
    <row r="7147" hidden="1">
      <c r="H7147" s="16"/>
    </row>
    <row r="7148" hidden="1">
      <c r="H7148" s="16"/>
    </row>
    <row r="7149" hidden="1">
      <c r="H7149" s="16"/>
    </row>
    <row r="7150" hidden="1">
      <c r="H7150" s="16"/>
    </row>
    <row r="7151" hidden="1">
      <c r="H7151" s="16"/>
    </row>
    <row r="7152" hidden="1">
      <c r="H7152" s="16"/>
    </row>
    <row r="7153" hidden="1">
      <c r="H7153" s="16"/>
    </row>
    <row r="7154" hidden="1">
      <c r="H7154" s="16"/>
    </row>
    <row r="7155" hidden="1">
      <c r="H7155" s="16"/>
    </row>
    <row r="7156" hidden="1">
      <c r="H7156" s="16"/>
    </row>
    <row r="7157" hidden="1">
      <c r="H7157" s="16"/>
    </row>
    <row r="7158" hidden="1">
      <c r="H7158" s="16"/>
    </row>
    <row r="7159" hidden="1">
      <c r="H7159" s="16"/>
    </row>
    <row r="7160" hidden="1">
      <c r="H7160" s="16"/>
    </row>
    <row r="7161" hidden="1">
      <c r="H7161" s="16"/>
    </row>
    <row r="7162" hidden="1">
      <c r="H7162" s="16"/>
    </row>
    <row r="7163" hidden="1">
      <c r="H7163" s="16"/>
    </row>
    <row r="7164" hidden="1">
      <c r="H7164" s="16"/>
    </row>
    <row r="7165" hidden="1">
      <c r="H7165" s="16"/>
    </row>
    <row r="7166" hidden="1">
      <c r="H7166" s="16"/>
    </row>
    <row r="7167" hidden="1">
      <c r="H7167" s="16"/>
    </row>
    <row r="7168" hidden="1">
      <c r="H7168" s="16"/>
    </row>
    <row r="7169" hidden="1">
      <c r="H7169" s="16"/>
    </row>
    <row r="7170" hidden="1">
      <c r="H7170" s="16"/>
    </row>
    <row r="7171" hidden="1">
      <c r="H7171" s="16"/>
    </row>
    <row r="7172" hidden="1">
      <c r="H7172" s="16"/>
    </row>
    <row r="7173" hidden="1">
      <c r="H7173" s="16"/>
    </row>
    <row r="7174" hidden="1">
      <c r="H7174" s="16"/>
    </row>
    <row r="7175" hidden="1">
      <c r="H7175" s="16"/>
    </row>
    <row r="7176" hidden="1">
      <c r="H7176" s="16"/>
    </row>
    <row r="7177" hidden="1">
      <c r="H7177" s="16"/>
    </row>
    <row r="7178" hidden="1">
      <c r="H7178" s="16"/>
    </row>
    <row r="7179" hidden="1">
      <c r="H7179" s="16"/>
    </row>
    <row r="7180" hidden="1">
      <c r="H7180" s="16"/>
    </row>
    <row r="7181" hidden="1">
      <c r="H7181" s="16"/>
    </row>
    <row r="7182" hidden="1">
      <c r="H7182" s="16"/>
    </row>
    <row r="7183" hidden="1">
      <c r="H7183" s="16"/>
    </row>
    <row r="7184" hidden="1">
      <c r="H7184" s="16"/>
    </row>
    <row r="7185" hidden="1">
      <c r="H7185" s="16"/>
    </row>
    <row r="7186" hidden="1">
      <c r="H7186" s="16"/>
    </row>
    <row r="7187" hidden="1">
      <c r="H7187" s="16"/>
    </row>
    <row r="7188" hidden="1">
      <c r="H7188" s="16"/>
    </row>
    <row r="7189" hidden="1">
      <c r="H7189" s="16"/>
    </row>
    <row r="7190" hidden="1">
      <c r="H7190" s="16"/>
    </row>
    <row r="7191" hidden="1">
      <c r="H7191" s="16"/>
    </row>
    <row r="7192" hidden="1">
      <c r="H7192" s="16"/>
    </row>
    <row r="7193" hidden="1">
      <c r="H7193" s="16"/>
    </row>
    <row r="7194" hidden="1">
      <c r="H7194" s="16"/>
    </row>
    <row r="7195" hidden="1">
      <c r="H7195" s="16"/>
    </row>
    <row r="7196" hidden="1">
      <c r="H7196" s="16"/>
    </row>
    <row r="7197" hidden="1">
      <c r="H7197" s="16"/>
    </row>
    <row r="7198" hidden="1">
      <c r="H7198" s="16"/>
    </row>
    <row r="7199" hidden="1">
      <c r="H7199" s="16"/>
    </row>
    <row r="7200" hidden="1">
      <c r="H7200" s="16"/>
    </row>
    <row r="7201" hidden="1">
      <c r="H7201" s="16"/>
    </row>
    <row r="7202" hidden="1">
      <c r="H7202" s="16"/>
    </row>
    <row r="7203" hidden="1">
      <c r="H7203" s="16"/>
    </row>
    <row r="7204" hidden="1">
      <c r="H7204" s="16"/>
    </row>
    <row r="7205" hidden="1">
      <c r="H7205" s="16"/>
    </row>
    <row r="7206" hidden="1">
      <c r="H7206" s="16"/>
    </row>
    <row r="7207" hidden="1">
      <c r="H7207" s="16"/>
    </row>
    <row r="7208" hidden="1">
      <c r="H7208" s="16"/>
    </row>
    <row r="7209" hidden="1">
      <c r="H7209" s="16"/>
    </row>
    <row r="7210" hidden="1">
      <c r="H7210" s="16"/>
    </row>
    <row r="7211" hidden="1">
      <c r="H7211" s="16"/>
    </row>
    <row r="7212" hidden="1">
      <c r="H7212" s="16"/>
    </row>
    <row r="7213" hidden="1">
      <c r="H7213" s="16"/>
    </row>
    <row r="7214" hidden="1">
      <c r="H7214" s="16"/>
    </row>
    <row r="7215" hidden="1">
      <c r="H7215" s="16"/>
    </row>
    <row r="7216" hidden="1">
      <c r="H7216" s="16"/>
    </row>
    <row r="7217" hidden="1">
      <c r="H7217" s="16"/>
    </row>
    <row r="7218" hidden="1">
      <c r="H7218" s="16"/>
    </row>
    <row r="7219" hidden="1">
      <c r="H7219" s="16"/>
    </row>
    <row r="7220" hidden="1">
      <c r="H7220" s="16"/>
    </row>
    <row r="7221" hidden="1">
      <c r="H7221" s="16"/>
    </row>
    <row r="7222" hidden="1">
      <c r="H7222" s="16"/>
    </row>
    <row r="7223" hidden="1">
      <c r="H7223" s="16"/>
    </row>
    <row r="7224" hidden="1">
      <c r="H7224" s="16"/>
    </row>
    <row r="7225" hidden="1">
      <c r="H7225" s="16"/>
    </row>
    <row r="7226" hidden="1">
      <c r="H7226" s="16"/>
    </row>
    <row r="7227" hidden="1">
      <c r="H7227" s="16"/>
    </row>
    <row r="7228" hidden="1">
      <c r="H7228" s="16"/>
    </row>
    <row r="7229" hidden="1">
      <c r="H7229" s="16"/>
    </row>
    <row r="7230" hidden="1">
      <c r="H7230" s="16"/>
    </row>
    <row r="7231" hidden="1">
      <c r="H7231" s="16"/>
    </row>
    <row r="7232" hidden="1">
      <c r="H7232" s="16"/>
    </row>
    <row r="7233" hidden="1">
      <c r="H7233" s="16"/>
    </row>
    <row r="7234" hidden="1">
      <c r="H7234" s="16"/>
    </row>
    <row r="7235" hidden="1">
      <c r="H7235" s="16"/>
    </row>
    <row r="7236" hidden="1">
      <c r="H7236" s="16"/>
    </row>
    <row r="7237" hidden="1">
      <c r="H7237" s="16"/>
    </row>
    <row r="7238" hidden="1">
      <c r="H7238" s="16"/>
    </row>
    <row r="7239" hidden="1">
      <c r="H7239" s="16"/>
    </row>
    <row r="7240" hidden="1">
      <c r="H7240" s="16"/>
    </row>
    <row r="7241" hidden="1">
      <c r="H7241" s="16"/>
    </row>
    <row r="7242" hidden="1">
      <c r="H7242" s="16"/>
    </row>
    <row r="7243" hidden="1">
      <c r="H7243" s="16"/>
    </row>
    <row r="7244" hidden="1">
      <c r="H7244" s="16"/>
    </row>
    <row r="7245" hidden="1">
      <c r="H7245" s="16"/>
    </row>
    <row r="7246" hidden="1">
      <c r="H7246" s="16"/>
    </row>
    <row r="7247" hidden="1">
      <c r="H7247" s="16"/>
    </row>
    <row r="7248" hidden="1">
      <c r="H7248" s="16"/>
    </row>
    <row r="7249" hidden="1">
      <c r="H7249" s="16"/>
    </row>
    <row r="7250" hidden="1">
      <c r="H7250" s="16"/>
    </row>
    <row r="7251" hidden="1">
      <c r="H7251" s="16"/>
    </row>
    <row r="7252" hidden="1">
      <c r="H7252" s="16"/>
    </row>
    <row r="7253" hidden="1">
      <c r="H7253" s="16"/>
    </row>
    <row r="7254" hidden="1">
      <c r="H7254" s="16"/>
    </row>
    <row r="7255" hidden="1">
      <c r="H7255" s="16"/>
    </row>
    <row r="7256" hidden="1">
      <c r="H7256" s="16"/>
    </row>
    <row r="7257" hidden="1">
      <c r="H7257" s="16"/>
    </row>
    <row r="7258" hidden="1">
      <c r="H7258" s="16"/>
    </row>
    <row r="7259" hidden="1">
      <c r="H7259" s="16"/>
    </row>
    <row r="7260" hidden="1">
      <c r="H7260" s="16"/>
    </row>
    <row r="7261" hidden="1">
      <c r="H7261" s="16"/>
    </row>
    <row r="7262" hidden="1">
      <c r="H7262" s="16"/>
    </row>
    <row r="7263" hidden="1">
      <c r="H7263" s="16"/>
    </row>
    <row r="7264" hidden="1">
      <c r="H7264" s="16"/>
    </row>
    <row r="7265" hidden="1">
      <c r="H7265" s="16"/>
    </row>
    <row r="7266" hidden="1">
      <c r="H7266" s="16"/>
    </row>
    <row r="7267" hidden="1">
      <c r="H7267" s="16"/>
    </row>
    <row r="7268" hidden="1">
      <c r="H7268" s="16"/>
    </row>
    <row r="7269" hidden="1">
      <c r="H7269" s="16"/>
    </row>
    <row r="7270" hidden="1">
      <c r="H7270" s="16"/>
    </row>
    <row r="7271" hidden="1">
      <c r="H7271" s="16"/>
    </row>
    <row r="7272" hidden="1">
      <c r="H7272" s="16"/>
    </row>
    <row r="7273" hidden="1">
      <c r="H7273" s="16"/>
    </row>
    <row r="7274" hidden="1">
      <c r="H7274" s="16"/>
    </row>
    <row r="7275" hidden="1">
      <c r="H7275" s="16"/>
    </row>
    <row r="7276" hidden="1">
      <c r="H7276" s="16"/>
    </row>
    <row r="7277" hidden="1">
      <c r="H7277" s="16"/>
    </row>
    <row r="7278" hidden="1">
      <c r="H7278" s="16"/>
    </row>
    <row r="7279" hidden="1">
      <c r="H7279" s="16"/>
    </row>
    <row r="7280" hidden="1">
      <c r="H7280" s="16"/>
    </row>
    <row r="7281" hidden="1">
      <c r="H7281" s="16"/>
    </row>
    <row r="7282" hidden="1">
      <c r="H7282" s="16"/>
    </row>
    <row r="7283" hidden="1">
      <c r="H7283" s="16"/>
    </row>
    <row r="7284" hidden="1">
      <c r="H7284" s="16"/>
    </row>
    <row r="7285" hidden="1">
      <c r="H7285" s="16"/>
    </row>
    <row r="7286" hidden="1">
      <c r="H7286" s="16"/>
    </row>
    <row r="7287" hidden="1">
      <c r="H7287" s="16"/>
    </row>
    <row r="7288" hidden="1">
      <c r="H7288" s="16"/>
    </row>
    <row r="7289" hidden="1">
      <c r="H7289" s="16"/>
    </row>
    <row r="7290" hidden="1">
      <c r="H7290" s="16"/>
    </row>
    <row r="7291" hidden="1">
      <c r="H7291" s="16"/>
    </row>
    <row r="7292" hidden="1">
      <c r="H7292" s="16"/>
    </row>
    <row r="7293" hidden="1">
      <c r="H7293" s="16"/>
    </row>
    <row r="7294" hidden="1">
      <c r="H7294" s="16"/>
    </row>
    <row r="7295" hidden="1">
      <c r="H7295" s="16"/>
    </row>
    <row r="7296" hidden="1">
      <c r="H7296" s="16"/>
    </row>
    <row r="7297" hidden="1">
      <c r="H7297" s="16"/>
    </row>
    <row r="7298" hidden="1">
      <c r="H7298" s="16"/>
    </row>
    <row r="7299" hidden="1">
      <c r="H7299" s="16"/>
    </row>
    <row r="7300" hidden="1">
      <c r="H7300" s="16"/>
    </row>
    <row r="7301" hidden="1">
      <c r="H7301" s="16"/>
    </row>
    <row r="7302" hidden="1">
      <c r="H7302" s="16"/>
    </row>
    <row r="7303" hidden="1">
      <c r="H7303" s="16"/>
    </row>
    <row r="7304" hidden="1">
      <c r="H7304" s="16"/>
    </row>
    <row r="7305" hidden="1">
      <c r="H7305" s="16"/>
    </row>
    <row r="7306" hidden="1">
      <c r="H7306" s="16"/>
    </row>
    <row r="7307" hidden="1">
      <c r="H7307" s="16"/>
    </row>
    <row r="7308" hidden="1">
      <c r="H7308" s="16"/>
    </row>
    <row r="7309" hidden="1">
      <c r="H7309" s="16"/>
    </row>
    <row r="7310" hidden="1">
      <c r="H7310" s="16"/>
    </row>
    <row r="7311" hidden="1">
      <c r="H7311" s="16"/>
    </row>
    <row r="7312" hidden="1">
      <c r="H7312" s="16"/>
    </row>
    <row r="7313" hidden="1">
      <c r="H7313" s="16"/>
    </row>
    <row r="7314" hidden="1">
      <c r="H7314" s="16"/>
    </row>
    <row r="7315" hidden="1">
      <c r="H7315" s="16"/>
    </row>
    <row r="7316" hidden="1">
      <c r="H7316" s="16"/>
    </row>
    <row r="7317" hidden="1">
      <c r="H7317" s="16"/>
    </row>
    <row r="7318" hidden="1">
      <c r="H7318" s="16"/>
    </row>
    <row r="7319" hidden="1">
      <c r="H7319" s="16"/>
    </row>
    <row r="7320" hidden="1">
      <c r="H7320" s="16"/>
    </row>
    <row r="7321" hidden="1">
      <c r="H7321" s="16"/>
    </row>
    <row r="7322" hidden="1">
      <c r="H7322" s="16"/>
    </row>
    <row r="7323" hidden="1">
      <c r="H7323" s="16"/>
    </row>
    <row r="7324" hidden="1">
      <c r="H7324" s="16"/>
    </row>
    <row r="7325" hidden="1">
      <c r="H7325" s="16"/>
    </row>
    <row r="7326" hidden="1">
      <c r="H7326" s="16"/>
    </row>
    <row r="7327" hidden="1">
      <c r="H7327" s="16"/>
    </row>
    <row r="7328" hidden="1">
      <c r="H7328" s="16"/>
    </row>
    <row r="7329" hidden="1">
      <c r="H7329" s="16"/>
    </row>
    <row r="7330" hidden="1">
      <c r="H7330" s="16"/>
    </row>
    <row r="7331" hidden="1">
      <c r="H7331" s="16"/>
    </row>
    <row r="7332" hidden="1">
      <c r="H7332" s="16"/>
    </row>
    <row r="7333" hidden="1">
      <c r="H7333" s="16"/>
    </row>
    <row r="7334" hidden="1">
      <c r="H7334" s="16"/>
    </row>
    <row r="7335" hidden="1">
      <c r="H7335" s="16"/>
    </row>
    <row r="7336" hidden="1">
      <c r="H7336" s="16"/>
    </row>
    <row r="7337" hidden="1">
      <c r="H7337" s="16"/>
    </row>
    <row r="7338" hidden="1">
      <c r="H7338" s="16"/>
    </row>
    <row r="7339" hidden="1">
      <c r="H7339" s="16"/>
    </row>
    <row r="7340" hidden="1">
      <c r="H7340" s="16"/>
    </row>
    <row r="7341" hidden="1">
      <c r="H7341" s="16"/>
    </row>
    <row r="7342" hidden="1">
      <c r="H7342" s="16"/>
    </row>
    <row r="7343" hidden="1">
      <c r="H7343" s="16"/>
    </row>
    <row r="7344" hidden="1">
      <c r="H7344" s="16"/>
    </row>
    <row r="7345" hidden="1">
      <c r="H7345" s="16"/>
    </row>
    <row r="7346" hidden="1">
      <c r="H7346" s="16"/>
    </row>
    <row r="7347" hidden="1">
      <c r="H7347" s="16"/>
    </row>
    <row r="7348" hidden="1">
      <c r="H7348" s="16"/>
    </row>
    <row r="7349" hidden="1">
      <c r="H7349" s="16"/>
    </row>
    <row r="7350" hidden="1">
      <c r="H7350" s="16"/>
    </row>
    <row r="7351" hidden="1">
      <c r="H7351" s="16"/>
    </row>
    <row r="7352" hidden="1">
      <c r="H7352" s="16"/>
    </row>
    <row r="7353" hidden="1">
      <c r="H7353" s="16"/>
    </row>
    <row r="7354" hidden="1">
      <c r="H7354" s="16"/>
    </row>
    <row r="7355" hidden="1">
      <c r="H7355" s="16"/>
    </row>
    <row r="7356" hidden="1">
      <c r="H7356" s="16"/>
    </row>
    <row r="7357" hidden="1">
      <c r="H7357" s="16"/>
    </row>
    <row r="7358" hidden="1">
      <c r="H7358" s="16"/>
    </row>
    <row r="7359" hidden="1">
      <c r="H7359" s="16"/>
    </row>
    <row r="7360" hidden="1">
      <c r="H7360" s="16"/>
    </row>
    <row r="7361" hidden="1">
      <c r="H7361" s="16"/>
    </row>
    <row r="7362" hidden="1">
      <c r="H7362" s="16"/>
    </row>
    <row r="7363" hidden="1">
      <c r="H7363" s="16"/>
    </row>
    <row r="7364" hidden="1">
      <c r="H7364" s="16"/>
    </row>
    <row r="7365" hidden="1">
      <c r="H7365" s="16"/>
    </row>
    <row r="7366" hidden="1">
      <c r="H7366" s="16"/>
    </row>
    <row r="7367" hidden="1">
      <c r="H7367" s="16"/>
    </row>
    <row r="7368" hidden="1">
      <c r="H7368" s="16"/>
    </row>
    <row r="7369" hidden="1">
      <c r="H7369" s="16"/>
    </row>
    <row r="7370" hidden="1">
      <c r="H7370" s="16"/>
    </row>
    <row r="7371" hidden="1">
      <c r="H7371" s="16"/>
    </row>
    <row r="7372" hidden="1">
      <c r="H7372" s="16"/>
    </row>
    <row r="7373" hidden="1">
      <c r="H7373" s="16"/>
    </row>
    <row r="7374" hidden="1">
      <c r="H7374" s="16"/>
    </row>
    <row r="7375" hidden="1">
      <c r="H7375" s="16"/>
    </row>
    <row r="7376" hidden="1">
      <c r="H7376" s="16"/>
    </row>
    <row r="7377" hidden="1">
      <c r="H7377" s="16"/>
    </row>
    <row r="7378" hidden="1">
      <c r="H7378" s="16"/>
    </row>
    <row r="7379" hidden="1">
      <c r="H7379" s="16"/>
    </row>
    <row r="7380" hidden="1">
      <c r="H7380" s="16"/>
    </row>
    <row r="7381" hidden="1">
      <c r="H7381" s="16"/>
    </row>
    <row r="7382" hidden="1">
      <c r="H7382" s="16"/>
    </row>
    <row r="7383" hidden="1">
      <c r="H7383" s="16"/>
    </row>
    <row r="7384" hidden="1">
      <c r="H7384" s="16"/>
    </row>
    <row r="7385" hidden="1">
      <c r="H7385" s="16"/>
    </row>
    <row r="7386" hidden="1">
      <c r="H7386" s="16"/>
    </row>
    <row r="7387" hidden="1">
      <c r="H7387" s="16"/>
    </row>
    <row r="7388" hidden="1">
      <c r="H7388" s="16"/>
    </row>
    <row r="7389" hidden="1">
      <c r="H7389" s="16"/>
    </row>
    <row r="7390" hidden="1">
      <c r="H7390" s="16"/>
    </row>
    <row r="7391" hidden="1">
      <c r="H7391" s="16"/>
    </row>
    <row r="7392" hidden="1">
      <c r="H7392" s="16"/>
    </row>
    <row r="7393" hidden="1">
      <c r="H7393" s="16"/>
    </row>
    <row r="7394" hidden="1">
      <c r="H7394" s="16"/>
    </row>
    <row r="7395" hidden="1">
      <c r="H7395" s="16"/>
    </row>
    <row r="7396" hidden="1">
      <c r="H7396" s="16"/>
    </row>
    <row r="7397" hidden="1">
      <c r="H7397" s="16"/>
    </row>
    <row r="7398" hidden="1">
      <c r="H7398" s="16"/>
    </row>
    <row r="7399" hidden="1">
      <c r="H7399" s="16"/>
    </row>
    <row r="7400" hidden="1">
      <c r="H7400" s="16"/>
    </row>
    <row r="7401" hidden="1">
      <c r="H7401" s="16"/>
    </row>
    <row r="7402" hidden="1">
      <c r="H7402" s="16"/>
    </row>
    <row r="7403" hidden="1">
      <c r="H7403" s="16"/>
    </row>
    <row r="7404" hidden="1">
      <c r="H7404" s="16"/>
    </row>
    <row r="7405" hidden="1">
      <c r="H7405" s="16"/>
    </row>
    <row r="7406" hidden="1">
      <c r="H7406" s="16"/>
    </row>
    <row r="7407" hidden="1">
      <c r="H7407" s="16"/>
    </row>
    <row r="7408" hidden="1">
      <c r="H7408" s="16"/>
    </row>
    <row r="7409" hidden="1">
      <c r="H7409" s="16"/>
    </row>
    <row r="7410" hidden="1">
      <c r="H7410" s="16"/>
    </row>
    <row r="7411" hidden="1">
      <c r="H7411" s="16"/>
    </row>
    <row r="7412" hidden="1">
      <c r="H7412" s="16"/>
    </row>
    <row r="7413" hidden="1">
      <c r="H7413" s="16"/>
    </row>
    <row r="7414" hidden="1">
      <c r="H7414" s="16"/>
    </row>
    <row r="7415" hidden="1">
      <c r="H7415" s="16"/>
    </row>
    <row r="7416" hidden="1">
      <c r="H7416" s="16"/>
    </row>
    <row r="7417" hidden="1">
      <c r="H7417" s="16"/>
    </row>
    <row r="7418" hidden="1">
      <c r="H7418" s="16"/>
    </row>
    <row r="7419" hidden="1">
      <c r="H7419" s="16"/>
    </row>
    <row r="7420" hidden="1">
      <c r="H7420" s="16"/>
    </row>
    <row r="7421" hidden="1">
      <c r="H7421" s="16"/>
    </row>
    <row r="7422" hidden="1">
      <c r="H7422" s="16"/>
    </row>
    <row r="7423" hidden="1">
      <c r="H7423" s="16"/>
    </row>
    <row r="7424" hidden="1">
      <c r="H7424" s="16"/>
    </row>
    <row r="7425" hidden="1">
      <c r="H7425" s="16"/>
    </row>
    <row r="7426" hidden="1">
      <c r="H7426" s="16"/>
    </row>
    <row r="7427" hidden="1">
      <c r="H7427" s="16"/>
    </row>
    <row r="7428" hidden="1">
      <c r="H7428" s="16"/>
    </row>
    <row r="7429" hidden="1">
      <c r="H7429" s="16"/>
    </row>
    <row r="7430" hidden="1">
      <c r="H7430" s="16"/>
    </row>
    <row r="7431" hidden="1">
      <c r="H7431" s="16"/>
    </row>
    <row r="7432" hidden="1">
      <c r="H7432" s="16"/>
    </row>
    <row r="7433" hidden="1">
      <c r="H7433" s="16"/>
    </row>
    <row r="7434" hidden="1">
      <c r="H7434" s="16"/>
    </row>
    <row r="7435" hidden="1">
      <c r="H7435" s="16"/>
    </row>
    <row r="7436" hidden="1">
      <c r="H7436" s="16"/>
    </row>
    <row r="7437" hidden="1">
      <c r="H7437" s="16"/>
    </row>
    <row r="7438" hidden="1">
      <c r="H7438" s="16"/>
    </row>
    <row r="7439" hidden="1">
      <c r="H7439" s="16"/>
    </row>
    <row r="7440" hidden="1">
      <c r="H7440" s="16"/>
    </row>
    <row r="7441" hidden="1">
      <c r="H7441" s="16"/>
    </row>
    <row r="7442" hidden="1">
      <c r="H7442" s="16"/>
    </row>
    <row r="7443" hidden="1">
      <c r="H7443" s="16"/>
    </row>
    <row r="7444" hidden="1">
      <c r="H7444" s="16"/>
    </row>
    <row r="7445" hidden="1">
      <c r="H7445" s="16"/>
    </row>
    <row r="7446" hidden="1">
      <c r="H7446" s="16"/>
    </row>
    <row r="7447" hidden="1">
      <c r="H7447" s="16"/>
    </row>
    <row r="7448" hidden="1">
      <c r="H7448" s="16"/>
    </row>
    <row r="7449" hidden="1">
      <c r="H7449" s="16"/>
    </row>
    <row r="7450" hidden="1">
      <c r="H7450" s="16"/>
    </row>
    <row r="7451" hidden="1">
      <c r="H7451" s="16"/>
    </row>
    <row r="7452" hidden="1">
      <c r="H7452" s="16"/>
    </row>
    <row r="7453" hidden="1">
      <c r="H7453" s="16"/>
    </row>
    <row r="7454" hidden="1">
      <c r="H7454" s="16"/>
    </row>
    <row r="7455" hidden="1">
      <c r="H7455" s="16"/>
    </row>
    <row r="7456" hidden="1">
      <c r="H7456" s="16"/>
    </row>
    <row r="7457" hidden="1">
      <c r="H7457" s="16"/>
    </row>
    <row r="7458" hidden="1">
      <c r="H7458" s="16"/>
    </row>
    <row r="7459" hidden="1">
      <c r="H7459" s="16"/>
    </row>
    <row r="7460" hidden="1">
      <c r="H7460" s="16"/>
    </row>
    <row r="7461" hidden="1">
      <c r="H7461" s="16"/>
    </row>
    <row r="7462" hidden="1">
      <c r="H7462" s="16"/>
    </row>
    <row r="7463" hidden="1">
      <c r="H7463" s="16"/>
    </row>
    <row r="7464" hidden="1">
      <c r="H7464" s="16"/>
    </row>
    <row r="7465" hidden="1">
      <c r="H7465" s="16"/>
    </row>
    <row r="7466" hidden="1">
      <c r="H7466" s="16"/>
    </row>
    <row r="7467" hidden="1">
      <c r="H7467" s="16"/>
    </row>
    <row r="7468" hidden="1">
      <c r="H7468" s="16"/>
    </row>
    <row r="7469" hidden="1">
      <c r="H7469" s="16"/>
    </row>
    <row r="7470" hidden="1">
      <c r="H7470" s="16"/>
    </row>
    <row r="7471" hidden="1">
      <c r="H7471" s="16"/>
    </row>
    <row r="7472" hidden="1">
      <c r="H7472" s="16"/>
    </row>
    <row r="7473" hidden="1">
      <c r="H7473" s="16"/>
    </row>
    <row r="7474" hidden="1">
      <c r="H7474" s="16"/>
    </row>
    <row r="7475" hidden="1">
      <c r="H7475" s="16"/>
    </row>
    <row r="7476" hidden="1">
      <c r="H7476" s="16"/>
    </row>
    <row r="7477" hidden="1">
      <c r="H7477" s="16"/>
    </row>
    <row r="7478" hidden="1">
      <c r="H7478" s="16"/>
    </row>
    <row r="7479" hidden="1">
      <c r="H7479" s="16"/>
    </row>
    <row r="7480" hidden="1">
      <c r="H7480" s="16"/>
    </row>
    <row r="7481" hidden="1">
      <c r="H7481" s="16"/>
    </row>
    <row r="7482" hidden="1">
      <c r="H7482" s="16"/>
    </row>
    <row r="7483" hidden="1">
      <c r="H7483" s="16"/>
    </row>
    <row r="7484" hidden="1">
      <c r="H7484" s="16"/>
    </row>
    <row r="7485" hidden="1">
      <c r="H7485" s="16"/>
    </row>
    <row r="7486" hidden="1">
      <c r="H7486" s="16"/>
    </row>
    <row r="7487" hidden="1">
      <c r="H7487" s="16"/>
    </row>
    <row r="7488" hidden="1">
      <c r="H7488" s="16"/>
    </row>
    <row r="7489" hidden="1">
      <c r="H7489" s="16"/>
    </row>
    <row r="7490" hidden="1">
      <c r="H7490" s="16"/>
    </row>
    <row r="7491" hidden="1">
      <c r="H7491" s="16"/>
    </row>
    <row r="7492" hidden="1">
      <c r="H7492" s="16"/>
    </row>
    <row r="7493" hidden="1">
      <c r="H7493" s="16"/>
    </row>
    <row r="7494" hidden="1">
      <c r="H7494" s="16"/>
    </row>
    <row r="7495" hidden="1">
      <c r="H7495" s="16"/>
    </row>
    <row r="7496" hidden="1">
      <c r="H7496" s="16"/>
    </row>
    <row r="7497" hidden="1">
      <c r="H7497" s="16"/>
    </row>
    <row r="7498" hidden="1">
      <c r="H7498" s="16"/>
    </row>
    <row r="7499" hidden="1">
      <c r="H7499" s="16"/>
    </row>
    <row r="7500" hidden="1">
      <c r="H7500" s="16"/>
    </row>
    <row r="7501" hidden="1">
      <c r="H7501" s="16"/>
    </row>
    <row r="7502" hidden="1">
      <c r="H7502" s="16"/>
    </row>
    <row r="7503" hidden="1">
      <c r="H7503" s="16"/>
    </row>
    <row r="7504" hidden="1">
      <c r="H7504" s="16"/>
    </row>
    <row r="7505" hidden="1">
      <c r="H7505" s="16"/>
    </row>
    <row r="7506" hidden="1">
      <c r="H7506" s="16"/>
    </row>
    <row r="7507" hidden="1">
      <c r="H7507" s="16"/>
    </row>
    <row r="7508" hidden="1">
      <c r="H7508" s="16"/>
    </row>
    <row r="7509" hidden="1">
      <c r="H7509" s="16"/>
    </row>
    <row r="7510" hidden="1">
      <c r="H7510" s="16"/>
    </row>
    <row r="7511" hidden="1">
      <c r="H7511" s="16"/>
    </row>
    <row r="7512" hidden="1">
      <c r="H7512" s="16"/>
    </row>
    <row r="7513" hidden="1">
      <c r="H7513" s="16"/>
    </row>
    <row r="7514" hidden="1">
      <c r="H7514" s="16"/>
    </row>
    <row r="7515" hidden="1">
      <c r="H7515" s="16"/>
    </row>
    <row r="7516" hidden="1">
      <c r="H7516" s="16"/>
    </row>
    <row r="7517" hidden="1">
      <c r="H7517" s="16"/>
    </row>
    <row r="7518" hidden="1">
      <c r="H7518" s="16"/>
    </row>
    <row r="7519" hidden="1">
      <c r="H7519" s="16"/>
    </row>
    <row r="7520" hidden="1">
      <c r="H7520" s="16"/>
    </row>
    <row r="7521" hidden="1">
      <c r="H7521" s="16"/>
    </row>
    <row r="7522" hidden="1">
      <c r="H7522" s="16"/>
    </row>
    <row r="7523" hidden="1">
      <c r="H7523" s="16"/>
    </row>
    <row r="7524" hidden="1">
      <c r="H7524" s="16"/>
    </row>
    <row r="7525" hidden="1">
      <c r="H7525" s="16"/>
    </row>
    <row r="7526" hidden="1">
      <c r="H7526" s="16"/>
    </row>
    <row r="7527" hidden="1">
      <c r="H7527" s="16"/>
    </row>
    <row r="7528" hidden="1">
      <c r="H7528" s="16"/>
    </row>
    <row r="7529" hidden="1">
      <c r="H7529" s="16"/>
    </row>
    <row r="7530" hidden="1">
      <c r="H7530" s="16"/>
    </row>
    <row r="7531" hidden="1">
      <c r="H7531" s="16"/>
    </row>
    <row r="7532" hidden="1">
      <c r="H7532" s="16"/>
    </row>
    <row r="7533" hidden="1">
      <c r="H7533" s="16"/>
    </row>
    <row r="7534" hidden="1">
      <c r="H7534" s="16"/>
    </row>
    <row r="7535" hidden="1">
      <c r="H7535" s="16"/>
    </row>
    <row r="7536" hidden="1">
      <c r="H7536" s="16"/>
    </row>
    <row r="7537" hidden="1">
      <c r="H7537" s="16"/>
    </row>
    <row r="7538" hidden="1">
      <c r="H7538" s="16"/>
    </row>
    <row r="7539" hidden="1">
      <c r="H7539" s="16"/>
    </row>
    <row r="7540" hidden="1">
      <c r="H7540" s="16"/>
    </row>
    <row r="7541" hidden="1">
      <c r="H7541" s="16"/>
    </row>
    <row r="7542" hidden="1">
      <c r="H7542" s="16"/>
    </row>
    <row r="7543" hidden="1">
      <c r="H7543" s="16"/>
    </row>
    <row r="7544" hidden="1">
      <c r="H7544" s="16"/>
    </row>
    <row r="7545" hidden="1">
      <c r="H7545" s="16"/>
    </row>
    <row r="7546" hidden="1">
      <c r="H7546" s="16"/>
    </row>
    <row r="7547" hidden="1">
      <c r="H7547" s="16"/>
    </row>
    <row r="7548" hidden="1">
      <c r="H7548" s="16"/>
    </row>
    <row r="7549" hidden="1">
      <c r="H7549" s="16"/>
    </row>
    <row r="7550" hidden="1">
      <c r="H7550" s="16"/>
    </row>
    <row r="7551" hidden="1">
      <c r="H7551" s="16"/>
    </row>
    <row r="7552" hidden="1">
      <c r="H7552" s="16"/>
    </row>
    <row r="7553" hidden="1">
      <c r="H7553" s="16"/>
    </row>
    <row r="7554" hidden="1">
      <c r="H7554" s="16"/>
    </row>
    <row r="7555" hidden="1">
      <c r="H7555" s="16"/>
    </row>
    <row r="7556" hidden="1">
      <c r="H7556" s="16"/>
    </row>
    <row r="7557" hidden="1">
      <c r="H7557" s="16"/>
    </row>
    <row r="7558" hidden="1">
      <c r="H7558" s="16"/>
    </row>
    <row r="7559" hidden="1">
      <c r="H7559" s="16"/>
    </row>
    <row r="7560" hidden="1">
      <c r="H7560" s="16"/>
    </row>
    <row r="7561" hidden="1">
      <c r="H7561" s="16"/>
    </row>
    <row r="7562" hidden="1">
      <c r="H7562" s="16"/>
    </row>
    <row r="7563" hidden="1">
      <c r="H7563" s="16"/>
    </row>
    <row r="7564" hidden="1">
      <c r="H7564" s="16"/>
    </row>
    <row r="7565" hidden="1">
      <c r="H7565" s="16"/>
    </row>
    <row r="7566" hidden="1">
      <c r="H7566" s="16"/>
    </row>
    <row r="7567" hidden="1">
      <c r="H7567" s="16"/>
    </row>
    <row r="7568" hidden="1">
      <c r="H7568" s="16"/>
    </row>
    <row r="7569" hidden="1">
      <c r="H7569" s="16"/>
    </row>
    <row r="7570" hidden="1">
      <c r="H7570" s="16"/>
    </row>
    <row r="7571" hidden="1">
      <c r="H7571" s="16"/>
    </row>
    <row r="7572" hidden="1">
      <c r="H7572" s="16"/>
    </row>
    <row r="7573" hidden="1">
      <c r="H7573" s="16"/>
    </row>
    <row r="7574" hidden="1">
      <c r="H7574" s="16"/>
    </row>
    <row r="7575" hidden="1">
      <c r="H7575" s="16"/>
    </row>
    <row r="7576" hidden="1">
      <c r="H7576" s="16"/>
    </row>
    <row r="7577" hidden="1">
      <c r="H7577" s="16"/>
    </row>
    <row r="7578" hidden="1">
      <c r="H7578" s="16"/>
    </row>
    <row r="7579" hidden="1">
      <c r="H7579" s="16"/>
    </row>
    <row r="7580" hidden="1">
      <c r="H7580" s="16"/>
    </row>
    <row r="7581" hidden="1">
      <c r="H7581" s="16"/>
    </row>
    <row r="7582" hidden="1">
      <c r="H7582" s="16"/>
    </row>
    <row r="7583" hidden="1">
      <c r="H7583" s="16"/>
    </row>
    <row r="7584" hidden="1">
      <c r="H7584" s="16"/>
    </row>
    <row r="7585" hidden="1">
      <c r="H7585" s="16"/>
    </row>
    <row r="7586" hidden="1">
      <c r="H7586" s="16"/>
    </row>
    <row r="7587" hidden="1">
      <c r="H7587" s="16"/>
    </row>
    <row r="7588" hidden="1">
      <c r="H7588" s="16"/>
    </row>
    <row r="7589" hidden="1">
      <c r="H7589" s="16"/>
    </row>
    <row r="7590" hidden="1">
      <c r="H7590" s="16"/>
    </row>
    <row r="7591" hidden="1">
      <c r="H7591" s="16"/>
    </row>
    <row r="7592" hidden="1">
      <c r="H7592" s="16"/>
    </row>
    <row r="7593" hidden="1">
      <c r="H7593" s="16"/>
    </row>
    <row r="7594" hidden="1">
      <c r="H7594" s="16"/>
    </row>
    <row r="7595" hidden="1">
      <c r="H7595" s="16"/>
    </row>
    <row r="7596" hidden="1">
      <c r="H7596" s="16"/>
    </row>
    <row r="7597" hidden="1">
      <c r="H7597" s="16"/>
    </row>
    <row r="7598" hidden="1">
      <c r="H7598" s="16"/>
    </row>
    <row r="7599" hidden="1">
      <c r="H7599" s="16"/>
    </row>
    <row r="7600" hidden="1">
      <c r="H7600" s="16"/>
    </row>
    <row r="7601" hidden="1">
      <c r="H7601" s="16"/>
    </row>
    <row r="7602" hidden="1">
      <c r="H7602" s="16"/>
    </row>
    <row r="7603" hidden="1">
      <c r="H7603" s="16"/>
    </row>
    <row r="7604" hidden="1">
      <c r="H7604" s="16"/>
    </row>
    <row r="7605" hidden="1">
      <c r="H7605" s="16"/>
    </row>
    <row r="7606" hidden="1">
      <c r="H7606" s="16"/>
    </row>
    <row r="7607" hidden="1">
      <c r="H7607" s="16"/>
    </row>
    <row r="7608" hidden="1">
      <c r="H7608" s="16"/>
    </row>
    <row r="7609" hidden="1">
      <c r="H7609" s="16"/>
    </row>
    <row r="7610" hidden="1">
      <c r="H7610" s="16"/>
    </row>
    <row r="7611" hidden="1">
      <c r="H7611" s="16"/>
    </row>
    <row r="7612" hidden="1">
      <c r="H7612" s="16"/>
    </row>
    <row r="7613" hidden="1">
      <c r="H7613" s="16"/>
    </row>
    <row r="7614" hidden="1">
      <c r="H7614" s="16"/>
    </row>
    <row r="7615" hidden="1">
      <c r="H7615" s="16"/>
    </row>
    <row r="7616" hidden="1">
      <c r="H7616" s="16"/>
    </row>
    <row r="7617" hidden="1">
      <c r="H7617" s="16"/>
    </row>
    <row r="7618" hidden="1">
      <c r="H7618" s="16"/>
    </row>
    <row r="7619" hidden="1">
      <c r="H7619" s="16"/>
    </row>
    <row r="7620" hidden="1">
      <c r="H7620" s="16"/>
    </row>
    <row r="7621" hidden="1">
      <c r="H7621" s="16"/>
    </row>
    <row r="7622" hidden="1">
      <c r="H7622" s="16"/>
    </row>
    <row r="7623" hidden="1">
      <c r="H7623" s="16"/>
    </row>
    <row r="7624" hidden="1">
      <c r="H7624" s="16"/>
    </row>
    <row r="7625" hidden="1">
      <c r="H7625" s="16"/>
    </row>
    <row r="7626" hidden="1">
      <c r="H7626" s="16"/>
    </row>
    <row r="7627" hidden="1">
      <c r="H7627" s="16"/>
    </row>
    <row r="7628" hidden="1">
      <c r="H7628" s="16"/>
    </row>
    <row r="7629" hidden="1">
      <c r="H7629" s="16"/>
    </row>
    <row r="7630" hidden="1">
      <c r="H7630" s="16"/>
    </row>
    <row r="7631" hidden="1">
      <c r="H7631" s="16"/>
    </row>
    <row r="7632" hidden="1">
      <c r="H7632" s="16"/>
    </row>
    <row r="7633" hidden="1">
      <c r="H7633" s="16"/>
    </row>
    <row r="7634" hidden="1">
      <c r="H7634" s="16"/>
    </row>
    <row r="7635" hidden="1">
      <c r="H7635" s="16"/>
    </row>
    <row r="7636" hidden="1">
      <c r="H7636" s="16"/>
    </row>
    <row r="7637" hidden="1">
      <c r="H7637" s="16"/>
    </row>
    <row r="7638" hidden="1">
      <c r="H7638" s="16"/>
    </row>
    <row r="7639" hidden="1">
      <c r="H7639" s="16"/>
    </row>
    <row r="7640" hidden="1">
      <c r="H7640" s="16"/>
    </row>
    <row r="7641" hidden="1">
      <c r="H7641" s="16"/>
    </row>
    <row r="7642" hidden="1">
      <c r="H7642" s="16"/>
    </row>
    <row r="7643" hidden="1">
      <c r="H7643" s="16"/>
    </row>
    <row r="7644" hidden="1">
      <c r="H7644" s="16"/>
    </row>
    <row r="7645" hidden="1">
      <c r="H7645" s="16"/>
    </row>
    <row r="7646" hidden="1">
      <c r="H7646" s="16"/>
    </row>
    <row r="7647" hidden="1">
      <c r="H7647" s="16"/>
    </row>
    <row r="7648" hidden="1">
      <c r="H7648" s="16"/>
    </row>
    <row r="7649" hidden="1">
      <c r="H7649" s="16"/>
    </row>
    <row r="7650" hidden="1">
      <c r="H7650" s="16"/>
    </row>
    <row r="7651" hidden="1">
      <c r="H7651" s="16"/>
    </row>
    <row r="7652" hidden="1">
      <c r="H7652" s="16"/>
    </row>
    <row r="7653" hidden="1">
      <c r="H7653" s="16"/>
    </row>
    <row r="7654" hidden="1">
      <c r="H7654" s="16"/>
    </row>
    <row r="7655" hidden="1">
      <c r="H7655" s="16"/>
    </row>
    <row r="7656" hidden="1">
      <c r="H7656" s="16"/>
    </row>
    <row r="7657" hidden="1">
      <c r="H7657" s="16"/>
    </row>
    <row r="7658" hidden="1">
      <c r="H7658" s="16"/>
    </row>
    <row r="7659" hidden="1">
      <c r="H7659" s="16"/>
    </row>
    <row r="7660" hidden="1">
      <c r="H7660" s="16"/>
    </row>
    <row r="7661" hidden="1">
      <c r="H7661" s="16"/>
    </row>
    <row r="7662" hidden="1">
      <c r="H7662" s="16"/>
    </row>
    <row r="7663" hidden="1">
      <c r="H7663" s="16"/>
    </row>
    <row r="7664" hidden="1">
      <c r="H7664" s="16"/>
    </row>
    <row r="7665" hidden="1">
      <c r="H7665" s="16"/>
    </row>
    <row r="7666" hidden="1">
      <c r="H7666" s="16"/>
    </row>
    <row r="7667" hidden="1">
      <c r="H7667" s="16"/>
    </row>
    <row r="7668" hidden="1">
      <c r="H7668" s="16"/>
    </row>
    <row r="7669" hidden="1">
      <c r="H7669" s="16"/>
    </row>
    <row r="7670" hidden="1">
      <c r="H7670" s="16"/>
    </row>
    <row r="7671" hidden="1">
      <c r="H7671" s="16"/>
    </row>
    <row r="7672" hidden="1">
      <c r="H7672" s="16"/>
    </row>
    <row r="7673" hidden="1">
      <c r="H7673" s="16"/>
    </row>
    <row r="7674" hidden="1">
      <c r="H7674" s="16"/>
    </row>
    <row r="7675" hidden="1">
      <c r="H7675" s="16"/>
    </row>
    <row r="7676" hidden="1">
      <c r="H7676" s="16"/>
    </row>
    <row r="7677" hidden="1">
      <c r="H7677" s="16"/>
    </row>
    <row r="7678" hidden="1">
      <c r="H7678" s="16"/>
    </row>
    <row r="7679" hidden="1">
      <c r="H7679" s="16"/>
    </row>
    <row r="7680" hidden="1">
      <c r="H7680" s="16"/>
    </row>
    <row r="7681" hidden="1">
      <c r="H7681" s="16"/>
    </row>
    <row r="7682" hidden="1">
      <c r="H7682" s="16"/>
    </row>
    <row r="7683" hidden="1">
      <c r="H7683" s="16"/>
    </row>
    <row r="7684" hidden="1">
      <c r="H7684" s="16"/>
    </row>
    <row r="7685" hidden="1">
      <c r="H7685" s="16"/>
    </row>
    <row r="7686" hidden="1">
      <c r="H7686" s="16"/>
    </row>
    <row r="7687" hidden="1">
      <c r="H7687" s="16"/>
    </row>
    <row r="7688" hidden="1">
      <c r="H7688" s="16"/>
    </row>
    <row r="7689" hidden="1">
      <c r="H7689" s="16"/>
    </row>
    <row r="7690" hidden="1">
      <c r="H7690" s="16"/>
    </row>
    <row r="7691" hidden="1">
      <c r="H7691" s="16"/>
    </row>
    <row r="7692" hidden="1">
      <c r="H7692" s="16"/>
    </row>
    <row r="7693" hidden="1">
      <c r="H7693" s="16"/>
    </row>
    <row r="7694" hidden="1">
      <c r="H7694" s="16"/>
    </row>
    <row r="7695" hidden="1">
      <c r="H7695" s="16"/>
    </row>
    <row r="7696" hidden="1">
      <c r="H7696" s="16"/>
    </row>
    <row r="7697" hidden="1">
      <c r="H7697" s="16"/>
    </row>
    <row r="7698" hidden="1">
      <c r="H7698" s="16"/>
    </row>
    <row r="7699" hidden="1">
      <c r="H7699" s="16"/>
    </row>
    <row r="7700" hidden="1">
      <c r="H7700" s="16"/>
    </row>
    <row r="7701" hidden="1">
      <c r="H7701" s="16"/>
    </row>
    <row r="7702" hidden="1">
      <c r="H7702" s="16"/>
    </row>
    <row r="7703" hidden="1">
      <c r="H7703" s="16"/>
    </row>
    <row r="7704" hidden="1">
      <c r="H7704" s="16"/>
    </row>
    <row r="7705" hidden="1">
      <c r="H7705" s="16"/>
    </row>
    <row r="7706" hidden="1">
      <c r="H7706" s="16"/>
    </row>
    <row r="7707" hidden="1">
      <c r="H7707" s="16"/>
    </row>
    <row r="7708" hidden="1">
      <c r="H7708" s="16"/>
    </row>
    <row r="7709" hidden="1">
      <c r="H7709" s="16"/>
    </row>
    <row r="7710" hidden="1">
      <c r="H7710" s="16"/>
    </row>
    <row r="7711" hidden="1">
      <c r="H7711" s="16"/>
    </row>
    <row r="7712" hidden="1">
      <c r="H7712" s="16"/>
    </row>
    <row r="7713" hidden="1">
      <c r="H7713" s="16"/>
    </row>
    <row r="7714" hidden="1">
      <c r="H7714" s="16"/>
    </row>
    <row r="7715" hidden="1">
      <c r="H7715" s="16"/>
    </row>
    <row r="7716" hidden="1">
      <c r="H7716" s="16"/>
    </row>
    <row r="7717" hidden="1">
      <c r="H7717" s="16"/>
    </row>
    <row r="7718" hidden="1">
      <c r="H7718" s="16"/>
    </row>
    <row r="7719" hidden="1">
      <c r="H7719" s="16"/>
    </row>
    <row r="7720" hidden="1">
      <c r="H7720" s="16"/>
    </row>
    <row r="7721" hidden="1">
      <c r="H7721" s="16"/>
    </row>
    <row r="7722" hidden="1">
      <c r="H7722" s="16"/>
    </row>
    <row r="7723" hidden="1">
      <c r="H7723" s="16"/>
    </row>
    <row r="7724" hidden="1">
      <c r="H7724" s="16"/>
    </row>
    <row r="7725" hidden="1">
      <c r="H7725" s="16"/>
    </row>
    <row r="7726" hidden="1">
      <c r="H7726" s="16"/>
    </row>
    <row r="7727" hidden="1">
      <c r="H7727" s="16"/>
    </row>
    <row r="7728" hidden="1">
      <c r="H7728" s="16"/>
    </row>
    <row r="7729" hidden="1">
      <c r="H7729" s="16"/>
    </row>
    <row r="7730" hidden="1">
      <c r="H7730" s="16"/>
    </row>
    <row r="7731" hidden="1">
      <c r="H7731" s="16"/>
    </row>
    <row r="7732" hidden="1">
      <c r="H7732" s="16"/>
    </row>
    <row r="7733" hidden="1">
      <c r="H7733" s="16"/>
    </row>
    <row r="7734" hidden="1">
      <c r="H7734" s="16"/>
    </row>
    <row r="7735" hidden="1">
      <c r="H7735" s="16"/>
    </row>
    <row r="7736" hidden="1">
      <c r="H7736" s="16"/>
    </row>
    <row r="7737" hidden="1">
      <c r="H7737" s="16"/>
    </row>
    <row r="7738" hidden="1">
      <c r="H7738" s="16"/>
    </row>
    <row r="7739" hidden="1">
      <c r="H7739" s="16"/>
    </row>
    <row r="7740" hidden="1">
      <c r="H7740" s="16"/>
    </row>
    <row r="7741" hidden="1">
      <c r="H7741" s="16"/>
    </row>
    <row r="7742" hidden="1">
      <c r="H7742" s="16"/>
    </row>
    <row r="7743" hidden="1">
      <c r="H7743" s="16"/>
    </row>
    <row r="7744" hidden="1">
      <c r="H7744" s="16"/>
    </row>
    <row r="7745" hidden="1">
      <c r="H7745" s="16"/>
    </row>
    <row r="7746" hidden="1">
      <c r="H7746" s="16"/>
    </row>
    <row r="7747" hidden="1">
      <c r="H7747" s="16"/>
    </row>
    <row r="7748" hidden="1">
      <c r="H7748" s="16"/>
    </row>
    <row r="7749" hidden="1">
      <c r="H7749" s="16"/>
    </row>
    <row r="7750" hidden="1">
      <c r="H7750" s="16"/>
    </row>
    <row r="7751" hidden="1">
      <c r="H7751" s="16"/>
    </row>
    <row r="7752" hidden="1">
      <c r="H7752" s="16"/>
    </row>
    <row r="7753" hidden="1">
      <c r="H7753" s="16"/>
    </row>
    <row r="7754" hidden="1">
      <c r="H7754" s="16"/>
    </row>
    <row r="7755" hidden="1">
      <c r="H7755" s="16"/>
    </row>
    <row r="7756" hidden="1">
      <c r="H7756" s="16"/>
    </row>
    <row r="7757" hidden="1">
      <c r="H7757" s="16"/>
    </row>
    <row r="7758" hidden="1">
      <c r="H7758" s="16"/>
    </row>
    <row r="7759" hidden="1">
      <c r="H7759" s="16"/>
    </row>
    <row r="7760" hidden="1">
      <c r="H7760" s="16"/>
    </row>
    <row r="7761" hidden="1">
      <c r="H7761" s="16"/>
    </row>
    <row r="7762" hidden="1">
      <c r="H7762" s="16"/>
    </row>
    <row r="7763" hidden="1">
      <c r="H7763" s="16"/>
    </row>
    <row r="7764" hidden="1">
      <c r="H7764" s="16"/>
    </row>
    <row r="7765" hidden="1">
      <c r="H7765" s="16"/>
    </row>
    <row r="7766" hidden="1">
      <c r="H7766" s="16"/>
    </row>
    <row r="7767" hidden="1">
      <c r="H7767" s="16"/>
    </row>
    <row r="7768" hidden="1">
      <c r="H7768" s="16"/>
    </row>
    <row r="7769" hidden="1">
      <c r="H7769" s="16"/>
    </row>
    <row r="7770" hidden="1">
      <c r="H7770" s="16"/>
    </row>
    <row r="7771" hidden="1">
      <c r="H7771" s="16"/>
    </row>
    <row r="7772" hidden="1">
      <c r="H7772" s="16"/>
    </row>
    <row r="7773" hidden="1">
      <c r="H7773" s="16"/>
    </row>
    <row r="7774" hidden="1">
      <c r="H7774" s="16"/>
    </row>
    <row r="7775" hidden="1">
      <c r="H7775" s="16"/>
    </row>
    <row r="7776" hidden="1">
      <c r="H7776" s="16"/>
    </row>
    <row r="7777" hidden="1">
      <c r="H7777" s="16"/>
    </row>
    <row r="7778" hidden="1">
      <c r="H7778" s="16"/>
    </row>
    <row r="7779" hidden="1">
      <c r="H7779" s="16"/>
    </row>
    <row r="7780" hidden="1">
      <c r="H7780" s="16"/>
    </row>
    <row r="7781" hidden="1">
      <c r="H7781" s="16"/>
    </row>
    <row r="7782" hidden="1">
      <c r="H7782" s="16"/>
    </row>
    <row r="7783" hidden="1">
      <c r="H7783" s="16"/>
    </row>
    <row r="7784" hidden="1">
      <c r="H7784" s="16"/>
    </row>
    <row r="7785" hidden="1">
      <c r="H7785" s="16"/>
    </row>
    <row r="7786" hidden="1">
      <c r="H7786" s="16"/>
    </row>
    <row r="7787" hidden="1">
      <c r="H7787" s="16"/>
    </row>
    <row r="7788" hidden="1">
      <c r="H7788" s="16"/>
    </row>
    <row r="7789" hidden="1">
      <c r="H7789" s="16"/>
    </row>
    <row r="7790" hidden="1">
      <c r="H7790" s="16"/>
    </row>
    <row r="7791" hidden="1">
      <c r="H7791" s="16"/>
    </row>
    <row r="7792" hidden="1">
      <c r="H7792" s="16"/>
    </row>
    <row r="7793" hidden="1">
      <c r="H7793" s="16"/>
    </row>
    <row r="7794" hidden="1">
      <c r="H7794" s="16"/>
    </row>
    <row r="7795" hidden="1">
      <c r="H7795" s="16"/>
    </row>
    <row r="7796" hidden="1">
      <c r="H7796" s="16"/>
    </row>
    <row r="7797" hidden="1">
      <c r="H7797" s="16"/>
    </row>
    <row r="7798" hidden="1">
      <c r="H7798" s="16"/>
    </row>
    <row r="7799" hidden="1">
      <c r="H7799" s="16"/>
    </row>
    <row r="7800" hidden="1">
      <c r="H7800" s="16"/>
    </row>
    <row r="7801" hidden="1">
      <c r="H7801" s="16"/>
    </row>
    <row r="7802" hidden="1">
      <c r="H7802" s="16"/>
    </row>
    <row r="7803" hidden="1">
      <c r="H7803" s="16"/>
    </row>
    <row r="7804" hidden="1">
      <c r="H7804" s="16"/>
    </row>
    <row r="7805" hidden="1">
      <c r="H7805" s="16"/>
    </row>
    <row r="7806" hidden="1">
      <c r="H7806" s="16"/>
    </row>
    <row r="7807" hidden="1">
      <c r="H7807" s="16"/>
    </row>
    <row r="7808" hidden="1">
      <c r="H7808" s="16"/>
    </row>
    <row r="7809" hidden="1">
      <c r="H7809" s="16"/>
    </row>
    <row r="7810" hidden="1">
      <c r="H7810" s="16"/>
    </row>
    <row r="7811" hidden="1">
      <c r="H7811" s="16"/>
    </row>
    <row r="7812" hidden="1">
      <c r="H7812" s="16"/>
    </row>
    <row r="7813" hidden="1">
      <c r="H7813" s="16"/>
    </row>
    <row r="7814" hidden="1">
      <c r="H7814" s="16"/>
    </row>
    <row r="7815" hidden="1">
      <c r="H7815" s="16"/>
    </row>
    <row r="7816" hidden="1">
      <c r="H7816" s="16"/>
    </row>
    <row r="7817" hidden="1">
      <c r="H7817" s="16"/>
    </row>
    <row r="7818" hidden="1">
      <c r="H7818" s="16"/>
    </row>
    <row r="7819" hidden="1">
      <c r="H7819" s="16"/>
    </row>
    <row r="7820" hidden="1">
      <c r="H7820" s="16"/>
    </row>
    <row r="7821" hidden="1">
      <c r="H7821" s="16"/>
    </row>
    <row r="7822" hidden="1">
      <c r="H7822" s="16"/>
    </row>
    <row r="7823" hidden="1">
      <c r="H7823" s="16"/>
    </row>
    <row r="7824" hidden="1">
      <c r="H7824" s="16"/>
    </row>
    <row r="7825" hidden="1">
      <c r="H7825" s="16"/>
    </row>
    <row r="7826" hidden="1">
      <c r="H7826" s="16"/>
    </row>
    <row r="7827" hidden="1">
      <c r="H7827" s="16"/>
    </row>
    <row r="7828" hidden="1">
      <c r="H7828" s="16"/>
    </row>
    <row r="7829" hidden="1">
      <c r="H7829" s="16"/>
    </row>
    <row r="7830" hidden="1">
      <c r="H7830" s="16"/>
    </row>
    <row r="7831" hidden="1">
      <c r="H7831" s="16"/>
    </row>
    <row r="7832" hidden="1">
      <c r="H7832" s="16"/>
    </row>
    <row r="7833" hidden="1">
      <c r="H7833" s="16"/>
    </row>
    <row r="7834" hidden="1">
      <c r="H7834" s="16"/>
    </row>
    <row r="7835" hidden="1">
      <c r="H7835" s="16"/>
    </row>
    <row r="7836" hidden="1">
      <c r="H7836" s="16"/>
    </row>
    <row r="7837" hidden="1">
      <c r="H7837" s="16"/>
    </row>
    <row r="7838" hidden="1">
      <c r="H7838" s="16"/>
    </row>
    <row r="7839" hidden="1">
      <c r="H7839" s="16"/>
    </row>
    <row r="7840" hidden="1">
      <c r="H7840" s="16"/>
    </row>
    <row r="7841" hidden="1">
      <c r="H7841" s="16"/>
    </row>
    <row r="7842" hidden="1">
      <c r="H7842" s="16"/>
    </row>
    <row r="7843" hidden="1">
      <c r="H7843" s="16"/>
    </row>
    <row r="7844" hidden="1">
      <c r="H7844" s="16"/>
    </row>
    <row r="7845" hidden="1">
      <c r="H7845" s="16"/>
    </row>
    <row r="7846" hidden="1">
      <c r="H7846" s="16"/>
    </row>
    <row r="7847" hidden="1">
      <c r="H7847" s="16"/>
    </row>
    <row r="7848" hidden="1">
      <c r="H7848" s="16"/>
    </row>
    <row r="7849" hidden="1">
      <c r="H7849" s="16"/>
    </row>
    <row r="7850" hidden="1">
      <c r="H7850" s="16"/>
    </row>
    <row r="7851" hidden="1">
      <c r="H7851" s="16"/>
    </row>
    <row r="7852" hidden="1">
      <c r="H7852" s="16"/>
    </row>
    <row r="7853" hidden="1">
      <c r="H7853" s="16"/>
    </row>
    <row r="7854" hidden="1">
      <c r="H7854" s="16"/>
    </row>
    <row r="7855" hidden="1">
      <c r="H7855" s="16"/>
    </row>
    <row r="7856" hidden="1">
      <c r="H7856" s="16"/>
    </row>
    <row r="7857" hidden="1">
      <c r="H7857" s="16"/>
    </row>
    <row r="7858" hidden="1">
      <c r="H7858" s="16"/>
    </row>
    <row r="7859" hidden="1">
      <c r="H7859" s="16"/>
    </row>
    <row r="7860" hidden="1">
      <c r="H7860" s="16"/>
    </row>
    <row r="7861" hidden="1">
      <c r="H7861" s="16"/>
    </row>
    <row r="7862" hidden="1">
      <c r="H7862" s="16"/>
    </row>
    <row r="7863" hidden="1">
      <c r="H7863" s="16"/>
    </row>
    <row r="7864" hidden="1">
      <c r="H7864" s="16"/>
    </row>
    <row r="7865" hidden="1">
      <c r="H7865" s="16"/>
    </row>
    <row r="7866" hidden="1">
      <c r="H7866" s="16"/>
    </row>
    <row r="7867" hidden="1">
      <c r="H7867" s="16"/>
    </row>
    <row r="7868" hidden="1">
      <c r="H7868" s="16"/>
    </row>
    <row r="7869" hidden="1">
      <c r="H7869" s="16"/>
    </row>
    <row r="7870" hidden="1">
      <c r="H7870" s="16"/>
    </row>
    <row r="7871" hidden="1">
      <c r="H7871" s="16"/>
    </row>
    <row r="7872" hidden="1">
      <c r="H7872" s="16"/>
    </row>
    <row r="7873" hidden="1">
      <c r="H7873" s="16"/>
    </row>
    <row r="7874" hidden="1">
      <c r="H7874" s="16"/>
    </row>
    <row r="7875" hidden="1">
      <c r="H7875" s="16"/>
    </row>
    <row r="7876" hidden="1">
      <c r="H7876" s="16"/>
    </row>
    <row r="7877" hidden="1">
      <c r="H7877" s="16"/>
    </row>
    <row r="7878" hidden="1">
      <c r="H7878" s="16"/>
    </row>
    <row r="7879" hidden="1">
      <c r="H7879" s="16"/>
    </row>
    <row r="7880" hidden="1">
      <c r="H7880" s="16"/>
    </row>
    <row r="7881" hidden="1">
      <c r="H7881" s="16"/>
    </row>
    <row r="7882" hidden="1">
      <c r="H7882" s="16"/>
    </row>
    <row r="7883" hidden="1">
      <c r="H7883" s="16"/>
    </row>
    <row r="7884" hidden="1">
      <c r="H7884" s="16"/>
    </row>
    <row r="7885" hidden="1">
      <c r="H7885" s="16"/>
    </row>
    <row r="7886" hidden="1">
      <c r="H7886" s="16"/>
    </row>
    <row r="7887" hidden="1">
      <c r="H7887" s="16"/>
    </row>
    <row r="7888" hidden="1">
      <c r="H7888" s="16"/>
    </row>
    <row r="7889" hidden="1">
      <c r="H7889" s="16"/>
    </row>
    <row r="7890" hidden="1">
      <c r="H7890" s="16"/>
    </row>
    <row r="7891" hidden="1">
      <c r="H7891" s="16"/>
    </row>
    <row r="7892" hidden="1">
      <c r="H7892" s="16"/>
    </row>
    <row r="7893" hidden="1">
      <c r="H7893" s="16"/>
    </row>
    <row r="7894" hidden="1">
      <c r="H7894" s="16"/>
    </row>
    <row r="7895" hidden="1">
      <c r="H7895" s="16"/>
    </row>
    <row r="7896" hidden="1">
      <c r="H7896" s="16"/>
    </row>
    <row r="7897" hidden="1">
      <c r="H7897" s="16"/>
    </row>
    <row r="7898" hidden="1">
      <c r="H7898" s="16"/>
    </row>
    <row r="7899" hidden="1">
      <c r="H7899" s="16"/>
    </row>
    <row r="7900" hidden="1">
      <c r="H7900" s="16"/>
    </row>
    <row r="7901" hidden="1">
      <c r="H7901" s="16"/>
    </row>
    <row r="7902" hidden="1">
      <c r="H7902" s="16"/>
    </row>
    <row r="7903" hidden="1">
      <c r="H7903" s="16"/>
    </row>
    <row r="7904" hidden="1">
      <c r="H7904" s="16"/>
    </row>
    <row r="7905" hidden="1">
      <c r="H7905" s="16"/>
    </row>
    <row r="7906" hidden="1">
      <c r="H7906" s="16"/>
    </row>
    <row r="7907" hidden="1">
      <c r="H7907" s="16"/>
    </row>
    <row r="7908" hidden="1">
      <c r="H7908" s="16"/>
    </row>
    <row r="7909" hidden="1">
      <c r="H7909" s="16"/>
    </row>
    <row r="7910" hidden="1">
      <c r="H7910" s="16"/>
    </row>
    <row r="7911" hidden="1">
      <c r="H7911" s="16"/>
    </row>
    <row r="7912" hidden="1">
      <c r="H7912" s="16"/>
    </row>
    <row r="7913" hidden="1">
      <c r="H7913" s="16"/>
    </row>
    <row r="7914" hidden="1">
      <c r="H7914" s="16"/>
    </row>
    <row r="7915" hidden="1">
      <c r="H7915" s="16"/>
    </row>
    <row r="7916" hidden="1">
      <c r="H7916" s="16"/>
    </row>
    <row r="7917" hidden="1">
      <c r="H7917" s="16"/>
    </row>
    <row r="7918" hidden="1">
      <c r="H7918" s="16"/>
    </row>
    <row r="7919" hidden="1">
      <c r="H7919" s="16"/>
    </row>
    <row r="7920" hidden="1">
      <c r="H7920" s="16"/>
    </row>
    <row r="7921" hidden="1">
      <c r="H7921" s="16"/>
    </row>
    <row r="7922" hidden="1">
      <c r="H7922" s="16"/>
    </row>
    <row r="7923" hidden="1">
      <c r="H7923" s="16"/>
    </row>
    <row r="7924" hidden="1">
      <c r="H7924" s="16"/>
    </row>
    <row r="7925" hidden="1">
      <c r="H7925" s="16"/>
    </row>
    <row r="7926" hidden="1">
      <c r="H7926" s="16"/>
    </row>
    <row r="7927" hidden="1">
      <c r="H7927" s="16"/>
    </row>
    <row r="7928" hidden="1">
      <c r="H7928" s="16"/>
    </row>
    <row r="7929" hidden="1">
      <c r="H7929" s="16"/>
    </row>
    <row r="7930" hidden="1">
      <c r="H7930" s="16"/>
    </row>
    <row r="7931" hidden="1">
      <c r="H7931" s="16"/>
    </row>
    <row r="7932" hidden="1">
      <c r="H7932" s="16"/>
    </row>
    <row r="7933" hidden="1">
      <c r="H7933" s="16"/>
    </row>
    <row r="7934" hidden="1">
      <c r="H7934" s="16"/>
    </row>
    <row r="7935" hidden="1">
      <c r="H7935" s="16"/>
    </row>
    <row r="7936" hidden="1">
      <c r="H7936" s="16"/>
    </row>
    <row r="7937" hidden="1">
      <c r="H7937" s="16"/>
    </row>
    <row r="7938" hidden="1">
      <c r="H7938" s="16"/>
    </row>
    <row r="7939" hidden="1">
      <c r="H7939" s="16"/>
    </row>
    <row r="7940" hidden="1">
      <c r="H7940" s="16"/>
    </row>
    <row r="7941" hidden="1">
      <c r="H7941" s="16"/>
    </row>
    <row r="7942" hidden="1">
      <c r="H7942" s="16"/>
    </row>
    <row r="7943" hidden="1">
      <c r="H7943" s="16"/>
    </row>
    <row r="7944" hidden="1">
      <c r="H7944" s="16"/>
    </row>
    <row r="7945" hidden="1">
      <c r="H7945" s="16"/>
    </row>
    <row r="7946" hidden="1">
      <c r="H7946" s="16"/>
    </row>
    <row r="7947" hidden="1">
      <c r="H7947" s="16"/>
    </row>
    <row r="7948" hidden="1">
      <c r="H7948" s="16"/>
    </row>
    <row r="7949" hidden="1">
      <c r="H7949" s="16"/>
    </row>
    <row r="7950" hidden="1">
      <c r="H7950" s="16"/>
    </row>
    <row r="7951" hidden="1">
      <c r="H7951" s="16"/>
    </row>
    <row r="7952" hidden="1">
      <c r="H7952" s="16"/>
    </row>
    <row r="7953" hidden="1">
      <c r="H7953" s="16"/>
    </row>
    <row r="7954" hidden="1">
      <c r="H7954" s="16"/>
    </row>
    <row r="7955" hidden="1">
      <c r="H7955" s="16"/>
    </row>
    <row r="7956" hidden="1">
      <c r="H7956" s="16"/>
    </row>
    <row r="7957" hidden="1">
      <c r="H7957" s="16"/>
    </row>
    <row r="7958" hidden="1">
      <c r="H7958" s="16"/>
    </row>
    <row r="7959" hidden="1">
      <c r="H7959" s="16"/>
    </row>
    <row r="7960" hidden="1">
      <c r="H7960" s="16"/>
    </row>
    <row r="7961" hidden="1">
      <c r="H7961" s="16"/>
    </row>
    <row r="7962" hidden="1">
      <c r="H7962" s="16"/>
    </row>
    <row r="7963" hidden="1">
      <c r="H7963" s="16"/>
    </row>
    <row r="7964" hidden="1">
      <c r="H7964" s="16"/>
    </row>
    <row r="7965" hidden="1">
      <c r="H7965" s="16"/>
    </row>
    <row r="7966" hidden="1">
      <c r="H7966" s="16"/>
    </row>
    <row r="7967" hidden="1">
      <c r="H7967" s="16"/>
    </row>
    <row r="7968" hidden="1">
      <c r="H7968" s="16"/>
    </row>
    <row r="7969" hidden="1">
      <c r="H7969" s="16"/>
    </row>
    <row r="7970" hidden="1">
      <c r="H7970" s="16"/>
    </row>
    <row r="7971" hidden="1">
      <c r="H7971" s="16"/>
    </row>
    <row r="7972" hidden="1">
      <c r="H7972" s="16"/>
    </row>
    <row r="7973" hidden="1">
      <c r="H7973" s="16"/>
    </row>
    <row r="7974" hidden="1">
      <c r="H7974" s="16"/>
    </row>
    <row r="7975" hidden="1">
      <c r="H7975" s="16"/>
    </row>
    <row r="7976" hidden="1">
      <c r="H7976" s="16"/>
    </row>
    <row r="7977" hidden="1">
      <c r="H7977" s="16"/>
    </row>
    <row r="7978" hidden="1">
      <c r="H7978" s="16"/>
    </row>
    <row r="7979" hidden="1">
      <c r="H7979" s="16"/>
    </row>
    <row r="7980" hidden="1">
      <c r="H7980" s="16"/>
    </row>
    <row r="7981" hidden="1">
      <c r="H7981" s="16"/>
    </row>
    <row r="7982" hidden="1">
      <c r="H7982" s="16"/>
    </row>
    <row r="7983" hidden="1">
      <c r="H7983" s="16"/>
    </row>
    <row r="7984" hidden="1">
      <c r="H7984" s="16"/>
    </row>
    <row r="7985" hidden="1">
      <c r="H7985" s="16"/>
    </row>
    <row r="7986" hidden="1">
      <c r="H7986" s="16"/>
    </row>
    <row r="7987" hidden="1">
      <c r="H7987" s="16"/>
    </row>
    <row r="7988" hidden="1">
      <c r="H7988" s="16"/>
    </row>
    <row r="7989" hidden="1">
      <c r="H7989" s="16"/>
    </row>
    <row r="7990" hidden="1">
      <c r="H7990" s="16"/>
    </row>
    <row r="7991" hidden="1">
      <c r="H7991" s="16"/>
    </row>
    <row r="7992" hidden="1">
      <c r="H7992" s="16"/>
    </row>
    <row r="7993" hidden="1">
      <c r="H7993" s="16"/>
    </row>
    <row r="7994" hidden="1">
      <c r="H7994" s="16"/>
    </row>
    <row r="7995" hidden="1">
      <c r="H7995" s="16"/>
    </row>
    <row r="7996" hidden="1">
      <c r="H7996" s="16"/>
    </row>
    <row r="7997" hidden="1">
      <c r="H7997" s="16"/>
    </row>
    <row r="7998" hidden="1">
      <c r="H7998" s="16"/>
    </row>
    <row r="7999" hidden="1">
      <c r="H7999" s="16"/>
    </row>
    <row r="8000" hidden="1">
      <c r="H8000" s="16"/>
    </row>
    <row r="8001" hidden="1">
      <c r="H8001" s="16"/>
    </row>
    <row r="8002" hidden="1">
      <c r="H8002" s="16"/>
    </row>
    <row r="8003" hidden="1">
      <c r="H8003" s="16"/>
    </row>
    <row r="8004" hidden="1">
      <c r="H8004" s="16"/>
    </row>
    <row r="8005" hidden="1">
      <c r="H8005" s="16"/>
    </row>
    <row r="8006" hidden="1">
      <c r="H8006" s="16"/>
    </row>
    <row r="8007" hidden="1">
      <c r="H8007" s="16"/>
    </row>
    <row r="8008" hidden="1">
      <c r="H8008" s="16"/>
    </row>
    <row r="8009" hidden="1">
      <c r="H8009" s="16"/>
    </row>
    <row r="8010" hidden="1">
      <c r="H8010" s="16"/>
    </row>
    <row r="8011" hidden="1">
      <c r="H8011" s="16"/>
    </row>
    <row r="8012" hidden="1">
      <c r="H8012" s="16"/>
    </row>
    <row r="8013" hidden="1">
      <c r="H8013" s="16"/>
    </row>
    <row r="8014" hidden="1">
      <c r="H8014" s="16"/>
    </row>
    <row r="8015" hidden="1">
      <c r="H8015" s="16"/>
    </row>
    <row r="8016" hidden="1">
      <c r="H8016" s="16"/>
    </row>
    <row r="8017" hidden="1">
      <c r="H8017" s="16"/>
    </row>
    <row r="8018" hidden="1">
      <c r="H8018" s="16"/>
    </row>
    <row r="8019" hidden="1">
      <c r="H8019" s="16"/>
    </row>
    <row r="8020" hidden="1">
      <c r="H8020" s="16"/>
    </row>
    <row r="8021" hidden="1">
      <c r="H8021" s="16"/>
    </row>
    <row r="8022" hidden="1">
      <c r="H8022" s="16"/>
    </row>
    <row r="8023" hidden="1">
      <c r="H8023" s="16"/>
    </row>
    <row r="8024" hidden="1">
      <c r="H8024" s="16"/>
    </row>
    <row r="8025" hidden="1">
      <c r="H8025" s="16"/>
    </row>
    <row r="8026" hidden="1">
      <c r="H8026" s="16"/>
    </row>
    <row r="8027" hidden="1">
      <c r="H8027" s="16"/>
    </row>
    <row r="8028" hidden="1">
      <c r="H8028" s="16"/>
    </row>
    <row r="8029" hidden="1">
      <c r="H8029" s="16"/>
    </row>
    <row r="8030" hidden="1">
      <c r="H8030" s="16"/>
    </row>
    <row r="8031" hidden="1">
      <c r="H8031" s="16"/>
    </row>
    <row r="8032" hidden="1">
      <c r="H8032" s="16"/>
    </row>
    <row r="8033" hidden="1">
      <c r="H8033" s="16"/>
    </row>
    <row r="8034" hidden="1">
      <c r="H8034" s="16"/>
    </row>
    <row r="8035" hidden="1">
      <c r="H8035" s="16"/>
    </row>
    <row r="8036" hidden="1">
      <c r="H8036" s="16"/>
    </row>
    <row r="8037" hidden="1">
      <c r="H8037" s="16"/>
    </row>
    <row r="8038" hidden="1">
      <c r="H8038" s="16"/>
    </row>
    <row r="8039" hidden="1">
      <c r="H8039" s="16"/>
    </row>
    <row r="8040" hidden="1">
      <c r="H8040" s="16"/>
    </row>
    <row r="8041" hidden="1">
      <c r="H8041" s="16"/>
    </row>
    <row r="8042" hidden="1">
      <c r="H8042" s="16"/>
    </row>
    <row r="8043" hidden="1">
      <c r="H8043" s="16"/>
    </row>
    <row r="8044" hidden="1">
      <c r="H8044" s="16"/>
    </row>
    <row r="8045" hidden="1">
      <c r="H8045" s="16"/>
    </row>
    <row r="8046" hidden="1">
      <c r="H8046" s="16"/>
    </row>
    <row r="8047" hidden="1">
      <c r="H8047" s="16"/>
    </row>
    <row r="8048" hidden="1">
      <c r="H8048" s="16"/>
    </row>
    <row r="8049" hidden="1">
      <c r="H8049" s="16"/>
    </row>
    <row r="8050" hidden="1">
      <c r="H8050" s="16"/>
    </row>
    <row r="8051" hidden="1">
      <c r="H8051" s="16"/>
    </row>
    <row r="8052" hidden="1">
      <c r="H8052" s="16"/>
    </row>
    <row r="8053" hidden="1">
      <c r="H8053" s="16"/>
    </row>
    <row r="8054" hidden="1">
      <c r="H8054" s="16"/>
    </row>
    <row r="8055" hidden="1">
      <c r="H8055" s="16"/>
    </row>
    <row r="8056" hidden="1">
      <c r="H8056" s="16"/>
    </row>
    <row r="8057" hidden="1">
      <c r="H8057" s="16"/>
    </row>
    <row r="8058" hidden="1">
      <c r="H8058" s="16"/>
    </row>
    <row r="8059" hidden="1">
      <c r="H8059" s="16"/>
    </row>
    <row r="8060" hidden="1">
      <c r="H8060" s="16"/>
    </row>
    <row r="8061" hidden="1">
      <c r="H8061" s="16"/>
    </row>
    <row r="8062" hidden="1">
      <c r="H8062" s="16"/>
    </row>
    <row r="8063" hidden="1">
      <c r="H8063" s="16"/>
    </row>
    <row r="8064" hidden="1">
      <c r="H8064" s="16"/>
    </row>
    <row r="8065" hidden="1">
      <c r="H8065" s="16"/>
    </row>
    <row r="8066" hidden="1">
      <c r="H8066" s="16"/>
    </row>
    <row r="8067" hidden="1">
      <c r="H8067" s="16"/>
    </row>
    <row r="8068" hidden="1">
      <c r="H8068" s="16"/>
    </row>
    <row r="8069" hidden="1">
      <c r="H8069" s="16"/>
    </row>
    <row r="8070" hidden="1">
      <c r="H8070" s="16"/>
    </row>
    <row r="8071" hidden="1">
      <c r="H8071" s="16"/>
    </row>
    <row r="8072" hidden="1">
      <c r="H8072" s="16"/>
    </row>
    <row r="8073" hidden="1">
      <c r="H8073" s="16"/>
    </row>
    <row r="8074" hidden="1">
      <c r="H8074" s="16"/>
    </row>
    <row r="8075" hidden="1">
      <c r="H8075" s="16"/>
    </row>
    <row r="8076" hidden="1">
      <c r="H8076" s="16"/>
    </row>
    <row r="8077" hidden="1">
      <c r="H8077" s="16"/>
    </row>
    <row r="8078" hidden="1">
      <c r="H8078" s="16"/>
    </row>
    <row r="8079" hidden="1">
      <c r="H8079" s="16"/>
    </row>
    <row r="8080" hidden="1">
      <c r="H8080" s="16"/>
    </row>
    <row r="8081" hidden="1">
      <c r="H8081" s="16"/>
    </row>
    <row r="8082" hidden="1">
      <c r="H8082" s="16"/>
    </row>
    <row r="8083" hidden="1">
      <c r="H8083" s="16"/>
    </row>
    <row r="8084" hidden="1">
      <c r="H8084" s="16"/>
    </row>
    <row r="8085" hidden="1">
      <c r="H8085" s="16"/>
    </row>
    <row r="8086" hidden="1">
      <c r="H8086" s="16"/>
    </row>
    <row r="8087" hidden="1">
      <c r="H8087" s="16"/>
    </row>
    <row r="8088" hidden="1">
      <c r="H8088" s="16"/>
    </row>
    <row r="8089" hidden="1">
      <c r="H8089" s="16"/>
    </row>
    <row r="8090" hidden="1">
      <c r="H8090" s="16"/>
    </row>
    <row r="8091" hidden="1">
      <c r="H8091" s="16"/>
    </row>
    <row r="8092" hidden="1">
      <c r="H8092" s="16"/>
    </row>
    <row r="8093" hidden="1">
      <c r="H8093" s="16"/>
    </row>
    <row r="8094" hidden="1">
      <c r="H8094" s="16"/>
    </row>
    <row r="8095" hidden="1">
      <c r="H8095" s="16"/>
    </row>
    <row r="8096" hidden="1">
      <c r="H8096" s="16"/>
    </row>
    <row r="8097" hidden="1">
      <c r="H8097" s="16"/>
    </row>
    <row r="8098" hidden="1">
      <c r="H8098" s="16"/>
    </row>
    <row r="8099" hidden="1">
      <c r="H8099" s="16"/>
    </row>
    <row r="8100" hidden="1">
      <c r="H8100" s="16"/>
    </row>
    <row r="8101" hidden="1">
      <c r="H8101" s="16"/>
    </row>
    <row r="8102" hidden="1">
      <c r="H8102" s="16"/>
    </row>
    <row r="8103" hidden="1">
      <c r="H8103" s="16"/>
    </row>
    <row r="8104" hidden="1">
      <c r="H8104" s="16"/>
    </row>
    <row r="8105" hidden="1">
      <c r="H8105" s="16"/>
    </row>
    <row r="8106" hidden="1">
      <c r="H8106" s="16"/>
    </row>
    <row r="8107" hidden="1">
      <c r="H8107" s="16"/>
    </row>
    <row r="8108" hidden="1">
      <c r="H8108" s="16"/>
    </row>
    <row r="8109" hidden="1">
      <c r="H8109" s="16"/>
    </row>
    <row r="8110" hidden="1">
      <c r="H8110" s="16"/>
    </row>
    <row r="8111" hidden="1">
      <c r="H8111" s="16"/>
    </row>
    <row r="8112" hidden="1">
      <c r="H8112" s="16"/>
    </row>
    <row r="8113" hidden="1">
      <c r="H8113" s="16"/>
    </row>
    <row r="8114" hidden="1">
      <c r="H8114" s="16"/>
    </row>
    <row r="8115" hidden="1">
      <c r="H8115" s="16"/>
    </row>
    <row r="8116" hidden="1">
      <c r="H8116" s="16"/>
    </row>
    <row r="8117" hidden="1">
      <c r="H8117" s="16"/>
    </row>
    <row r="8118" hidden="1">
      <c r="H8118" s="16"/>
    </row>
    <row r="8119" hidden="1">
      <c r="H8119" s="16"/>
    </row>
    <row r="8120" hidden="1">
      <c r="H8120" s="16"/>
    </row>
    <row r="8121" hidden="1">
      <c r="H8121" s="16"/>
    </row>
    <row r="8122" hidden="1">
      <c r="H8122" s="16"/>
    </row>
    <row r="8123" hidden="1">
      <c r="H8123" s="16"/>
    </row>
    <row r="8124" hidden="1">
      <c r="H8124" s="16"/>
    </row>
    <row r="8125" hidden="1">
      <c r="H8125" s="16"/>
    </row>
    <row r="8126" hidden="1">
      <c r="H8126" s="16"/>
    </row>
    <row r="8127" hidden="1">
      <c r="H8127" s="16"/>
    </row>
    <row r="8128" hidden="1">
      <c r="H8128" s="16"/>
    </row>
    <row r="8129" hidden="1">
      <c r="H8129" s="16"/>
    </row>
    <row r="8130" hidden="1">
      <c r="H8130" s="16"/>
    </row>
    <row r="8131" hidden="1">
      <c r="H8131" s="16"/>
    </row>
    <row r="8132" hidden="1">
      <c r="H8132" s="16"/>
    </row>
    <row r="8133" hidden="1">
      <c r="H8133" s="16"/>
    </row>
    <row r="8134" hidden="1">
      <c r="H8134" s="16"/>
    </row>
    <row r="8135" hidden="1">
      <c r="H8135" s="16"/>
    </row>
    <row r="8136" hidden="1">
      <c r="H8136" s="16"/>
    </row>
    <row r="8137" hidden="1">
      <c r="H8137" s="16"/>
    </row>
    <row r="8138" hidden="1">
      <c r="H8138" s="16"/>
    </row>
    <row r="8139" hidden="1">
      <c r="H8139" s="16"/>
    </row>
    <row r="8140" hidden="1">
      <c r="H8140" s="16"/>
    </row>
    <row r="8141" hidden="1">
      <c r="H8141" s="16"/>
    </row>
    <row r="8142" hidden="1">
      <c r="H8142" s="16"/>
    </row>
    <row r="8143" hidden="1">
      <c r="H8143" s="16"/>
    </row>
    <row r="8144" hidden="1">
      <c r="H8144" s="16"/>
    </row>
    <row r="8145" hidden="1">
      <c r="H8145" s="16"/>
    </row>
    <row r="8146" hidden="1">
      <c r="H8146" s="16"/>
    </row>
    <row r="8147" hidden="1">
      <c r="H8147" s="16"/>
    </row>
    <row r="8148" hidden="1">
      <c r="H8148" s="16"/>
    </row>
    <row r="8149" hidden="1">
      <c r="H8149" s="16"/>
    </row>
    <row r="8150" hidden="1">
      <c r="H8150" s="16"/>
    </row>
    <row r="8151" hidden="1">
      <c r="H8151" s="16"/>
    </row>
    <row r="8152" hidden="1">
      <c r="H8152" s="16"/>
    </row>
    <row r="8153" hidden="1">
      <c r="H8153" s="16"/>
    </row>
    <row r="8154" hidden="1">
      <c r="H8154" s="16"/>
    </row>
    <row r="8155" hidden="1">
      <c r="H8155" s="16"/>
    </row>
    <row r="8156" hidden="1">
      <c r="H8156" s="16"/>
    </row>
    <row r="8157" hidden="1">
      <c r="H8157" s="16"/>
    </row>
    <row r="8158" hidden="1">
      <c r="H8158" s="16"/>
    </row>
    <row r="8159" hidden="1">
      <c r="H8159" s="16"/>
    </row>
    <row r="8160" hidden="1">
      <c r="H8160" s="16"/>
    </row>
    <row r="8161" hidden="1">
      <c r="H8161" s="16"/>
    </row>
    <row r="8162" hidden="1">
      <c r="H8162" s="16"/>
    </row>
    <row r="8163" hidden="1">
      <c r="H8163" s="16"/>
    </row>
    <row r="8164" hidden="1">
      <c r="H8164" s="16"/>
    </row>
    <row r="8165" hidden="1">
      <c r="H8165" s="16"/>
    </row>
    <row r="8166" hidden="1">
      <c r="H8166" s="16"/>
    </row>
    <row r="8167" hidden="1">
      <c r="H8167" s="16"/>
    </row>
    <row r="8168" hidden="1">
      <c r="H8168" s="16"/>
    </row>
    <row r="8169" hidden="1">
      <c r="H8169" s="16"/>
    </row>
    <row r="8170" hidden="1">
      <c r="H8170" s="16"/>
    </row>
    <row r="8171" hidden="1">
      <c r="H8171" s="16"/>
    </row>
    <row r="8172" hidden="1">
      <c r="H8172" s="16"/>
    </row>
    <row r="8173" hidden="1">
      <c r="H8173" s="16"/>
    </row>
    <row r="8174" hidden="1">
      <c r="H8174" s="16"/>
    </row>
    <row r="8175" hidden="1">
      <c r="H8175" s="16"/>
    </row>
    <row r="8176" hidden="1">
      <c r="H8176" s="16"/>
    </row>
    <row r="8177" hidden="1">
      <c r="H8177" s="16"/>
    </row>
    <row r="8178" hidden="1">
      <c r="H8178" s="16"/>
    </row>
    <row r="8179" hidden="1">
      <c r="H8179" s="16"/>
    </row>
    <row r="8180" hidden="1">
      <c r="H8180" s="16"/>
    </row>
    <row r="8181" hidden="1">
      <c r="H8181" s="16"/>
    </row>
    <row r="8182" hidden="1">
      <c r="H8182" s="16"/>
    </row>
    <row r="8183" hidden="1">
      <c r="H8183" s="16"/>
    </row>
    <row r="8184" hidden="1">
      <c r="H8184" s="16"/>
    </row>
    <row r="8185" hidden="1">
      <c r="H8185" s="16"/>
    </row>
    <row r="8186" hidden="1">
      <c r="H8186" s="16"/>
    </row>
    <row r="8187" hidden="1">
      <c r="H8187" s="16"/>
    </row>
    <row r="8188" hidden="1">
      <c r="H8188" s="16"/>
    </row>
    <row r="8189" hidden="1">
      <c r="H8189" s="16"/>
    </row>
    <row r="8190" hidden="1">
      <c r="H8190" s="16"/>
    </row>
    <row r="8191" hidden="1">
      <c r="H8191" s="16"/>
    </row>
    <row r="8192" hidden="1">
      <c r="H8192" s="16"/>
    </row>
    <row r="8193" hidden="1">
      <c r="H8193" s="16"/>
    </row>
    <row r="8194" hidden="1">
      <c r="H8194" s="16"/>
    </row>
    <row r="8195" hidden="1">
      <c r="H8195" s="16"/>
    </row>
    <row r="8196" hidden="1">
      <c r="H8196" s="16"/>
    </row>
    <row r="8197" hidden="1">
      <c r="H8197" s="16"/>
    </row>
    <row r="8198" hidden="1">
      <c r="H8198" s="16"/>
    </row>
    <row r="8199" hidden="1">
      <c r="H8199" s="16"/>
    </row>
    <row r="8200" hidden="1">
      <c r="H8200" s="16"/>
    </row>
    <row r="8201" hidden="1">
      <c r="H8201" s="16"/>
    </row>
    <row r="8202" hidden="1">
      <c r="H8202" s="16"/>
    </row>
    <row r="8203" hidden="1">
      <c r="H8203" s="16"/>
    </row>
    <row r="8204" hidden="1">
      <c r="H8204" s="16"/>
    </row>
    <row r="8205" hidden="1">
      <c r="H8205" s="16"/>
    </row>
    <row r="8206" hidden="1">
      <c r="H8206" s="16"/>
    </row>
    <row r="8207" hidden="1">
      <c r="H8207" s="16"/>
    </row>
    <row r="8208" hidden="1">
      <c r="H8208" s="16"/>
    </row>
    <row r="8209" hidden="1">
      <c r="H8209" s="16"/>
    </row>
    <row r="8210" hidden="1">
      <c r="H8210" s="16"/>
    </row>
    <row r="8211" hidden="1">
      <c r="H8211" s="16"/>
    </row>
    <row r="8212" hidden="1">
      <c r="H8212" s="16"/>
    </row>
    <row r="8213" hidden="1">
      <c r="H8213" s="16"/>
    </row>
    <row r="8214" hidden="1">
      <c r="H8214" s="16"/>
    </row>
    <row r="8215" hidden="1">
      <c r="H8215" s="16"/>
    </row>
    <row r="8216" hidden="1">
      <c r="H8216" s="16"/>
    </row>
    <row r="8217" hidden="1">
      <c r="H8217" s="16"/>
    </row>
    <row r="8218" hidden="1">
      <c r="H8218" s="16"/>
    </row>
    <row r="8219" hidden="1">
      <c r="H8219" s="16"/>
    </row>
    <row r="8220" hidden="1">
      <c r="H8220" s="16"/>
    </row>
    <row r="8221" hidden="1">
      <c r="H8221" s="16"/>
    </row>
    <row r="8222" hidden="1">
      <c r="H8222" s="16"/>
    </row>
    <row r="8223" hidden="1">
      <c r="H8223" s="16"/>
    </row>
    <row r="8224" hidden="1">
      <c r="H8224" s="16"/>
    </row>
    <row r="8225" hidden="1">
      <c r="H8225" s="16"/>
    </row>
    <row r="8226" hidden="1">
      <c r="H8226" s="16"/>
    </row>
    <row r="8227" hidden="1">
      <c r="H8227" s="16"/>
    </row>
    <row r="8228" hidden="1">
      <c r="H8228" s="16"/>
    </row>
    <row r="8229" hidden="1">
      <c r="H8229" s="16"/>
    </row>
    <row r="8230" hidden="1">
      <c r="H8230" s="16"/>
    </row>
    <row r="8231" hidden="1">
      <c r="H8231" s="16"/>
    </row>
    <row r="8232" hidden="1">
      <c r="H8232" s="16"/>
    </row>
    <row r="8233" hidden="1">
      <c r="H8233" s="16"/>
    </row>
    <row r="8234" hidden="1">
      <c r="H8234" s="16"/>
    </row>
    <row r="8235" hidden="1">
      <c r="H8235" s="16"/>
    </row>
    <row r="8236" hidden="1">
      <c r="H8236" s="16"/>
    </row>
    <row r="8237" hidden="1">
      <c r="H8237" s="16"/>
    </row>
    <row r="8238" hidden="1">
      <c r="H8238" s="16"/>
    </row>
    <row r="8239" hidden="1">
      <c r="H8239" s="16"/>
    </row>
    <row r="8240" hidden="1">
      <c r="H8240" s="16"/>
    </row>
    <row r="8241" hidden="1">
      <c r="H8241" s="16"/>
    </row>
    <row r="8242" hidden="1">
      <c r="H8242" s="16"/>
    </row>
    <row r="8243" hidden="1">
      <c r="H8243" s="16"/>
    </row>
    <row r="8244" hidden="1">
      <c r="H8244" s="16"/>
    </row>
    <row r="8245" hidden="1">
      <c r="H8245" s="16"/>
    </row>
    <row r="8246" hidden="1">
      <c r="H8246" s="16"/>
    </row>
    <row r="8247" hidden="1">
      <c r="H8247" s="16"/>
    </row>
    <row r="8248" hidden="1">
      <c r="H8248" s="16"/>
    </row>
    <row r="8249" hidden="1">
      <c r="H8249" s="16"/>
    </row>
    <row r="8250" hidden="1">
      <c r="H8250" s="16"/>
    </row>
    <row r="8251" hidden="1">
      <c r="H8251" s="16"/>
    </row>
    <row r="8252" hidden="1">
      <c r="H8252" s="16"/>
    </row>
    <row r="8253" hidden="1">
      <c r="H8253" s="16"/>
    </row>
    <row r="8254" hidden="1">
      <c r="H8254" s="16"/>
    </row>
    <row r="8255" hidden="1">
      <c r="H8255" s="16"/>
    </row>
    <row r="8256" hidden="1">
      <c r="H8256" s="16"/>
    </row>
    <row r="8257" hidden="1">
      <c r="H8257" s="16"/>
    </row>
    <row r="8258" hidden="1">
      <c r="H8258" s="16"/>
    </row>
    <row r="8259" hidden="1">
      <c r="H8259" s="16"/>
    </row>
    <row r="8260" hidden="1">
      <c r="H8260" s="16"/>
    </row>
    <row r="8261" hidden="1">
      <c r="H8261" s="16"/>
    </row>
    <row r="8262" hidden="1">
      <c r="H8262" s="16"/>
    </row>
    <row r="8263" hidden="1">
      <c r="H8263" s="16"/>
    </row>
    <row r="8264" hidden="1">
      <c r="H8264" s="16"/>
    </row>
    <row r="8265" hidden="1">
      <c r="H8265" s="16"/>
    </row>
    <row r="8266" hidden="1">
      <c r="H8266" s="16"/>
    </row>
    <row r="8267" hidden="1">
      <c r="H8267" s="16"/>
    </row>
    <row r="8268" hidden="1">
      <c r="H8268" s="16"/>
    </row>
    <row r="8269" hidden="1">
      <c r="H8269" s="16"/>
    </row>
    <row r="8270" hidden="1">
      <c r="H8270" s="16"/>
    </row>
    <row r="8271" hidden="1">
      <c r="H8271" s="16"/>
    </row>
    <row r="8272" hidden="1">
      <c r="H8272" s="16"/>
    </row>
    <row r="8273" hidden="1">
      <c r="H8273" s="16"/>
    </row>
    <row r="8274" hidden="1">
      <c r="H8274" s="16"/>
    </row>
    <row r="8275" hidden="1">
      <c r="H8275" s="16"/>
    </row>
    <row r="8276" hidden="1">
      <c r="H8276" s="16"/>
    </row>
    <row r="8277" hidden="1">
      <c r="H8277" s="16"/>
    </row>
    <row r="8278" hidden="1">
      <c r="H8278" s="16"/>
    </row>
    <row r="8279" hidden="1">
      <c r="H8279" s="16"/>
    </row>
    <row r="8280" hidden="1">
      <c r="H8280" s="16"/>
    </row>
    <row r="8281" hidden="1">
      <c r="H8281" s="16"/>
    </row>
    <row r="8282" hidden="1">
      <c r="H8282" s="16"/>
    </row>
    <row r="8283" hidden="1">
      <c r="H8283" s="16"/>
    </row>
    <row r="8284" hidden="1">
      <c r="H8284" s="16"/>
    </row>
    <row r="8285" hidden="1">
      <c r="H8285" s="16"/>
    </row>
    <row r="8286" hidden="1">
      <c r="H8286" s="16"/>
    </row>
    <row r="8287" hidden="1">
      <c r="H8287" s="16"/>
    </row>
    <row r="8288" hidden="1">
      <c r="H8288" s="16"/>
    </row>
    <row r="8289" hidden="1">
      <c r="H8289" s="16"/>
    </row>
    <row r="8290" hidden="1">
      <c r="H8290" s="16"/>
    </row>
    <row r="8291" hidden="1">
      <c r="H8291" s="16"/>
    </row>
    <row r="8292" hidden="1">
      <c r="H8292" s="16"/>
    </row>
    <row r="8293" hidden="1">
      <c r="H8293" s="16"/>
    </row>
    <row r="8294" hidden="1">
      <c r="H8294" s="16"/>
    </row>
    <row r="8295" hidden="1">
      <c r="H8295" s="16"/>
    </row>
    <row r="8296" hidden="1">
      <c r="H8296" s="16"/>
    </row>
    <row r="8297" hidden="1">
      <c r="H8297" s="16"/>
    </row>
    <row r="8298" hidden="1">
      <c r="H8298" s="16"/>
    </row>
    <row r="8299" hidden="1">
      <c r="H8299" s="16"/>
    </row>
    <row r="8300" hidden="1">
      <c r="H8300" s="16"/>
    </row>
    <row r="8301" hidden="1">
      <c r="H8301" s="16"/>
    </row>
    <row r="8302" hidden="1">
      <c r="H8302" s="16"/>
    </row>
    <row r="8303" hidden="1">
      <c r="H8303" s="16"/>
    </row>
    <row r="8304" hidden="1">
      <c r="H8304" s="16"/>
    </row>
    <row r="8305" hidden="1">
      <c r="H8305" s="16"/>
    </row>
    <row r="8306" hidden="1">
      <c r="H8306" s="16"/>
    </row>
    <row r="8307" hidden="1">
      <c r="H8307" s="16"/>
    </row>
    <row r="8308" hidden="1">
      <c r="H8308" s="16"/>
    </row>
    <row r="8309" hidden="1">
      <c r="H8309" s="16"/>
    </row>
    <row r="8310" hidden="1">
      <c r="H8310" s="16"/>
    </row>
    <row r="8311" hidden="1">
      <c r="H8311" s="16"/>
    </row>
    <row r="8312" hidden="1">
      <c r="H8312" s="16"/>
    </row>
    <row r="8313" hidden="1">
      <c r="H8313" s="16"/>
    </row>
    <row r="8314" hidden="1">
      <c r="H8314" s="16"/>
    </row>
    <row r="8315" hidden="1">
      <c r="H8315" s="16"/>
    </row>
    <row r="8316" hidden="1">
      <c r="H8316" s="16"/>
    </row>
    <row r="8317" hidden="1">
      <c r="H8317" s="16"/>
    </row>
    <row r="8318" hidden="1">
      <c r="H8318" s="16"/>
    </row>
    <row r="8319" hidden="1">
      <c r="H8319" s="16"/>
    </row>
    <row r="8320" hidden="1">
      <c r="H8320" s="16"/>
    </row>
    <row r="8321" hidden="1">
      <c r="H8321" s="16"/>
    </row>
    <row r="8322" hidden="1">
      <c r="H8322" s="16"/>
    </row>
    <row r="8323" hidden="1">
      <c r="H8323" s="16"/>
    </row>
    <row r="8324" hidden="1">
      <c r="H8324" s="16"/>
    </row>
    <row r="8325" hidden="1">
      <c r="H8325" s="16"/>
    </row>
    <row r="8326" hidden="1">
      <c r="H8326" s="16"/>
    </row>
    <row r="8327" hidden="1">
      <c r="H8327" s="16"/>
    </row>
    <row r="8328" hidden="1">
      <c r="H8328" s="16"/>
    </row>
    <row r="8329" hidden="1">
      <c r="H8329" s="16"/>
    </row>
    <row r="8330" hidden="1">
      <c r="H8330" s="16"/>
    </row>
    <row r="8331" hidden="1">
      <c r="H8331" s="16"/>
    </row>
    <row r="8332" hidden="1">
      <c r="H8332" s="16"/>
    </row>
    <row r="8333" hidden="1">
      <c r="H8333" s="16"/>
    </row>
    <row r="8334" hidden="1">
      <c r="H8334" s="16"/>
    </row>
    <row r="8335" hidden="1">
      <c r="H8335" s="16"/>
    </row>
    <row r="8336" hidden="1">
      <c r="H8336" s="16"/>
    </row>
    <row r="8337" hidden="1">
      <c r="H8337" s="16"/>
    </row>
    <row r="8338" hidden="1">
      <c r="H8338" s="16"/>
    </row>
    <row r="8339" hidden="1">
      <c r="H8339" s="16"/>
    </row>
    <row r="8340" hidden="1">
      <c r="H8340" s="16"/>
    </row>
    <row r="8341" hidden="1">
      <c r="H8341" s="16"/>
    </row>
    <row r="8342" hidden="1">
      <c r="H8342" s="16"/>
    </row>
    <row r="8343" hidden="1">
      <c r="H8343" s="16"/>
    </row>
    <row r="8344" hidden="1">
      <c r="H8344" s="16"/>
    </row>
    <row r="8345" hidden="1">
      <c r="H8345" s="16"/>
    </row>
    <row r="8346" hidden="1">
      <c r="H8346" s="16"/>
    </row>
    <row r="8347" hidden="1">
      <c r="H8347" s="16"/>
    </row>
    <row r="8348" hidden="1">
      <c r="H8348" s="16"/>
    </row>
    <row r="8349" hidden="1">
      <c r="H8349" s="16"/>
    </row>
    <row r="8350" hidden="1">
      <c r="H8350" s="16"/>
    </row>
    <row r="8351" hidden="1">
      <c r="H8351" s="16"/>
    </row>
    <row r="8352" hidden="1">
      <c r="H8352" s="16"/>
    </row>
    <row r="8353" hidden="1">
      <c r="H8353" s="16"/>
    </row>
    <row r="8354" hidden="1">
      <c r="H8354" s="16"/>
    </row>
    <row r="8355" hidden="1">
      <c r="H8355" s="16"/>
    </row>
    <row r="8356" hidden="1">
      <c r="H8356" s="16"/>
    </row>
    <row r="8357" hidden="1">
      <c r="H8357" s="16"/>
    </row>
    <row r="8358" hidden="1">
      <c r="H8358" s="16"/>
    </row>
    <row r="8359" hidden="1">
      <c r="H8359" s="16"/>
    </row>
    <row r="8360" hidden="1">
      <c r="H8360" s="16"/>
    </row>
    <row r="8361" hidden="1">
      <c r="H8361" s="16"/>
    </row>
    <row r="8362" hidden="1">
      <c r="H8362" s="16"/>
    </row>
    <row r="8363" hidden="1">
      <c r="H8363" s="16"/>
    </row>
    <row r="8364" hidden="1">
      <c r="H8364" s="16"/>
    </row>
    <row r="8365" hidden="1">
      <c r="H8365" s="16"/>
    </row>
    <row r="8366" hidden="1">
      <c r="H8366" s="16"/>
    </row>
    <row r="8367" hidden="1">
      <c r="H8367" s="16"/>
    </row>
    <row r="8368" hidden="1">
      <c r="H8368" s="16"/>
    </row>
    <row r="8369" hidden="1">
      <c r="H8369" s="16"/>
    </row>
    <row r="8370" hidden="1">
      <c r="H8370" s="16"/>
    </row>
    <row r="8371" hidden="1">
      <c r="H8371" s="16"/>
    </row>
    <row r="8372" hidden="1">
      <c r="H8372" s="16"/>
    </row>
    <row r="8373" hidden="1">
      <c r="H8373" s="16"/>
    </row>
    <row r="8374" hidden="1">
      <c r="H8374" s="16"/>
    </row>
    <row r="8375" hidden="1">
      <c r="H8375" s="16"/>
    </row>
    <row r="8376" hidden="1">
      <c r="H8376" s="16"/>
    </row>
    <row r="8377" hidden="1">
      <c r="H8377" s="16"/>
    </row>
    <row r="8378" hidden="1">
      <c r="H8378" s="16"/>
    </row>
    <row r="8379" hidden="1">
      <c r="H8379" s="16"/>
    </row>
    <row r="8380" hidden="1">
      <c r="H8380" s="16"/>
    </row>
    <row r="8381" hidden="1">
      <c r="H8381" s="16"/>
    </row>
    <row r="8382" hidden="1">
      <c r="H8382" s="16"/>
    </row>
    <row r="8383" hidden="1">
      <c r="H8383" s="16"/>
    </row>
    <row r="8384" hidden="1">
      <c r="H8384" s="16"/>
    </row>
    <row r="8385" hidden="1">
      <c r="H8385" s="16"/>
    </row>
    <row r="8386" hidden="1">
      <c r="H8386" s="16"/>
    </row>
    <row r="8387" hidden="1">
      <c r="H8387" s="16"/>
    </row>
    <row r="8388" hidden="1">
      <c r="H8388" s="16"/>
    </row>
    <row r="8389" hidden="1">
      <c r="H8389" s="16"/>
    </row>
    <row r="8390" hidden="1">
      <c r="H8390" s="16"/>
    </row>
    <row r="8391" hidden="1">
      <c r="H8391" s="16"/>
    </row>
    <row r="8392" hidden="1">
      <c r="H8392" s="16"/>
    </row>
    <row r="8393" hidden="1">
      <c r="H8393" s="16"/>
    </row>
    <row r="8394" hidden="1">
      <c r="H8394" s="16"/>
    </row>
    <row r="8395" hidden="1">
      <c r="H8395" s="16"/>
    </row>
    <row r="8396" hidden="1">
      <c r="H8396" s="16"/>
    </row>
    <row r="8397" hidden="1">
      <c r="H8397" s="16"/>
    </row>
    <row r="8398" hidden="1">
      <c r="H8398" s="16"/>
    </row>
    <row r="8399" hidden="1">
      <c r="H8399" s="16"/>
    </row>
    <row r="8400" hidden="1">
      <c r="H8400" s="16"/>
    </row>
    <row r="8401" hidden="1">
      <c r="H8401" s="16"/>
    </row>
    <row r="8402" hidden="1">
      <c r="H8402" s="16"/>
    </row>
    <row r="8403" hidden="1">
      <c r="H8403" s="16"/>
    </row>
    <row r="8404" hidden="1">
      <c r="H8404" s="16"/>
    </row>
    <row r="8405" hidden="1">
      <c r="H8405" s="16"/>
    </row>
    <row r="8406" hidden="1">
      <c r="H8406" s="16"/>
    </row>
    <row r="8407" hidden="1">
      <c r="H8407" s="16"/>
    </row>
    <row r="8408" hidden="1">
      <c r="H8408" s="16"/>
    </row>
    <row r="8409" hidden="1">
      <c r="H8409" s="16"/>
    </row>
    <row r="8410" hidden="1">
      <c r="H8410" s="16"/>
    </row>
    <row r="8411" hidden="1">
      <c r="H8411" s="16"/>
    </row>
    <row r="8412" hidden="1">
      <c r="H8412" s="16"/>
    </row>
    <row r="8413" hidden="1">
      <c r="H8413" s="16"/>
    </row>
    <row r="8414" hidden="1">
      <c r="H8414" s="16"/>
    </row>
    <row r="8415" hidden="1">
      <c r="H8415" s="16"/>
    </row>
    <row r="8416" hidden="1">
      <c r="H8416" s="16"/>
    </row>
    <row r="8417" hidden="1">
      <c r="H8417" s="16"/>
    </row>
    <row r="8418" hidden="1">
      <c r="H8418" s="16"/>
    </row>
    <row r="8419" hidden="1">
      <c r="H8419" s="16"/>
    </row>
    <row r="8420" hidden="1">
      <c r="H8420" s="16"/>
    </row>
    <row r="8421" hidden="1">
      <c r="H8421" s="16"/>
    </row>
    <row r="8422" hidden="1">
      <c r="H8422" s="16"/>
    </row>
    <row r="8423" hidden="1">
      <c r="H8423" s="16"/>
    </row>
    <row r="8424" hidden="1">
      <c r="H8424" s="16"/>
    </row>
    <row r="8425" hidden="1">
      <c r="H8425" s="16"/>
    </row>
    <row r="8426" hidden="1">
      <c r="H8426" s="16"/>
    </row>
    <row r="8427" hidden="1">
      <c r="H8427" s="16"/>
    </row>
    <row r="8428" hidden="1">
      <c r="H8428" s="16"/>
    </row>
    <row r="8429" hidden="1">
      <c r="H8429" s="16"/>
    </row>
    <row r="8430" hidden="1">
      <c r="H8430" s="16"/>
    </row>
    <row r="8431" hidden="1">
      <c r="H8431" s="16"/>
    </row>
    <row r="8432" hidden="1">
      <c r="H8432" s="16"/>
    </row>
    <row r="8433" hidden="1">
      <c r="H8433" s="16"/>
    </row>
    <row r="8434" hidden="1">
      <c r="H8434" s="16"/>
    </row>
    <row r="8435" hidden="1">
      <c r="H8435" s="16"/>
    </row>
    <row r="8436" hidden="1">
      <c r="H8436" s="16"/>
    </row>
    <row r="8437" hidden="1">
      <c r="H8437" s="16"/>
    </row>
    <row r="8438" hidden="1">
      <c r="H8438" s="16"/>
    </row>
    <row r="8439" hidden="1">
      <c r="H8439" s="16"/>
    </row>
    <row r="8440" hidden="1">
      <c r="H8440" s="16"/>
    </row>
    <row r="8441" hidden="1">
      <c r="H8441" s="16"/>
    </row>
    <row r="8442" hidden="1">
      <c r="H8442" s="16"/>
    </row>
    <row r="8443" hidden="1">
      <c r="H8443" s="16"/>
    </row>
    <row r="8444" hidden="1">
      <c r="H8444" s="16"/>
    </row>
    <row r="8445" hidden="1">
      <c r="H8445" s="16"/>
    </row>
    <row r="8446" hidden="1">
      <c r="H8446" s="16"/>
    </row>
    <row r="8447" hidden="1">
      <c r="H8447" s="16"/>
    </row>
    <row r="8448" hidden="1">
      <c r="H8448" s="16"/>
    </row>
    <row r="8449" hidden="1">
      <c r="H8449" s="16"/>
    </row>
    <row r="8450" hidden="1">
      <c r="H8450" s="16"/>
    </row>
    <row r="8451" hidden="1">
      <c r="H8451" s="16"/>
    </row>
    <row r="8452" hidden="1">
      <c r="H8452" s="16"/>
    </row>
    <row r="8453" hidden="1">
      <c r="H8453" s="16"/>
    </row>
    <row r="8454" hidden="1">
      <c r="H8454" s="16"/>
    </row>
    <row r="8455" hidden="1">
      <c r="H8455" s="16"/>
    </row>
    <row r="8456" hidden="1">
      <c r="H8456" s="16"/>
    </row>
    <row r="8457" hidden="1">
      <c r="H8457" s="16"/>
    </row>
    <row r="8458" hidden="1">
      <c r="H8458" s="16"/>
    </row>
    <row r="8459" hidden="1">
      <c r="H8459" s="16"/>
    </row>
    <row r="8460" hidden="1">
      <c r="H8460" s="16"/>
    </row>
    <row r="8461" hidden="1">
      <c r="H8461" s="16"/>
    </row>
    <row r="8462" hidden="1">
      <c r="H8462" s="16"/>
    </row>
    <row r="8463" hidden="1">
      <c r="H8463" s="16"/>
    </row>
    <row r="8464" hidden="1">
      <c r="H8464" s="16"/>
    </row>
    <row r="8465" hidden="1">
      <c r="H8465" s="16"/>
    </row>
    <row r="8466" hidden="1">
      <c r="H8466" s="16"/>
    </row>
    <row r="8467" hidden="1">
      <c r="H8467" s="16"/>
    </row>
    <row r="8468" hidden="1">
      <c r="H8468" s="16"/>
    </row>
    <row r="8469" hidden="1">
      <c r="H8469" s="16"/>
    </row>
    <row r="8470" hidden="1">
      <c r="H8470" s="16"/>
    </row>
    <row r="8471" hidden="1">
      <c r="H8471" s="16"/>
    </row>
    <row r="8472" hidden="1">
      <c r="H8472" s="16"/>
    </row>
    <row r="8473" hidden="1">
      <c r="H8473" s="16"/>
    </row>
    <row r="8474" hidden="1">
      <c r="H8474" s="16"/>
    </row>
    <row r="8475" hidden="1">
      <c r="H8475" s="16"/>
    </row>
    <row r="8476" hidden="1">
      <c r="H8476" s="16"/>
    </row>
    <row r="8477" hidden="1">
      <c r="H8477" s="16"/>
    </row>
    <row r="8478" hidden="1">
      <c r="H8478" s="16"/>
    </row>
    <row r="8479" hidden="1">
      <c r="H8479" s="16"/>
    </row>
    <row r="8480" hidden="1">
      <c r="H8480" s="16"/>
    </row>
    <row r="8481" hidden="1">
      <c r="H8481" s="16"/>
    </row>
    <row r="8482" hidden="1">
      <c r="H8482" s="16"/>
    </row>
    <row r="8483" hidden="1">
      <c r="H8483" s="16"/>
    </row>
    <row r="8484" hidden="1">
      <c r="H8484" s="16"/>
    </row>
    <row r="8485" hidden="1">
      <c r="H8485" s="16"/>
    </row>
    <row r="8486" hidden="1">
      <c r="H8486" s="16"/>
    </row>
    <row r="8487" hidden="1">
      <c r="H8487" s="16"/>
    </row>
    <row r="8488" hidden="1">
      <c r="H8488" s="16"/>
    </row>
    <row r="8489" hidden="1">
      <c r="H8489" s="16"/>
    </row>
    <row r="8490" hidden="1">
      <c r="H8490" s="16"/>
    </row>
    <row r="8491" hidden="1">
      <c r="H8491" s="16"/>
    </row>
    <row r="8492" hidden="1">
      <c r="H8492" s="16"/>
    </row>
    <row r="8493" hidden="1">
      <c r="H8493" s="16"/>
    </row>
    <row r="8494" hidden="1">
      <c r="H8494" s="16"/>
    </row>
    <row r="8495" hidden="1">
      <c r="H8495" s="16"/>
    </row>
    <row r="8496" hidden="1">
      <c r="H8496" s="16"/>
    </row>
    <row r="8497" hidden="1">
      <c r="H8497" s="16"/>
    </row>
    <row r="8498" hidden="1">
      <c r="H8498" s="16"/>
    </row>
    <row r="8499" hidden="1">
      <c r="H8499" s="16"/>
    </row>
    <row r="8500" hidden="1">
      <c r="H8500" s="16"/>
    </row>
    <row r="8501" hidden="1">
      <c r="H8501" s="16"/>
    </row>
    <row r="8502" hidden="1">
      <c r="H8502" s="16"/>
    </row>
    <row r="8503" hidden="1">
      <c r="H8503" s="16"/>
    </row>
    <row r="8504" hidden="1">
      <c r="H8504" s="16"/>
    </row>
    <row r="8505" hidden="1">
      <c r="H8505" s="16"/>
    </row>
    <row r="8506" hidden="1">
      <c r="H8506" s="16"/>
    </row>
    <row r="8507" hidden="1">
      <c r="H8507" s="16"/>
    </row>
    <row r="8508" hidden="1">
      <c r="H8508" s="16"/>
    </row>
    <row r="8509" hidden="1">
      <c r="H8509" s="16"/>
    </row>
    <row r="8510" hidden="1">
      <c r="H8510" s="16"/>
    </row>
    <row r="8511" hidden="1">
      <c r="H8511" s="16"/>
    </row>
    <row r="8512" hidden="1">
      <c r="H8512" s="16"/>
    </row>
    <row r="8513" hidden="1">
      <c r="H8513" s="16"/>
    </row>
    <row r="8514" hidden="1">
      <c r="H8514" s="16"/>
    </row>
    <row r="8515" hidden="1">
      <c r="H8515" s="16"/>
    </row>
    <row r="8516" hidden="1">
      <c r="H8516" s="16"/>
    </row>
    <row r="8517" hidden="1">
      <c r="H8517" s="16"/>
    </row>
    <row r="8518" hidden="1">
      <c r="H8518" s="16"/>
    </row>
    <row r="8519" hidden="1">
      <c r="H8519" s="16"/>
    </row>
    <row r="8520" hidden="1">
      <c r="H8520" s="16"/>
    </row>
    <row r="8521" hidden="1">
      <c r="H8521" s="16"/>
    </row>
    <row r="8522" hidden="1">
      <c r="H8522" s="16"/>
    </row>
    <row r="8523" hidden="1">
      <c r="H8523" s="16"/>
    </row>
    <row r="8524" hidden="1">
      <c r="H8524" s="16"/>
    </row>
    <row r="8525" hidden="1">
      <c r="H8525" s="16"/>
    </row>
    <row r="8526" hidden="1">
      <c r="H8526" s="16"/>
    </row>
    <row r="8527" hidden="1">
      <c r="H8527" s="16"/>
    </row>
    <row r="8528" hidden="1">
      <c r="H8528" s="16"/>
    </row>
    <row r="8529" hidden="1">
      <c r="H8529" s="16"/>
    </row>
    <row r="8530" hidden="1">
      <c r="H8530" s="16"/>
    </row>
    <row r="8531" hidden="1">
      <c r="H8531" s="16"/>
    </row>
    <row r="8532" hidden="1">
      <c r="H8532" s="16"/>
    </row>
    <row r="8533" hidden="1">
      <c r="H8533" s="16"/>
    </row>
    <row r="8534" hidden="1">
      <c r="H8534" s="16"/>
    </row>
    <row r="8535" hidden="1">
      <c r="H8535" s="16"/>
    </row>
    <row r="8536" hidden="1">
      <c r="H8536" s="16"/>
    </row>
    <row r="8537" hidden="1">
      <c r="H8537" s="16"/>
    </row>
    <row r="8538" hidden="1">
      <c r="H8538" s="16"/>
    </row>
    <row r="8539" hidden="1">
      <c r="H8539" s="16"/>
    </row>
    <row r="8540" hidden="1">
      <c r="H8540" s="16"/>
    </row>
    <row r="8541" hidden="1">
      <c r="H8541" s="16"/>
    </row>
    <row r="8542" hidden="1">
      <c r="H8542" s="16"/>
    </row>
    <row r="8543" hidden="1">
      <c r="H8543" s="16"/>
    </row>
    <row r="8544" hidden="1">
      <c r="H8544" s="16"/>
    </row>
    <row r="8545" hidden="1">
      <c r="H8545" s="16"/>
    </row>
    <row r="8546" hidden="1">
      <c r="H8546" s="16"/>
    </row>
    <row r="8547" hidden="1">
      <c r="H8547" s="16"/>
    </row>
    <row r="8548" hidden="1">
      <c r="H8548" s="16"/>
    </row>
    <row r="8549" hidden="1">
      <c r="H8549" s="16"/>
    </row>
    <row r="8550" hidden="1">
      <c r="H8550" s="16"/>
    </row>
    <row r="8551" hidden="1">
      <c r="H8551" s="16"/>
    </row>
    <row r="8552" hidden="1">
      <c r="H8552" s="16"/>
    </row>
    <row r="8553" hidden="1">
      <c r="H8553" s="16"/>
    </row>
    <row r="8554" hidden="1">
      <c r="H8554" s="16"/>
    </row>
    <row r="8555" hidden="1">
      <c r="H8555" s="16"/>
    </row>
    <row r="8556" hidden="1">
      <c r="H8556" s="16"/>
    </row>
    <row r="8557" hidden="1">
      <c r="H8557" s="16"/>
    </row>
    <row r="8558" hidden="1">
      <c r="H8558" s="16"/>
    </row>
    <row r="8559" hidden="1">
      <c r="H8559" s="16"/>
    </row>
    <row r="8560" hidden="1">
      <c r="H8560" s="16"/>
    </row>
    <row r="8561" hidden="1">
      <c r="H8561" s="16"/>
    </row>
    <row r="8562" hidden="1">
      <c r="H8562" s="16"/>
    </row>
    <row r="8563" hidden="1">
      <c r="H8563" s="16"/>
    </row>
    <row r="8564" hidden="1">
      <c r="H8564" s="16"/>
    </row>
    <row r="8565" hidden="1">
      <c r="H8565" s="16"/>
    </row>
    <row r="8566" hidden="1">
      <c r="H8566" s="16"/>
    </row>
    <row r="8567" hidden="1">
      <c r="H8567" s="16"/>
    </row>
    <row r="8568" hidden="1">
      <c r="H8568" s="16"/>
    </row>
    <row r="8569" hidden="1">
      <c r="H8569" s="16"/>
    </row>
    <row r="8570" hidden="1">
      <c r="H8570" s="16"/>
    </row>
    <row r="8571" hidden="1">
      <c r="H8571" s="16"/>
    </row>
    <row r="8572" hidden="1">
      <c r="H8572" s="16"/>
    </row>
    <row r="8573" hidden="1">
      <c r="H8573" s="16"/>
    </row>
    <row r="8574" hidden="1">
      <c r="H8574" s="16"/>
    </row>
    <row r="8575" hidden="1">
      <c r="H8575" s="16"/>
    </row>
    <row r="8576" hidden="1">
      <c r="H8576" s="16"/>
    </row>
    <row r="8577" hidden="1">
      <c r="H8577" s="16"/>
    </row>
    <row r="8578" hidden="1">
      <c r="H8578" s="16"/>
    </row>
    <row r="8579" hidden="1">
      <c r="H8579" s="16"/>
    </row>
    <row r="8580" hidden="1">
      <c r="H8580" s="16"/>
    </row>
    <row r="8581" hidden="1">
      <c r="H8581" s="16"/>
    </row>
    <row r="8582" hidden="1">
      <c r="H8582" s="16"/>
    </row>
    <row r="8583" hidden="1">
      <c r="H8583" s="16"/>
    </row>
    <row r="8584" hidden="1">
      <c r="H8584" s="16"/>
    </row>
    <row r="8585" hidden="1">
      <c r="H8585" s="16"/>
    </row>
    <row r="8586" hidden="1">
      <c r="H8586" s="16"/>
    </row>
    <row r="8587" hidden="1">
      <c r="H8587" s="16"/>
    </row>
    <row r="8588" hidden="1">
      <c r="H8588" s="16"/>
    </row>
    <row r="8589" hidden="1">
      <c r="H8589" s="16"/>
    </row>
    <row r="8590" hidden="1">
      <c r="H8590" s="16"/>
    </row>
    <row r="8591" hidden="1">
      <c r="H8591" s="16"/>
    </row>
    <row r="8592" hidden="1">
      <c r="H8592" s="16"/>
    </row>
    <row r="8593" hidden="1">
      <c r="H8593" s="16"/>
    </row>
    <row r="8594" hidden="1">
      <c r="H8594" s="16"/>
    </row>
    <row r="8595" hidden="1">
      <c r="H8595" s="16"/>
    </row>
    <row r="8596" hidden="1">
      <c r="H8596" s="16"/>
    </row>
    <row r="8597" hidden="1">
      <c r="H8597" s="16"/>
    </row>
    <row r="8598" hidden="1">
      <c r="H8598" s="16"/>
    </row>
    <row r="8599" hidden="1">
      <c r="H8599" s="16"/>
    </row>
    <row r="8600" hidden="1">
      <c r="H8600" s="16"/>
    </row>
    <row r="8601" hidden="1">
      <c r="H8601" s="16"/>
    </row>
    <row r="8602" hidden="1">
      <c r="H8602" s="16"/>
    </row>
    <row r="8603" hidden="1">
      <c r="H8603" s="16"/>
    </row>
    <row r="8604" hidden="1">
      <c r="H8604" s="16"/>
    </row>
    <row r="8605" hidden="1">
      <c r="H8605" s="16"/>
    </row>
    <row r="8606" hidden="1">
      <c r="H8606" s="16"/>
    </row>
    <row r="8607" hidden="1">
      <c r="H8607" s="16"/>
    </row>
    <row r="8608" hidden="1">
      <c r="H8608" s="16"/>
    </row>
    <row r="8609" hidden="1">
      <c r="H8609" s="16"/>
    </row>
    <row r="8610" hidden="1">
      <c r="H8610" s="16"/>
    </row>
    <row r="8611" hidden="1">
      <c r="H8611" s="16"/>
    </row>
    <row r="8612" hidden="1">
      <c r="H8612" s="16"/>
    </row>
    <row r="8613" hidden="1">
      <c r="H8613" s="16"/>
    </row>
    <row r="8614" hidden="1">
      <c r="H8614" s="16"/>
    </row>
    <row r="8615" hidden="1">
      <c r="H8615" s="16"/>
    </row>
    <row r="8616" hidden="1">
      <c r="H8616" s="16"/>
    </row>
    <row r="8617" hidden="1">
      <c r="H8617" s="16"/>
    </row>
    <row r="8618" hidden="1">
      <c r="H8618" s="16"/>
    </row>
    <row r="8619" hidden="1">
      <c r="H8619" s="16"/>
    </row>
    <row r="8620" hidden="1">
      <c r="H8620" s="16"/>
    </row>
    <row r="8621" hidden="1">
      <c r="H8621" s="16"/>
    </row>
    <row r="8622" hidden="1">
      <c r="H8622" s="16"/>
    </row>
    <row r="8623" hidden="1">
      <c r="H8623" s="16"/>
    </row>
    <row r="8624" hidden="1">
      <c r="H8624" s="16"/>
    </row>
    <row r="8625" hidden="1">
      <c r="H8625" s="16"/>
    </row>
    <row r="8626" hidden="1">
      <c r="H8626" s="16"/>
    </row>
    <row r="8627" hidden="1">
      <c r="H8627" s="16"/>
    </row>
    <row r="8628" hidden="1">
      <c r="H8628" s="16"/>
    </row>
    <row r="8629" hidden="1">
      <c r="H8629" s="16"/>
    </row>
    <row r="8630" hidden="1">
      <c r="H8630" s="16"/>
    </row>
    <row r="8631" hidden="1">
      <c r="H8631" s="16"/>
    </row>
    <row r="8632" hidden="1">
      <c r="H8632" s="16"/>
    </row>
    <row r="8633" hidden="1">
      <c r="H8633" s="16"/>
    </row>
    <row r="8634" hidden="1">
      <c r="H8634" s="16"/>
    </row>
    <row r="8635" hidden="1">
      <c r="H8635" s="16"/>
    </row>
    <row r="8636" hidden="1">
      <c r="H8636" s="16"/>
    </row>
    <row r="8637" hidden="1">
      <c r="H8637" s="16"/>
    </row>
    <row r="8638" hidden="1">
      <c r="H8638" s="16"/>
    </row>
    <row r="8639" hidden="1">
      <c r="H8639" s="16"/>
    </row>
    <row r="8640" hidden="1">
      <c r="H8640" s="16"/>
    </row>
    <row r="8641" hidden="1">
      <c r="H8641" s="16"/>
    </row>
    <row r="8642" hidden="1">
      <c r="H8642" s="16"/>
    </row>
    <row r="8643" hidden="1">
      <c r="H8643" s="16"/>
    </row>
    <row r="8644" hidden="1">
      <c r="H8644" s="16"/>
    </row>
    <row r="8645" hidden="1">
      <c r="H8645" s="16"/>
    </row>
    <row r="8646" hidden="1">
      <c r="H8646" s="16"/>
    </row>
    <row r="8647" hidden="1">
      <c r="H8647" s="16"/>
    </row>
    <row r="8648" hidden="1">
      <c r="H8648" s="16"/>
    </row>
    <row r="8649" hidden="1">
      <c r="H8649" s="16"/>
    </row>
    <row r="8650" hidden="1">
      <c r="H8650" s="16"/>
    </row>
    <row r="8651" hidden="1">
      <c r="H8651" s="16"/>
    </row>
    <row r="8652" hidden="1">
      <c r="H8652" s="16"/>
    </row>
    <row r="8653" hidden="1">
      <c r="H8653" s="16"/>
    </row>
    <row r="8654" hidden="1">
      <c r="H8654" s="16"/>
    </row>
    <row r="8655" hidden="1">
      <c r="H8655" s="16"/>
    </row>
    <row r="8656" hidden="1">
      <c r="H8656" s="16"/>
    </row>
    <row r="8657" hidden="1">
      <c r="H8657" s="16"/>
    </row>
    <row r="8658" hidden="1">
      <c r="H8658" s="16"/>
    </row>
    <row r="8659" hidden="1">
      <c r="H8659" s="16"/>
    </row>
    <row r="8660" hidden="1">
      <c r="H8660" s="16"/>
    </row>
    <row r="8661" hidden="1">
      <c r="H8661" s="16"/>
    </row>
    <row r="8662" hidden="1">
      <c r="H8662" s="16"/>
    </row>
    <row r="8663" hidden="1">
      <c r="H8663" s="16"/>
    </row>
    <row r="8664" hidden="1">
      <c r="H8664" s="16"/>
    </row>
    <row r="8665" hidden="1">
      <c r="H8665" s="16"/>
    </row>
    <row r="8666" hidden="1">
      <c r="H8666" s="16"/>
    </row>
    <row r="8667" hidden="1">
      <c r="H8667" s="16"/>
    </row>
    <row r="8668" hidden="1">
      <c r="H8668" s="16"/>
    </row>
    <row r="8669" hidden="1">
      <c r="H8669" s="16"/>
    </row>
    <row r="8670" hidden="1">
      <c r="H8670" s="16"/>
    </row>
    <row r="8671" hidden="1">
      <c r="H8671" s="16"/>
    </row>
    <row r="8672" hidden="1">
      <c r="H8672" s="16"/>
    </row>
    <row r="8673" hidden="1">
      <c r="H8673" s="16"/>
    </row>
    <row r="8674" hidden="1">
      <c r="H8674" s="16"/>
    </row>
    <row r="8675" hidden="1">
      <c r="H8675" s="16"/>
    </row>
    <row r="8676" hidden="1">
      <c r="H8676" s="16"/>
    </row>
    <row r="8677" hidden="1">
      <c r="H8677" s="16"/>
    </row>
    <row r="8678" hidden="1">
      <c r="H8678" s="16"/>
    </row>
    <row r="8679" hidden="1">
      <c r="H8679" s="16"/>
    </row>
    <row r="8680" hidden="1">
      <c r="H8680" s="16"/>
    </row>
    <row r="8681" hidden="1">
      <c r="H8681" s="16"/>
    </row>
    <row r="8682" hidden="1">
      <c r="H8682" s="16"/>
    </row>
    <row r="8683" hidden="1">
      <c r="H8683" s="16"/>
    </row>
    <row r="8684" hidden="1">
      <c r="H8684" s="16"/>
    </row>
    <row r="8685" hidden="1">
      <c r="H8685" s="16"/>
    </row>
    <row r="8686" hidden="1">
      <c r="H8686" s="16"/>
    </row>
    <row r="8687" hidden="1">
      <c r="H8687" s="16"/>
    </row>
    <row r="8688" hidden="1">
      <c r="H8688" s="16"/>
    </row>
    <row r="8689" hidden="1">
      <c r="H8689" s="16"/>
    </row>
    <row r="8690" hidden="1">
      <c r="H8690" s="16"/>
    </row>
    <row r="8691" hidden="1">
      <c r="H8691" s="16"/>
    </row>
    <row r="8692" hidden="1">
      <c r="H8692" s="16"/>
    </row>
    <row r="8693" hidden="1">
      <c r="H8693" s="16"/>
    </row>
    <row r="8694" hidden="1">
      <c r="H8694" s="16"/>
    </row>
    <row r="8695" hidden="1">
      <c r="H8695" s="16"/>
    </row>
    <row r="8696" hidden="1">
      <c r="H8696" s="16"/>
    </row>
    <row r="8697" hidden="1">
      <c r="H8697" s="16"/>
    </row>
    <row r="8698" hidden="1">
      <c r="H8698" s="16"/>
    </row>
    <row r="8699" hidden="1">
      <c r="H8699" s="16"/>
    </row>
    <row r="8700" hidden="1">
      <c r="H8700" s="16"/>
    </row>
    <row r="8701" hidden="1">
      <c r="H8701" s="16"/>
    </row>
    <row r="8702" hidden="1">
      <c r="H8702" s="16"/>
    </row>
    <row r="8703" hidden="1">
      <c r="H8703" s="16"/>
    </row>
    <row r="8704" hidden="1">
      <c r="H8704" s="16"/>
    </row>
    <row r="8705" hidden="1">
      <c r="H8705" s="16"/>
    </row>
    <row r="8706" hidden="1">
      <c r="H8706" s="16"/>
    </row>
    <row r="8707" hidden="1">
      <c r="H8707" s="16"/>
    </row>
    <row r="8708" hidden="1">
      <c r="H8708" s="16"/>
    </row>
    <row r="8709" hidden="1">
      <c r="H8709" s="16"/>
    </row>
    <row r="8710" hidden="1">
      <c r="H8710" s="16"/>
    </row>
    <row r="8711" hidden="1">
      <c r="H8711" s="16"/>
    </row>
    <row r="8712" hidden="1">
      <c r="H8712" s="16"/>
    </row>
    <row r="8713" hidden="1">
      <c r="H8713" s="16"/>
    </row>
    <row r="8714" hidden="1">
      <c r="H8714" s="16"/>
    </row>
    <row r="8715" hidden="1">
      <c r="H8715" s="16"/>
    </row>
    <row r="8716" hidden="1">
      <c r="H8716" s="16"/>
    </row>
    <row r="8717" hidden="1">
      <c r="H8717" s="16"/>
    </row>
    <row r="8718" hidden="1">
      <c r="H8718" s="16"/>
    </row>
    <row r="8719" hidden="1">
      <c r="H8719" s="16"/>
    </row>
    <row r="8720" hidden="1">
      <c r="H8720" s="16"/>
    </row>
    <row r="8721" hidden="1">
      <c r="H8721" s="16"/>
    </row>
    <row r="8722" hidden="1">
      <c r="H8722" s="16"/>
    </row>
    <row r="8723" hidden="1">
      <c r="H8723" s="16"/>
    </row>
    <row r="8724" hidden="1">
      <c r="H8724" s="16"/>
    </row>
    <row r="8725" hidden="1">
      <c r="H8725" s="16"/>
    </row>
    <row r="8726" hidden="1">
      <c r="H8726" s="16"/>
    </row>
    <row r="8727" hidden="1">
      <c r="H8727" s="16"/>
    </row>
    <row r="8728" hidden="1">
      <c r="H8728" s="16"/>
    </row>
    <row r="8729" hidden="1">
      <c r="H8729" s="16"/>
    </row>
    <row r="8730" hidden="1">
      <c r="H8730" s="16"/>
    </row>
    <row r="8731" hidden="1">
      <c r="H8731" s="16"/>
    </row>
    <row r="8732" hidden="1">
      <c r="H8732" s="16"/>
    </row>
    <row r="8733" hidden="1">
      <c r="H8733" s="16"/>
    </row>
    <row r="8734" hidden="1">
      <c r="H8734" s="16"/>
    </row>
    <row r="8735" hidden="1">
      <c r="H8735" s="16"/>
    </row>
    <row r="8736" hidden="1">
      <c r="H8736" s="16"/>
    </row>
    <row r="8737" hidden="1">
      <c r="H8737" s="16"/>
    </row>
    <row r="8738" hidden="1">
      <c r="H8738" s="16"/>
    </row>
    <row r="8739" hidden="1">
      <c r="H8739" s="16"/>
    </row>
    <row r="8740" hidden="1">
      <c r="H8740" s="16"/>
    </row>
    <row r="8741" hidden="1">
      <c r="H8741" s="16"/>
    </row>
    <row r="8742" hidden="1">
      <c r="H8742" s="16"/>
    </row>
    <row r="8743" hidden="1">
      <c r="H8743" s="16"/>
    </row>
    <row r="8744" hidden="1">
      <c r="H8744" s="16"/>
    </row>
    <row r="8745" hidden="1">
      <c r="H8745" s="16"/>
    </row>
    <row r="8746" hidden="1">
      <c r="H8746" s="16"/>
    </row>
    <row r="8747" hidden="1">
      <c r="H8747" s="16"/>
    </row>
    <row r="8748" hidden="1">
      <c r="H8748" s="16"/>
    </row>
    <row r="8749" hidden="1">
      <c r="H8749" s="16"/>
    </row>
    <row r="8750" hidden="1">
      <c r="H8750" s="16"/>
    </row>
    <row r="8751" hidden="1">
      <c r="H8751" s="16"/>
    </row>
    <row r="8752" hidden="1">
      <c r="H8752" s="16"/>
    </row>
    <row r="8753" hidden="1">
      <c r="H8753" s="16"/>
    </row>
    <row r="8754" hidden="1">
      <c r="H8754" s="16"/>
    </row>
    <row r="8755" hidden="1">
      <c r="H8755" s="16"/>
    </row>
    <row r="8756" hidden="1">
      <c r="H8756" s="16"/>
    </row>
    <row r="8757" hidden="1">
      <c r="H8757" s="16"/>
    </row>
    <row r="8758" hidden="1">
      <c r="H8758" s="16"/>
    </row>
    <row r="8759" hidden="1">
      <c r="H8759" s="16"/>
    </row>
    <row r="8760" hidden="1">
      <c r="H8760" s="16"/>
    </row>
    <row r="8761" hidden="1">
      <c r="H8761" s="16"/>
    </row>
    <row r="8762" hidden="1">
      <c r="H8762" s="16"/>
    </row>
    <row r="8763" hidden="1">
      <c r="H8763" s="16"/>
    </row>
    <row r="8764" hidden="1">
      <c r="H8764" s="16"/>
    </row>
    <row r="8765" hidden="1">
      <c r="H8765" s="16"/>
    </row>
    <row r="8766" hidden="1">
      <c r="H8766" s="16"/>
    </row>
    <row r="8767" hidden="1">
      <c r="H8767" s="16"/>
    </row>
    <row r="8768" hidden="1">
      <c r="H8768" s="16"/>
    </row>
    <row r="8769" hidden="1">
      <c r="H8769" s="16"/>
    </row>
    <row r="8770" hidden="1">
      <c r="H8770" s="16"/>
    </row>
    <row r="8771" hidden="1">
      <c r="H8771" s="16"/>
    </row>
    <row r="8772" hidden="1">
      <c r="H8772" s="16"/>
    </row>
    <row r="8773" hidden="1">
      <c r="H8773" s="16"/>
    </row>
    <row r="8774" hidden="1">
      <c r="H8774" s="16"/>
    </row>
    <row r="8775" hidden="1">
      <c r="H8775" s="16"/>
    </row>
    <row r="8776" hidden="1">
      <c r="H8776" s="16"/>
    </row>
    <row r="8777" hidden="1">
      <c r="H8777" s="16"/>
    </row>
    <row r="8778" hidden="1">
      <c r="H8778" s="16"/>
    </row>
    <row r="8779" hidden="1">
      <c r="H8779" s="16"/>
    </row>
    <row r="8780" hidden="1">
      <c r="H8780" s="16"/>
    </row>
    <row r="8781" hidden="1">
      <c r="H8781" s="16"/>
    </row>
    <row r="8782" hidden="1">
      <c r="H8782" s="16"/>
    </row>
    <row r="8783" hidden="1">
      <c r="H8783" s="16"/>
    </row>
    <row r="8784" hidden="1">
      <c r="H8784" s="16"/>
    </row>
    <row r="8785" hidden="1">
      <c r="H8785" s="16"/>
    </row>
    <row r="8786" hidden="1">
      <c r="H8786" s="16"/>
    </row>
    <row r="8787" hidden="1">
      <c r="H8787" s="16"/>
    </row>
    <row r="8788" hidden="1">
      <c r="H8788" s="16"/>
    </row>
    <row r="8789" hidden="1">
      <c r="H8789" s="16"/>
    </row>
    <row r="8790" hidden="1">
      <c r="H8790" s="16"/>
    </row>
    <row r="8791" hidden="1">
      <c r="H8791" s="16"/>
    </row>
    <row r="8792" hidden="1">
      <c r="H8792" s="16"/>
    </row>
    <row r="8793" hidden="1">
      <c r="H8793" s="16"/>
    </row>
    <row r="8794" hidden="1">
      <c r="H8794" s="16"/>
    </row>
    <row r="8795" hidden="1">
      <c r="H8795" s="16"/>
    </row>
    <row r="8796" hidden="1">
      <c r="H8796" s="16"/>
    </row>
    <row r="8797" hidden="1">
      <c r="H8797" s="16"/>
    </row>
    <row r="8798" hidden="1">
      <c r="H8798" s="16"/>
    </row>
    <row r="8799" hidden="1">
      <c r="H8799" s="16"/>
    </row>
    <row r="8800" hidden="1">
      <c r="H8800" s="16"/>
    </row>
    <row r="8801" hidden="1">
      <c r="H8801" s="16"/>
    </row>
    <row r="8802" hidden="1">
      <c r="H8802" s="16"/>
    </row>
    <row r="8803" hidden="1">
      <c r="H8803" s="16"/>
    </row>
    <row r="8804" hidden="1">
      <c r="H8804" s="16"/>
    </row>
    <row r="8805" hidden="1">
      <c r="H8805" s="16"/>
    </row>
    <row r="8806" hidden="1">
      <c r="H8806" s="16"/>
    </row>
    <row r="8807" hidden="1">
      <c r="H8807" s="16"/>
    </row>
    <row r="8808" hidden="1">
      <c r="H8808" s="16"/>
    </row>
    <row r="8809" hidden="1">
      <c r="H8809" s="16"/>
    </row>
    <row r="8810" hidden="1">
      <c r="H8810" s="16"/>
    </row>
    <row r="8811" hidden="1">
      <c r="H8811" s="16"/>
    </row>
    <row r="8812" hidden="1">
      <c r="H8812" s="16"/>
    </row>
    <row r="8813" hidden="1">
      <c r="H8813" s="16"/>
    </row>
    <row r="8814" hidden="1">
      <c r="H8814" s="16"/>
    </row>
    <row r="8815" hidden="1">
      <c r="H8815" s="16"/>
    </row>
    <row r="8816" hidden="1">
      <c r="H8816" s="16"/>
    </row>
    <row r="8817" hidden="1">
      <c r="H8817" s="16"/>
    </row>
    <row r="8818" hidden="1">
      <c r="H8818" s="16"/>
    </row>
    <row r="8819" hidden="1">
      <c r="H8819" s="16"/>
    </row>
    <row r="8820" hidden="1">
      <c r="H8820" s="16"/>
    </row>
    <row r="8821" hidden="1">
      <c r="H8821" s="16"/>
    </row>
    <row r="8822" hidden="1">
      <c r="H8822" s="16"/>
    </row>
    <row r="8823" hidden="1">
      <c r="H8823" s="16"/>
    </row>
    <row r="8824" hidden="1">
      <c r="H8824" s="16"/>
    </row>
    <row r="8825" hidden="1">
      <c r="H8825" s="16"/>
    </row>
    <row r="8826" hidden="1">
      <c r="H8826" s="16"/>
    </row>
    <row r="8827" hidden="1">
      <c r="H8827" s="16"/>
    </row>
    <row r="8828" hidden="1">
      <c r="H8828" s="16"/>
    </row>
    <row r="8829" hidden="1">
      <c r="H8829" s="16"/>
    </row>
    <row r="8830" hidden="1">
      <c r="H8830" s="16"/>
    </row>
    <row r="8831" hidden="1">
      <c r="H8831" s="16"/>
    </row>
    <row r="8832" hidden="1">
      <c r="H8832" s="16"/>
    </row>
    <row r="8833" hidden="1">
      <c r="H8833" s="16"/>
    </row>
    <row r="8834" hidden="1">
      <c r="H8834" s="16"/>
    </row>
    <row r="8835" hidden="1">
      <c r="H8835" s="16"/>
    </row>
    <row r="8836" hidden="1">
      <c r="H8836" s="16"/>
    </row>
    <row r="8837" hidden="1">
      <c r="H8837" s="16"/>
    </row>
    <row r="8838" hidden="1">
      <c r="H8838" s="16"/>
    </row>
    <row r="8839" hidden="1">
      <c r="H8839" s="16"/>
    </row>
    <row r="8840" hidden="1">
      <c r="H8840" s="16"/>
    </row>
    <row r="8841" hidden="1">
      <c r="H8841" s="16"/>
    </row>
    <row r="8842" hidden="1">
      <c r="H8842" s="16"/>
    </row>
    <row r="8843" hidden="1">
      <c r="H8843" s="16"/>
    </row>
    <row r="8844" hidden="1">
      <c r="H8844" s="16"/>
    </row>
    <row r="8845" hidden="1">
      <c r="H8845" s="16"/>
    </row>
    <row r="8846" hidden="1">
      <c r="H8846" s="16"/>
    </row>
    <row r="8847" hidden="1">
      <c r="H8847" s="16"/>
    </row>
    <row r="8848" hidden="1">
      <c r="H8848" s="16"/>
    </row>
    <row r="8849" hidden="1">
      <c r="H8849" s="16"/>
    </row>
    <row r="8850" hidden="1">
      <c r="H8850" s="16"/>
    </row>
    <row r="8851" hidden="1">
      <c r="H8851" s="16"/>
    </row>
    <row r="8852" hidden="1">
      <c r="H8852" s="16"/>
    </row>
    <row r="8853" hidden="1">
      <c r="H8853" s="16"/>
    </row>
    <row r="8854" hidden="1">
      <c r="H8854" s="16"/>
    </row>
    <row r="8855" hidden="1">
      <c r="H8855" s="16"/>
    </row>
    <row r="8856" hidden="1">
      <c r="H8856" s="16"/>
    </row>
    <row r="8857" hidden="1">
      <c r="H8857" s="16"/>
    </row>
    <row r="8858" hidden="1">
      <c r="H8858" s="16"/>
    </row>
    <row r="8859" hidden="1">
      <c r="H8859" s="16"/>
    </row>
    <row r="8860" hidden="1">
      <c r="H8860" s="16"/>
    </row>
    <row r="8861" hidden="1">
      <c r="H8861" s="16"/>
    </row>
    <row r="8862" hidden="1">
      <c r="H8862" s="16"/>
    </row>
    <row r="8863" hidden="1">
      <c r="H8863" s="16"/>
    </row>
    <row r="8864" hidden="1">
      <c r="H8864" s="16"/>
    </row>
    <row r="8865" hidden="1">
      <c r="H8865" s="16"/>
    </row>
    <row r="8866" hidden="1">
      <c r="H8866" s="16"/>
    </row>
    <row r="8867" hidden="1">
      <c r="H8867" s="16"/>
    </row>
    <row r="8868" hidden="1">
      <c r="H8868" s="16"/>
    </row>
    <row r="8869" hidden="1">
      <c r="H8869" s="16"/>
    </row>
    <row r="8870" hidden="1">
      <c r="H8870" s="16"/>
    </row>
    <row r="8871" hidden="1">
      <c r="H8871" s="16"/>
    </row>
    <row r="8872" hidden="1">
      <c r="H8872" s="16"/>
    </row>
    <row r="8873" hidden="1">
      <c r="H8873" s="16"/>
    </row>
    <row r="8874" hidden="1">
      <c r="H8874" s="16"/>
    </row>
    <row r="8875" hidden="1">
      <c r="H8875" s="16"/>
    </row>
    <row r="8876" hidden="1">
      <c r="H8876" s="16"/>
    </row>
    <row r="8877" hidden="1">
      <c r="H8877" s="16"/>
    </row>
    <row r="8878" hidden="1">
      <c r="H8878" s="16"/>
    </row>
    <row r="8879" hidden="1">
      <c r="H8879" s="16"/>
    </row>
    <row r="8880" hidden="1">
      <c r="H8880" s="16"/>
    </row>
    <row r="8881" hidden="1">
      <c r="H8881" s="16"/>
    </row>
    <row r="8882" hidden="1">
      <c r="H8882" s="16"/>
    </row>
    <row r="8883" hidden="1">
      <c r="H8883" s="16"/>
    </row>
    <row r="8884" hidden="1">
      <c r="H8884" s="16"/>
    </row>
    <row r="8885" hidden="1">
      <c r="H8885" s="16"/>
    </row>
    <row r="8886" hidden="1">
      <c r="H8886" s="16"/>
    </row>
    <row r="8887" hidden="1">
      <c r="H8887" s="16"/>
    </row>
    <row r="8888" hidden="1">
      <c r="H8888" s="16"/>
    </row>
    <row r="8889" hidden="1">
      <c r="H8889" s="16"/>
    </row>
    <row r="8890" hidden="1">
      <c r="H8890" s="16"/>
    </row>
    <row r="8891" hidden="1">
      <c r="H8891" s="16"/>
    </row>
    <row r="8892" hidden="1">
      <c r="H8892" s="16"/>
    </row>
    <row r="8893" hidden="1">
      <c r="H8893" s="16"/>
    </row>
    <row r="8894" hidden="1">
      <c r="H8894" s="16"/>
    </row>
    <row r="8895" hidden="1">
      <c r="H8895" s="16"/>
    </row>
    <row r="8896" hidden="1">
      <c r="H8896" s="16"/>
    </row>
    <row r="8897" hidden="1">
      <c r="H8897" s="16"/>
    </row>
    <row r="8898" hidden="1">
      <c r="H8898" s="16"/>
    </row>
    <row r="8899" hidden="1">
      <c r="H8899" s="16"/>
    </row>
    <row r="8900" hidden="1">
      <c r="H8900" s="16"/>
    </row>
    <row r="8901" hidden="1">
      <c r="H8901" s="16"/>
    </row>
    <row r="8902" hidden="1">
      <c r="H8902" s="16"/>
    </row>
    <row r="8903" hidden="1">
      <c r="H8903" s="16"/>
    </row>
    <row r="8904" hidden="1">
      <c r="H8904" s="16"/>
    </row>
    <row r="8905" hidden="1">
      <c r="H8905" s="16"/>
    </row>
    <row r="8906" hidden="1">
      <c r="H8906" s="16"/>
    </row>
    <row r="8907" hidden="1">
      <c r="H8907" s="16"/>
    </row>
    <row r="8908" hidden="1">
      <c r="H8908" s="16"/>
    </row>
    <row r="8909" hidden="1">
      <c r="H8909" s="16"/>
    </row>
    <row r="8910" hidden="1">
      <c r="H8910" s="16"/>
    </row>
    <row r="8911" hidden="1">
      <c r="H8911" s="16"/>
    </row>
    <row r="8912" hidden="1">
      <c r="H8912" s="16"/>
    </row>
    <row r="8913" hidden="1">
      <c r="H8913" s="16"/>
    </row>
    <row r="8914" hidden="1">
      <c r="H8914" s="16"/>
    </row>
    <row r="8915" hidden="1">
      <c r="H8915" s="16"/>
    </row>
    <row r="8916" hidden="1">
      <c r="H8916" s="16"/>
    </row>
    <row r="8917" hidden="1">
      <c r="H8917" s="16"/>
    </row>
    <row r="8918" hidden="1">
      <c r="H8918" s="16"/>
    </row>
    <row r="8919" hidden="1">
      <c r="H8919" s="16"/>
    </row>
    <row r="8920" hidden="1">
      <c r="H8920" s="16"/>
    </row>
    <row r="8921" hidden="1">
      <c r="H8921" s="16"/>
    </row>
    <row r="8922" hidden="1">
      <c r="H8922" s="16"/>
    </row>
    <row r="8923" hidden="1">
      <c r="H8923" s="16"/>
    </row>
    <row r="8924" hidden="1">
      <c r="H8924" s="16"/>
    </row>
    <row r="8925" hidden="1">
      <c r="H8925" s="16"/>
    </row>
    <row r="8926" hidden="1">
      <c r="H8926" s="16"/>
    </row>
    <row r="8927" hidden="1">
      <c r="H8927" s="16"/>
    </row>
    <row r="8928" hidden="1">
      <c r="H8928" s="16"/>
    </row>
    <row r="8929" hidden="1">
      <c r="H8929" s="16"/>
    </row>
    <row r="8930" hidden="1">
      <c r="H8930" s="16"/>
    </row>
    <row r="8931" hidden="1">
      <c r="H8931" s="16"/>
    </row>
    <row r="8932" hidden="1">
      <c r="H8932" s="16"/>
    </row>
    <row r="8933" hidden="1">
      <c r="H8933" s="16"/>
    </row>
    <row r="8934" hidden="1">
      <c r="H8934" s="16"/>
    </row>
    <row r="8935" hidden="1">
      <c r="H8935" s="16"/>
    </row>
    <row r="8936" hidden="1">
      <c r="H8936" s="16"/>
    </row>
    <row r="8937" hidden="1">
      <c r="H8937" s="16"/>
    </row>
    <row r="8938" hidden="1">
      <c r="H8938" s="16"/>
    </row>
    <row r="8939" hidden="1">
      <c r="H8939" s="16"/>
    </row>
    <row r="8940" hidden="1">
      <c r="H8940" s="16"/>
    </row>
    <row r="8941" hidden="1">
      <c r="H8941" s="16"/>
    </row>
    <row r="8942" hidden="1">
      <c r="H8942" s="16"/>
    </row>
    <row r="8943" hidden="1">
      <c r="H8943" s="16"/>
    </row>
    <row r="8944" hidden="1">
      <c r="H8944" s="16"/>
    </row>
    <row r="8945" hidden="1">
      <c r="H8945" s="16"/>
    </row>
    <row r="8946" hidden="1">
      <c r="H8946" s="16"/>
    </row>
    <row r="8947" hidden="1">
      <c r="H8947" s="16"/>
    </row>
    <row r="8948" hidden="1">
      <c r="H8948" s="16"/>
    </row>
    <row r="8949" hidden="1">
      <c r="H8949" s="16"/>
    </row>
    <row r="8950" hidden="1">
      <c r="H8950" s="16"/>
    </row>
    <row r="8951" hidden="1">
      <c r="H8951" s="16"/>
    </row>
    <row r="8952" hidden="1">
      <c r="H8952" s="16"/>
    </row>
    <row r="8953" hidden="1">
      <c r="H8953" s="16"/>
    </row>
    <row r="8954" hidden="1">
      <c r="H8954" s="16"/>
    </row>
    <row r="8955" hidden="1">
      <c r="H8955" s="16"/>
    </row>
    <row r="8956" hidden="1">
      <c r="H8956" s="16"/>
    </row>
    <row r="8957" hidden="1">
      <c r="H8957" s="16"/>
    </row>
    <row r="8958" hidden="1">
      <c r="H8958" s="16"/>
    </row>
    <row r="8959" hidden="1">
      <c r="H8959" s="16"/>
    </row>
    <row r="8960" hidden="1">
      <c r="H8960" s="16"/>
    </row>
    <row r="8961" hidden="1">
      <c r="H8961" s="16"/>
    </row>
    <row r="8962" hidden="1">
      <c r="H8962" s="16"/>
    </row>
    <row r="8963" hidden="1">
      <c r="H8963" s="16"/>
    </row>
    <row r="8964" hidden="1">
      <c r="H8964" s="16"/>
    </row>
    <row r="8965" hidden="1">
      <c r="H8965" s="16"/>
    </row>
    <row r="8966" hidden="1">
      <c r="H8966" s="16"/>
    </row>
    <row r="8967" hidden="1">
      <c r="H8967" s="16"/>
    </row>
    <row r="8968" hidden="1">
      <c r="H8968" s="16"/>
    </row>
    <row r="8969" hidden="1">
      <c r="H8969" s="16"/>
    </row>
    <row r="8970" hidden="1">
      <c r="H8970" s="16"/>
    </row>
    <row r="8971" hidden="1">
      <c r="H8971" s="16"/>
    </row>
    <row r="8972" hidden="1">
      <c r="H8972" s="16"/>
    </row>
    <row r="8973" hidden="1">
      <c r="H8973" s="16"/>
    </row>
    <row r="8974" hidden="1">
      <c r="H8974" s="16"/>
    </row>
    <row r="8975" hidden="1">
      <c r="H8975" s="16"/>
    </row>
    <row r="8976" hidden="1">
      <c r="H8976" s="16"/>
    </row>
    <row r="8977" hidden="1">
      <c r="H8977" s="16"/>
    </row>
    <row r="8978" hidden="1">
      <c r="H8978" s="16"/>
    </row>
    <row r="8979" hidden="1">
      <c r="H8979" s="16"/>
    </row>
    <row r="8980" hidden="1">
      <c r="H8980" s="16"/>
    </row>
    <row r="8981" hidden="1">
      <c r="H8981" s="16"/>
    </row>
    <row r="8982" hidden="1">
      <c r="H8982" s="16"/>
    </row>
    <row r="8983" hidden="1">
      <c r="H8983" s="16"/>
    </row>
    <row r="8984" hidden="1">
      <c r="H8984" s="16"/>
    </row>
    <row r="8985" hidden="1">
      <c r="H8985" s="16"/>
    </row>
    <row r="8986" hidden="1">
      <c r="H8986" s="16"/>
    </row>
    <row r="8987" hidden="1">
      <c r="H8987" s="16"/>
    </row>
    <row r="8988" hidden="1">
      <c r="H8988" s="16"/>
    </row>
    <row r="8989" hidden="1">
      <c r="H8989" s="16"/>
    </row>
    <row r="8990" hidden="1">
      <c r="H8990" s="16"/>
    </row>
    <row r="8991" hidden="1">
      <c r="H8991" s="16"/>
    </row>
    <row r="8992" hidden="1">
      <c r="H8992" s="16"/>
    </row>
    <row r="8993" hidden="1">
      <c r="H8993" s="16"/>
    </row>
    <row r="8994" hidden="1">
      <c r="H8994" s="16"/>
    </row>
    <row r="8995" hidden="1">
      <c r="H8995" s="16"/>
    </row>
    <row r="8996" hidden="1">
      <c r="H8996" s="16"/>
    </row>
    <row r="8997" hidden="1">
      <c r="H8997" s="16"/>
    </row>
    <row r="8998" hidden="1">
      <c r="H8998" s="16"/>
    </row>
    <row r="8999" hidden="1">
      <c r="H8999" s="16"/>
    </row>
    <row r="9000" hidden="1">
      <c r="H9000" s="16"/>
    </row>
    <row r="9001" hidden="1">
      <c r="H9001" s="16"/>
    </row>
    <row r="9002" hidden="1">
      <c r="H9002" s="16"/>
    </row>
    <row r="9003" hidden="1">
      <c r="H9003" s="16"/>
    </row>
    <row r="9004" hidden="1">
      <c r="H9004" s="16"/>
    </row>
    <row r="9005" hidden="1">
      <c r="H9005" s="16"/>
    </row>
    <row r="9006" hidden="1">
      <c r="H9006" s="16"/>
    </row>
    <row r="9007" hidden="1">
      <c r="H9007" s="16"/>
    </row>
    <row r="9008" hidden="1">
      <c r="H9008" s="16"/>
    </row>
    <row r="9009" hidden="1">
      <c r="H9009" s="16"/>
    </row>
    <row r="9010" hidden="1">
      <c r="H9010" s="16"/>
    </row>
    <row r="9011" hidden="1">
      <c r="H9011" s="16"/>
    </row>
    <row r="9012" hidden="1">
      <c r="H9012" s="16"/>
    </row>
    <row r="9013" hidden="1">
      <c r="H9013" s="16"/>
    </row>
    <row r="9014" hidden="1">
      <c r="H9014" s="16"/>
    </row>
    <row r="9015" hidden="1">
      <c r="H9015" s="16"/>
    </row>
    <row r="9016" hidden="1">
      <c r="H9016" s="16"/>
    </row>
    <row r="9017" hidden="1">
      <c r="H9017" s="16"/>
    </row>
    <row r="9018" hidden="1">
      <c r="H9018" s="16"/>
    </row>
    <row r="9019" hidden="1">
      <c r="H9019" s="16"/>
    </row>
    <row r="9020" hidden="1">
      <c r="H9020" s="16"/>
    </row>
    <row r="9021" hidden="1">
      <c r="H9021" s="16"/>
    </row>
    <row r="9022" hidden="1">
      <c r="H9022" s="16"/>
    </row>
    <row r="9023" hidden="1">
      <c r="H9023" s="16"/>
    </row>
    <row r="9024" hidden="1">
      <c r="H9024" s="16"/>
    </row>
    <row r="9025" hidden="1">
      <c r="H9025" s="16"/>
    </row>
    <row r="9026" hidden="1">
      <c r="H9026" s="16"/>
    </row>
    <row r="9027" hidden="1">
      <c r="H9027" s="16"/>
    </row>
    <row r="9028" hidden="1">
      <c r="H9028" s="16"/>
    </row>
    <row r="9029" hidden="1">
      <c r="H9029" s="16"/>
    </row>
    <row r="9030" hidden="1">
      <c r="H9030" s="16"/>
    </row>
    <row r="9031" hidden="1">
      <c r="H9031" s="16"/>
    </row>
    <row r="9032" hidden="1">
      <c r="H9032" s="16"/>
    </row>
    <row r="9033" hidden="1">
      <c r="H9033" s="16"/>
    </row>
    <row r="9034" hidden="1">
      <c r="H9034" s="16"/>
    </row>
    <row r="9035" hidden="1">
      <c r="H9035" s="16"/>
    </row>
    <row r="9036" hidden="1">
      <c r="H9036" s="16"/>
    </row>
    <row r="9037" hidden="1">
      <c r="H9037" s="16"/>
    </row>
    <row r="9038" hidden="1">
      <c r="H9038" s="16"/>
    </row>
    <row r="9039" hidden="1">
      <c r="H9039" s="16"/>
    </row>
    <row r="9040" hidden="1">
      <c r="H9040" s="16"/>
    </row>
    <row r="9041" hidden="1">
      <c r="H9041" s="16"/>
    </row>
    <row r="9042" hidden="1">
      <c r="H9042" s="16"/>
    </row>
    <row r="9043" hidden="1">
      <c r="H9043" s="16"/>
    </row>
    <row r="9044" hidden="1">
      <c r="H9044" s="16"/>
    </row>
    <row r="9045" hidden="1">
      <c r="H9045" s="16"/>
    </row>
    <row r="9046" hidden="1">
      <c r="H9046" s="16"/>
    </row>
    <row r="9047" hidden="1">
      <c r="H9047" s="16"/>
    </row>
    <row r="9048" hidden="1">
      <c r="H9048" s="16"/>
    </row>
    <row r="9049" hidden="1">
      <c r="H9049" s="16"/>
    </row>
    <row r="9050" hidden="1">
      <c r="H9050" s="16"/>
    </row>
    <row r="9051" hidden="1">
      <c r="H9051" s="16"/>
    </row>
    <row r="9052" hidden="1">
      <c r="H9052" s="16"/>
    </row>
    <row r="9053" hidden="1">
      <c r="H9053" s="16"/>
    </row>
    <row r="9054" hidden="1">
      <c r="H9054" s="16"/>
    </row>
    <row r="9055" hidden="1">
      <c r="H9055" s="16"/>
    </row>
    <row r="9056" hidden="1">
      <c r="H9056" s="16"/>
    </row>
    <row r="9057" hidden="1">
      <c r="H9057" s="16"/>
    </row>
    <row r="9058" hidden="1">
      <c r="H9058" s="16"/>
    </row>
    <row r="9059" hidden="1">
      <c r="H9059" s="16"/>
    </row>
    <row r="9060" hidden="1">
      <c r="H9060" s="16"/>
    </row>
    <row r="9061" hidden="1">
      <c r="H9061" s="16"/>
    </row>
    <row r="9062" hidden="1">
      <c r="H9062" s="16"/>
    </row>
    <row r="9063" hidden="1">
      <c r="H9063" s="16"/>
    </row>
    <row r="9064" hidden="1">
      <c r="H9064" s="16"/>
    </row>
    <row r="9065" hidden="1">
      <c r="H9065" s="16"/>
    </row>
    <row r="9066" hidden="1">
      <c r="H9066" s="16"/>
    </row>
    <row r="9067" hidden="1">
      <c r="H9067" s="16"/>
    </row>
    <row r="9068" hidden="1">
      <c r="H9068" s="16"/>
    </row>
    <row r="9069" hidden="1">
      <c r="H9069" s="16"/>
    </row>
    <row r="9070" hidden="1">
      <c r="H9070" s="16"/>
    </row>
    <row r="9071" hidden="1">
      <c r="H9071" s="16"/>
    </row>
    <row r="9072" hidden="1">
      <c r="H9072" s="16"/>
    </row>
    <row r="9073" hidden="1">
      <c r="H9073" s="16"/>
    </row>
    <row r="9074" hidden="1">
      <c r="H9074" s="16"/>
    </row>
    <row r="9075" hidden="1">
      <c r="H9075" s="16"/>
    </row>
    <row r="9076" hidden="1">
      <c r="H9076" s="16"/>
    </row>
    <row r="9077" hidden="1">
      <c r="H9077" s="16"/>
    </row>
    <row r="9078" hidden="1">
      <c r="H9078" s="16"/>
    </row>
    <row r="9079" hidden="1">
      <c r="H9079" s="16"/>
    </row>
    <row r="9080" hidden="1">
      <c r="H9080" s="16"/>
    </row>
    <row r="9081" hidden="1">
      <c r="H9081" s="16"/>
    </row>
    <row r="9082" hidden="1">
      <c r="H9082" s="16"/>
    </row>
    <row r="9083" hidden="1">
      <c r="H9083" s="16"/>
    </row>
    <row r="9084" hidden="1">
      <c r="H9084" s="16"/>
    </row>
    <row r="9085" hidden="1">
      <c r="H9085" s="16"/>
    </row>
    <row r="9086" hidden="1">
      <c r="H9086" s="16"/>
    </row>
    <row r="9087" hidden="1">
      <c r="H9087" s="16"/>
    </row>
    <row r="9088" hidden="1">
      <c r="H9088" s="16"/>
    </row>
    <row r="9089" hidden="1">
      <c r="H9089" s="16"/>
    </row>
    <row r="9090" hidden="1">
      <c r="H9090" s="16"/>
    </row>
    <row r="9091" hidden="1">
      <c r="H9091" s="16"/>
    </row>
    <row r="9092" hidden="1">
      <c r="H9092" s="16"/>
    </row>
    <row r="9093" hidden="1">
      <c r="H9093" s="16"/>
    </row>
    <row r="9094" hidden="1">
      <c r="H9094" s="16"/>
    </row>
    <row r="9095" hidden="1">
      <c r="H9095" s="16"/>
    </row>
    <row r="9096" hidden="1">
      <c r="H9096" s="16"/>
    </row>
    <row r="9097" hidden="1">
      <c r="H9097" s="16"/>
    </row>
    <row r="9098" hidden="1">
      <c r="H9098" s="16"/>
    </row>
    <row r="9099" hidden="1">
      <c r="H9099" s="16"/>
    </row>
    <row r="9100" hidden="1">
      <c r="H9100" s="16"/>
    </row>
    <row r="9101" hidden="1">
      <c r="H9101" s="16"/>
    </row>
    <row r="9102" hidden="1">
      <c r="H9102" s="16"/>
    </row>
    <row r="9103" hidden="1">
      <c r="H9103" s="16"/>
    </row>
    <row r="9104" hidden="1">
      <c r="H9104" s="16"/>
    </row>
    <row r="9105" hidden="1">
      <c r="H9105" s="16"/>
    </row>
    <row r="9106" hidden="1">
      <c r="H9106" s="16"/>
    </row>
    <row r="9107" hidden="1">
      <c r="H9107" s="16"/>
    </row>
    <row r="9108" hidden="1">
      <c r="H9108" s="16"/>
    </row>
    <row r="9109" hidden="1">
      <c r="H9109" s="16"/>
    </row>
    <row r="9110" hidden="1">
      <c r="H9110" s="16"/>
    </row>
    <row r="9111" hidden="1">
      <c r="H9111" s="16"/>
    </row>
    <row r="9112" hidden="1">
      <c r="H9112" s="16"/>
    </row>
    <row r="9113" hidden="1">
      <c r="H9113" s="16"/>
    </row>
    <row r="9114" hidden="1">
      <c r="H9114" s="16"/>
    </row>
    <row r="9115" hidden="1">
      <c r="H9115" s="16"/>
    </row>
    <row r="9116" hidden="1">
      <c r="H9116" s="16"/>
    </row>
    <row r="9117" hidden="1">
      <c r="H9117" s="16"/>
    </row>
    <row r="9118" hidden="1">
      <c r="H9118" s="16"/>
    </row>
    <row r="9119" hidden="1">
      <c r="H9119" s="16"/>
    </row>
    <row r="9120" hidden="1">
      <c r="H9120" s="16"/>
    </row>
    <row r="9121" hidden="1">
      <c r="H9121" s="16"/>
    </row>
    <row r="9122" hidden="1">
      <c r="H9122" s="16"/>
    </row>
    <row r="9123" hidden="1">
      <c r="H9123" s="16"/>
    </row>
    <row r="9124" hidden="1">
      <c r="H9124" s="16"/>
    </row>
    <row r="9125" hidden="1">
      <c r="H9125" s="16"/>
    </row>
    <row r="9126" hidden="1">
      <c r="H9126" s="16"/>
    </row>
    <row r="9127" hidden="1">
      <c r="H9127" s="16"/>
    </row>
    <row r="9128" hidden="1">
      <c r="H9128" s="16"/>
    </row>
    <row r="9129" hidden="1">
      <c r="H9129" s="16"/>
    </row>
    <row r="9130" hidden="1">
      <c r="H9130" s="16"/>
    </row>
    <row r="9131" hidden="1">
      <c r="H9131" s="16"/>
    </row>
    <row r="9132" hidden="1">
      <c r="H9132" s="16"/>
    </row>
    <row r="9133" hidden="1">
      <c r="H9133" s="16"/>
    </row>
    <row r="9134" hidden="1">
      <c r="H9134" s="16"/>
    </row>
    <row r="9135" hidden="1">
      <c r="H9135" s="16"/>
    </row>
    <row r="9136" hidden="1">
      <c r="H9136" s="16"/>
    </row>
    <row r="9137" hidden="1">
      <c r="H9137" s="16"/>
    </row>
    <row r="9138" hidden="1">
      <c r="H9138" s="16"/>
    </row>
    <row r="9139" hidden="1">
      <c r="H9139" s="16"/>
    </row>
    <row r="9140" hidden="1">
      <c r="H9140" s="16"/>
    </row>
    <row r="9141" hidden="1">
      <c r="H9141" s="16"/>
    </row>
    <row r="9142" hidden="1">
      <c r="H9142" s="16"/>
    </row>
    <row r="9143" hidden="1">
      <c r="H9143" s="16"/>
    </row>
    <row r="9144" hidden="1">
      <c r="H9144" s="16"/>
    </row>
    <row r="9145" hidden="1">
      <c r="H9145" s="16"/>
    </row>
    <row r="9146" hidden="1">
      <c r="H9146" s="16"/>
    </row>
    <row r="9147" hidden="1">
      <c r="H9147" s="16"/>
    </row>
    <row r="9148" hidden="1">
      <c r="H9148" s="16"/>
    </row>
    <row r="9149" hidden="1">
      <c r="H9149" s="16"/>
    </row>
    <row r="9150" hidden="1">
      <c r="H9150" s="16"/>
    </row>
    <row r="9151" hidden="1">
      <c r="H9151" s="16"/>
    </row>
    <row r="9152" hidden="1">
      <c r="H9152" s="16"/>
    </row>
    <row r="9153" hidden="1">
      <c r="H9153" s="16"/>
    </row>
    <row r="9154" hidden="1">
      <c r="H9154" s="16"/>
    </row>
    <row r="9155" hidden="1">
      <c r="H9155" s="16"/>
    </row>
    <row r="9156" hidden="1">
      <c r="H9156" s="16"/>
    </row>
    <row r="9157" hidden="1">
      <c r="H9157" s="16"/>
    </row>
    <row r="9158" hidden="1">
      <c r="H9158" s="16"/>
    </row>
    <row r="9159" hidden="1">
      <c r="H9159" s="16"/>
    </row>
    <row r="9160" hidden="1">
      <c r="H9160" s="16"/>
    </row>
    <row r="9161" hidden="1">
      <c r="H9161" s="16"/>
    </row>
    <row r="9162" hidden="1">
      <c r="H9162" s="16"/>
    </row>
    <row r="9163" hidden="1">
      <c r="H9163" s="16"/>
    </row>
    <row r="9164" hidden="1">
      <c r="H9164" s="16"/>
    </row>
    <row r="9165" hidden="1">
      <c r="H9165" s="16"/>
    </row>
    <row r="9166" hidden="1">
      <c r="H9166" s="16"/>
    </row>
    <row r="9167" hidden="1">
      <c r="H9167" s="16"/>
    </row>
    <row r="9168" hidden="1">
      <c r="H9168" s="16"/>
    </row>
    <row r="9169" hidden="1">
      <c r="H9169" s="16"/>
    </row>
    <row r="9170" hidden="1">
      <c r="H9170" s="16"/>
    </row>
    <row r="9171" hidden="1">
      <c r="H9171" s="16"/>
    </row>
    <row r="9172" hidden="1">
      <c r="H9172" s="16"/>
    </row>
    <row r="9173" hidden="1">
      <c r="H9173" s="16"/>
    </row>
    <row r="9174" hidden="1">
      <c r="H9174" s="16"/>
    </row>
    <row r="9175" hidden="1">
      <c r="H9175" s="16"/>
    </row>
    <row r="9176" hidden="1">
      <c r="H9176" s="16"/>
    </row>
    <row r="9177" hidden="1">
      <c r="H9177" s="16"/>
    </row>
    <row r="9178" hidden="1">
      <c r="H9178" s="16"/>
    </row>
    <row r="9179" hidden="1">
      <c r="H9179" s="16"/>
    </row>
    <row r="9180" hidden="1">
      <c r="H9180" s="16"/>
    </row>
    <row r="9181" hidden="1">
      <c r="H9181" s="16"/>
    </row>
    <row r="9182" hidden="1">
      <c r="H9182" s="16"/>
    </row>
    <row r="9183" hidden="1">
      <c r="H9183" s="16"/>
    </row>
    <row r="9184" hidden="1">
      <c r="H9184" s="16"/>
    </row>
    <row r="9185" hidden="1">
      <c r="H9185" s="16"/>
    </row>
    <row r="9186" hidden="1">
      <c r="H9186" s="16"/>
    </row>
    <row r="9187" hidden="1">
      <c r="H9187" s="16"/>
    </row>
    <row r="9188" hidden="1">
      <c r="H9188" s="16"/>
    </row>
    <row r="9189" hidden="1">
      <c r="H9189" s="16"/>
    </row>
    <row r="9190" hidden="1">
      <c r="H9190" s="16"/>
    </row>
    <row r="9191" hidden="1">
      <c r="H9191" s="16"/>
    </row>
    <row r="9192" hidden="1">
      <c r="H9192" s="16"/>
    </row>
    <row r="9193" hidden="1">
      <c r="H9193" s="16"/>
    </row>
    <row r="9194" hidden="1">
      <c r="H9194" s="16"/>
    </row>
    <row r="9195" hidden="1">
      <c r="H9195" s="16"/>
    </row>
    <row r="9196" hidden="1">
      <c r="H9196" s="16"/>
    </row>
    <row r="9197" hidden="1">
      <c r="H9197" s="16"/>
    </row>
    <row r="9198" hidden="1">
      <c r="H9198" s="16"/>
    </row>
    <row r="9199" hidden="1">
      <c r="H9199" s="16"/>
    </row>
    <row r="9200" hidden="1">
      <c r="H9200" s="16"/>
    </row>
    <row r="9201" hidden="1">
      <c r="H9201" s="16"/>
    </row>
    <row r="9202" hidden="1">
      <c r="H9202" s="16"/>
    </row>
    <row r="9203" hidden="1">
      <c r="H9203" s="16"/>
    </row>
    <row r="9204" hidden="1">
      <c r="H9204" s="16"/>
    </row>
    <row r="9205" hidden="1">
      <c r="H9205" s="16"/>
    </row>
    <row r="9206" hidden="1">
      <c r="H9206" s="16"/>
    </row>
    <row r="9207" hidden="1">
      <c r="H9207" s="16"/>
    </row>
    <row r="9208" hidden="1">
      <c r="H9208" s="16"/>
    </row>
    <row r="9209" hidden="1">
      <c r="H9209" s="16"/>
    </row>
    <row r="9210" hidden="1">
      <c r="H9210" s="16"/>
    </row>
    <row r="9211" hidden="1">
      <c r="H9211" s="16"/>
    </row>
    <row r="9212" hidden="1">
      <c r="H9212" s="16"/>
    </row>
    <row r="9213" hidden="1">
      <c r="H9213" s="16"/>
    </row>
    <row r="9214" hidden="1">
      <c r="H9214" s="16"/>
    </row>
    <row r="9215" hidden="1">
      <c r="H9215" s="16"/>
    </row>
    <row r="9216" hidden="1">
      <c r="H9216" s="16"/>
    </row>
    <row r="9217" hidden="1">
      <c r="H9217" s="16"/>
    </row>
    <row r="9218" hidden="1">
      <c r="H9218" s="16"/>
    </row>
    <row r="9219" hidden="1">
      <c r="H9219" s="16"/>
    </row>
    <row r="9220" hidden="1">
      <c r="H9220" s="16"/>
    </row>
    <row r="9221" hidden="1">
      <c r="H9221" s="16"/>
    </row>
    <row r="9222" hidden="1">
      <c r="H9222" s="16"/>
    </row>
    <row r="9223" hidden="1">
      <c r="H9223" s="16"/>
    </row>
    <row r="9224" hidden="1">
      <c r="H9224" s="16"/>
    </row>
    <row r="9225" hidden="1">
      <c r="H9225" s="16"/>
    </row>
    <row r="9226" hidden="1">
      <c r="H9226" s="16"/>
    </row>
    <row r="9227" hidden="1">
      <c r="H9227" s="16"/>
    </row>
    <row r="9228" hidden="1">
      <c r="H9228" s="16"/>
    </row>
    <row r="9229" hidden="1">
      <c r="H9229" s="16"/>
    </row>
    <row r="9230" hidden="1">
      <c r="H9230" s="16"/>
    </row>
    <row r="9231" hidden="1">
      <c r="H9231" s="16"/>
    </row>
    <row r="9232" hidden="1">
      <c r="H9232" s="16"/>
    </row>
    <row r="9233" hidden="1">
      <c r="H9233" s="16"/>
    </row>
    <row r="9234" hidden="1">
      <c r="H9234" s="16"/>
    </row>
    <row r="9235" hidden="1">
      <c r="H9235" s="16"/>
    </row>
    <row r="9236" hidden="1">
      <c r="H9236" s="16"/>
    </row>
    <row r="9237" hidden="1">
      <c r="H9237" s="16"/>
    </row>
    <row r="9238" hidden="1">
      <c r="H9238" s="16"/>
    </row>
    <row r="9239" hidden="1">
      <c r="H9239" s="16"/>
    </row>
    <row r="9240" hidden="1">
      <c r="H9240" s="16"/>
    </row>
    <row r="9241" hidden="1">
      <c r="H9241" s="16"/>
    </row>
    <row r="9242" hidden="1">
      <c r="H9242" s="16"/>
    </row>
    <row r="9243" hidden="1">
      <c r="H9243" s="16"/>
    </row>
    <row r="9244" hidden="1">
      <c r="H9244" s="16"/>
    </row>
    <row r="9245" hidden="1">
      <c r="H9245" s="16"/>
    </row>
    <row r="9246" hidden="1">
      <c r="H9246" s="16"/>
    </row>
    <row r="9247" hidden="1">
      <c r="H9247" s="16"/>
    </row>
    <row r="9248" hidden="1">
      <c r="H9248" s="16"/>
    </row>
    <row r="9249" hidden="1">
      <c r="H9249" s="16"/>
    </row>
    <row r="9250" hidden="1">
      <c r="H9250" s="16"/>
    </row>
    <row r="9251" hidden="1">
      <c r="H9251" s="16"/>
    </row>
    <row r="9252" hidden="1">
      <c r="H9252" s="16"/>
    </row>
    <row r="9253" hidden="1">
      <c r="H9253" s="16"/>
    </row>
    <row r="9254" hidden="1">
      <c r="H9254" s="16"/>
    </row>
    <row r="9255" hidden="1">
      <c r="H9255" s="16"/>
    </row>
    <row r="9256" hidden="1">
      <c r="H9256" s="16"/>
    </row>
    <row r="9257" hidden="1">
      <c r="H9257" s="16"/>
    </row>
    <row r="9258" hidden="1">
      <c r="H9258" s="16"/>
    </row>
    <row r="9259" hidden="1">
      <c r="H9259" s="16"/>
    </row>
    <row r="9260" hidden="1">
      <c r="H9260" s="16"/>
    </row>
    <row r="9261" hidden="1">
      <c r="H9261" s="16"/>
    </row>
    <row r="9262" hidden="1">
      <c r="H9262" s="16"/>
    </row>
    <row r="9263" hidden="1">
      <c r="H9263" s="16"/>
    </row>
    <row r="9264" hidden="1">
      <c r="H9264" s="16"/>
    </row>
    <row r="9265" hidden="1">
      <c r="H9265" s="16"/>
    </row>
    <row r="9266" hidden="1">
      <c r="H9266" s="16"/>
    </row>
    <row r="9267" hidden="1">
      <c r="H9267" s="16"/>
    </row>
    <row r="9268" hidden="1">
      <c r="H9268" s="16"/>
    </row>
    <row r="9269" hidden="1">
      <c r="H9269" s="16"/>
    </row>
    <row r="9270" hidden="1">
      <c r="H9270" s="16"/>
    </row>
    <row r="9271" hidden="1">
      <c r="H9271" s="16"/>
    </row>
    <row r="9272" hidden="1">
      <c r="H9272" s="16"/>
    </row>
    <row r="9273" hidden="1">
      <c r="H9273" s="16"/>
    </row>
    <row r="9274" hidden="1">
      <c r="H9274" s="16"/>
    </row>
    <row r="9275" hidden="1">
      <c r="H9275" s="16"/>
    </row>
    <row r="9276" hidden="1">
      <c r="H9276" s="16"/>
    </row>
    <row r="9277" hidden="1">
      <c r="H9277" s="16"/>
    </row>
    <row r="9278" hidden="1">
      <c r="H9278" s="16"/>
    </row>
    <row r="9279" hidden="1">
      <c r="H9279" s="16"/>
    </row>
    <row r="9280" hidden="1">
      <c r="H9280" s="16"/>
    </row>
    <row r="9281" hidden="1">
      <c r="H9281" s="16"/>
    </row>
    <row r="9282" hidden="1">
      <c r="H9282" s="16"/>
    </row>
    <row r="9283" hidden="1">
      <c r="H9283" s="16"/>
    </row>
    <row r="9284" hidden="1">
      <c r="H9284" s="16"/>
    </row>
    <row r="9285" hidden="1">
      <c r="H9285" s="16"/>
    </row>
    <row r="9286" hidden="1">
      <c r="H9286" s="16"/>
    </row>
    <row r="9287" hidden="1">
      <c r="H9287" s="16"/>
    </row>
    <row r="9288" hidden="1">
      <c r="H9288" s="16"/>
    </row>
    <row r="9289" hidden="1">
      <c r="H9289" s="16"/>
    </row>
    <row r="9290" hidden="1">
      <c r="H9290" s="16"/>
    </row>
    <row r="9291" hidden="1">
      <c r="H9291" s="16"/>
    </row>
    <row r="9292" hidden="1">
      <c r="H9292" s="16"/>
    </row>
    <row r="9293" hidden="1">
      <c r="H9293" s="16"/>
    </row>
    <row r="9294" hidden="1">
      <c r="H9294" s="16"/>
    </row>
    <row r="9295" hidden="1">
      <c r="H9295" s="16"/>
    </row>
    <row r="9296" hidden="1">
      <c r="H9296" s="16"/>
    </row>
    <row r="9297" hidden="1">
      <c r="H9297" s="16"/>
    </row>
    <row r="9298" hidden="1">
      <c r="H9298" s="16"/>
    </row>
    <row r="9299" hidden="1">
      <c r="H9299" s="16"/>
    </row>
    <row r="9300" hidden="1">
      <c r="H9300" s="16"/>
    </row>
    <row r="9301" hidden="1">
      <c r="H9301" s="16"/>
    </row>
    <row r="9302" hidden="1">
      <c r="H9302" s="16"/>
    </row>
    <row r="9303" hidden="1">
      <c r="H9303" s="16"/>
    </row>
    <row r="9304" hidden="1">
      <c r="H9304" s="16"/>
    </row>
    <row r="9305" hidden="1">
      <c r="H9305" s="16"/>
    </row>
    <row r="9306" hidden="1">
      <c r="H9306" s="16"/>
    </row>
    <row r="9307" hidden="1">
      <c r="H9307" s="16"/>
    </row>
    <row r="9308" hidden="1">
      <c r="H9308" s="16"/>
    </row>
    <row r="9309" hidden="1">
      <c r="H9309" s="16"/>
    </row>
    <row r="9310" hidden="1">
      <c r="H9310" s="16"/>
    </row>
    <row r="9311" hidden="1">
      <c r="H9311" s="16"/>
    </row>
    <row r="9312" hidden="1">
      <c r="H9312" s="16"/>
    </row>
    <row r="9313" hidden="1">
      <c r="H9313" s="16"/>
    </row>
    <row r="9314" hidden="1">
      <c r="H9314" s="16"/>
    </row>
    <row r="9315" hidden="1">
      <c r="H9315" s="16"/>
    </row>
    <row r="9316" hidden="1">
      <c r="H9316" s="16"/>
    </row>
    <row r="9317" hidden="1">
      <c r="H9317" s="16"/>
    </row>
    <row r="9318" hidden="1">
      <c r="H9318" s="16"/>
    </row>
    <row r="9319" hidden="1">
      <c r="H9319" s="16"/>
    </row>
    <row r="9320" hidden="1">
      <c r="H9320" s="16"/>
    </row>
    <row r="9321" hidden="1">
      <c r="H9321" s="16"/>
    </row>
    <row r="9322" hidden="1">
      <c r="H9322" s="16"/>
    </row>
    <row r="9323" hidden="1">
      <c r="H9323" s="16"/>
    </row>
    <row r="9324" hidden="1">
      <c r="H9324" s="16"/>
    </row>
    <row r="9325" hidden="1">
      <c r="H9325" s="16"/>
    </row>
    <row r="9326" hidden="1">
      <c r="H9326" s="16"/>
    </row>
    <row r="9327" hidden="1">
      <c r="H9327" s="16"/>
    </row>
    <row r="9328" hidden="1">
      <c r="H9328" s="16"/>
    </row>
    <row r="9329" hidden="1">
      <c r="H9329" s="16"/>
    </row>
    <row r="9330" hidden="1">
      <c r="H9330" s="16"/>
    </row>
    <row r="9331" hidden="1">
      <c r="H9331" s="16"/>
    </row>
    <row r="9332" hidden="1">
      <c r="H9332" s="16"/>
    </row>
    <row r="9333" hidden="1">
      <c r="H9333" s="16"/>
    </row>
    <row r="9334" hidden="1">
      <c r="H9334" s="16"/>
    </row>
    <row r="9335" hidden="1">
      <c r="H9335" s="16"/>
    </row>
    <row r="9336" hidden="1">
      <c r="H9336" s="16"/>
    </row>
    <row r="9337" hidden="1">
      <c r="H9337" s="16"/>
    </row>
    <row r="9338" hidden="1">
      <c r="H9338" s="16"/>
    </row>
    <row r="9339" hidden="1">
      <c r="H9339" s="16"/>
    </row>
    <row r="9340" hidden="1">
      <c r="H9340" s="16"/>
    </row>
    <row r="9341" hidden="1">
      <c r="H9341" s="16"/>
    </row>
    <row r="9342" hidden="1">
      <c r="H9342" s="16"/>
    </row>
    <row r="9343" hidden="1">
      <c r="H9343" s="16"/>
    </row>
    <row r="9344" hidden="1">
      <c r="H9344" s="16"/>
    </row>
    <row r="9345" hidden="1">
      <c r="H9345" s="16"/>
    </row>
    <row r="9346" hidden="1">
      <c r="H9346" s="16"/>
    </row>
    <row r="9347" hidden="1">
      <c r="H9347" s="16"/>
    </row>
    <row r="9348" hidden="1">
      <c r="H9348" s="16"/>
    </row>
    <row r="9349" hidden="1">
      <c r="H9349" s="16"/>
    </row>
    <row r="9350" hidden="1">
      <c r="H9350" s="16"/>
    </row>
    <row r="9351" hidden="1">
      <c r="H9351" s="16"/>
    </row>
    <row r="9352" hidden="1">
      <c r="H9352" s="16"/>
    </row>
    <row r="9353" hidden="1">
      <c r="H9353" s="16"/>
    </row>
    <row r="9354" hidden="1">
      <c r="H9354" s="16"/>
    </row>
    <row r="9355" hidden="1">
      <c r="H9355" s="16"/>
    </row>
    <row r="9356" hidden="1">
      <c r="H9356" s="16"/>
    </row>
    <row r="9357" hidden="1">
      <c r="H9357" s="16"/>
    </row>
    <row r="9358" hidden="1">
      <c r="H9358" s="16"/>
    </row>
    <row r="9359" hidden="1">
      <c r="H9359" s="16"/>
    </row>
    <row r="9360" hidden="1">
      <c r="H9360" s="16"/>
    </row>
    <row r="9361" hidden="1">
      <c r="H9361" s="16"/>
    </row>
    <row r="9362" hidden="1">
      <c r="H9362" s="16"/>
    </row>
    <row r="9363" hidden="1">
      <c r="H9363" s="16"/>
    </row>
    <row r="9364" hidden="1">
      <c r="H9364" s="16"/>
    </row>
    <row r="9365" hidden="1">
      <c r="H9365" s="16"/>
    </row>
    <row r="9366" hidden="1">
      <c r="H9366" s="16"/>
    </row>
    <row r="9367" hidden="1">
      <c r="H9367" s="16"/>
    </row>
    <row r="9368" hidden="1">
      <c r="H9368" s="16"/>
    </row>
    <row r="9369" hidden="1">
      <c r="H9369" s="16"/>
    </row>
    <row r="9370" hidden="1">
      <c r="H9370" s="16"/>
    </row>
    <row r="9371" hidden="1">
      <c r="H9371" s="16"/>
    </row>
    <row r="9372" hidden="1">
      <c r="H9372" s="16"/>
    </row>
    <row r="9373" hidden="1">
      <c r="H9373" s="16"/>
    </row>
    <row r="9374" hidden="1">
      <c r="H9374" s="16"/>
    </row>
    <row r="9375" hidden="1">
      <c r="H9375" s="16"/>
    </row>
    <row r="9376" hidden="1">
      <c r="H9376" s="16"/>
    </row>
    <row r="9377" hidden="1">
      <c r="H9377" s="16"/>
    </row>
    <row r="9378" hidden="1">
      <c r="H9378" s="16"/>
    </row>
    <row r="9379" hidden="1">
      <c r="H9379" s="16"/>
    </row>
    <row r="9380" hidden="1">
      <c r="H9380" s="16"/>
    </row>
    <row r="9381" hidden="1">
      <c r="H9381" s="16"/>
    </row>
    <row r="9382" hidden="1">
      <c r="H9382" s="16"/>
    </row>
    <row r="9383" hidden="1">
      <c r="H9383" s="16"/>
    </row>
    <row r="9384" hidden="1">
      <c r="H9384" s="16"/>
    </row>
    <row r="9385" hidden="1">
      <c r="H9385" s="16"/>
    </row>
    <row r="9386" hidden="1">
      <c r="H9386" s="16"/>
    </row>
    <row r="9387" hidden="1">
      <c r="H9387" s="16"/>
    </row>
    <row r="9388" hidden="1">
      <c r="H9388" s="16"/>
    </row>
    <row r="9389" hidden="1">
      <c r="H9389" s="16"/>
    </row>
    <row r="9390" hidden="1">
      <c r="H9390" s="16"/>
    </row>
    <row r="9391" hidden="1">
      <c r="H9391" s="16"/>
    </row>
    <row r="9392" hidden="1">
      <c r="H9392" s="16"/>
    </row>
    <row r="9393" hidden="1">
      <c r="H9393" s="16"/>
    </row>
    <row r="9394" hidden="1">
      <c r="H9394" s="16"/>
    </row>
    <row r="9395" hidden="1">
      <c r="H9395" s="16"/>
    </row>
    <row r="9396" hidden="1">
      <c r="H9396" s="16"/>
    </row>
    <row r="9397" hidden="1">
      <c r="H9397" s="16"/>
    </row>
    <row r="9398" hidden="1">
      <c r="H9398" s="16"/>
    </row>
    <row r="9399" hidden="1">
      <c r="H9399" s="16"/>
    </row>
    <row r="9400" hidden="1">
      <c r="H9400" s="16"/>
    </row>
    <row r="9401" hidden="1">
      <c r="H9401" s="16"/>
    </row>
    <row r="9402" hidden="1">
      <c r="H9402" s="16"/>
    </row>
    <row r="9403" hidden="1">
      <c r="H9403" s="16"/>
    </row>
    <row r="9404" hidden="1">
      <c r="H9404" s="16"/>
    </row>
    <row r="9405" hidden="1">
      <c r="H9405" s="16"/>
    </row>
    <row r="9406" hidden="1">
      <c r="H9406" s="16"/>
    </row>
    <row r="9407" hidden="1">
      <c r="H9407" s="16"/>
    </row>
    <row r="9408" hidden="1">
      <c r="H9408" s="16"/>
    </row>
    <row r="9409" hidden="1">
      <c r="H9409" s="16"/>
    </row>
    <row r="9410" hidden="1">
      <c r="H9410" s="16"/>
    </row>
    <row r="9411" hidden="1">
      <c r="H9411" s="16"/>
    </row>
    <row r="9412" hidden="1">
      <c r="H9412" s="16"/>
    </row>
    <row r="9413" hidden="1">
      <c r="H9413" s="16"/>
    </row>
    <row r="9414" hidden="1">
      <c r="H9414" s="16"/>
    </row>
    <row r="9415" hidden="1">
      <c r="H9415" s="16"/>
    </row>
    <row r="9416" hidden="1">
      <c r="H9416" s="16"/>
    </row>
    <row r="9417" hidden="1">
      <c r="H9417" s="16"/>
    </row>
    <row r="9418" hidden="1">
      <c r="H9418" s="16"/>
    </row>
    <row r="9419" hidden="1">
      <c r="H9419" s="16"/>
    </row>
    <row r="9420" hidden="1">
      <c r="H9420" s="16"/>
    </row>
    <row r="9421" hidden="1">
      <c r="H9421" s="16"/>
    </row>
    <row r="9422" hidden="1">
      <c r="H9422" s="16"/>
    </row>
    <row r="9423" hidden="1">
      <c r="H9423" s="16"/>
    </row>
    <row r="9424" hidden="1">
      <c r="H9424" s="16"/>
    </row>
    <row r="9425" hidden="1">
      <c r="H9425" s="16"/>
    </row>
    <row r="9426" hidden="1">
      <c r="H9426" s="16"/>
    </row>
    <row r="9427" hidden="1">
      <c r="H9427" s="16"/>
    </row>
    <row r="9428" hidden="1">
      <c r="H9428" s="16"/>
    </row>
    <row r="9429" hidden="1">
      <c r="H9429" s="16"/>
    </row>
    <row r="9430" hidden="1">
      <c r="H9430" s="16"/>
    </row>
    <row r="9431" hidden="1">
      <c r="H9431" s="16"/>
    </row>
    <row r="9432" hidden="1">
      <c r="H9432" s="16"/>
    </row>
    <row r="9433" hidden="1">
      <c r="H9433" s="16"/>
    </row>
    <row r="9434" hidden="1">
      <c r="H9434" s="16"/>
    </row>
    <row r="9435" hidden="1">
      <c r="H9435" s="16"/>
    </row>
    <row r="9436" hidden="1">
      <c r="H9436" s="16"/>
    </row>
    <row r="9437" hidden="1">
      <c r="H9437" s="16"/>
    </row>
    <row r="9438" hidden="1">
      <c r="H9438" s="16"/>
    </row>
    <row r="9439" hidden="1">
      <c r="H9439" s="16"/>
    </row>
    <row r="9440" hidden="1">
      <c r="H9440" s="16"/>
    </row>
    <row r="9441" hidden="1">
      <c r="H9441" s="16"/>
    </row>
    <row r="9442" hidden="1">
      <c r="H9442" s="16"/>
    </row>
    <row r="9443" hidden="1">
      <c r="H9443" s="16"/>
    </row>
    <row r="9444" hidden="1">
      <c r="H9444" s="16"/>
    </row>
    <row r="9445" hidden="1">
      <c r="H9445" s="16"/>
    </row>
    <row r="9446" hidden="1">
      <c r="H9446" s="16"/>
    </row>
    <row r="9447" hidden="1">
      <c r="H9447" s="16"/>
    </row>
    <row r="9448" hidden="1">
      <c r="H9448" s="16"/>
    </row>
    <row r="9449" hidden="1">
      <c r="H9449" s="16"/>
    </row>
    <row r="9450" hidden="1">
      <c r="H9450" s="16"/>
    </row>
    <row r="9451" hidden="1">
      <c r="H9451" s="16"/>
    </row>
    <row r="9452" hidden="1">
      <c r="H9452" s="16"/>
    </row>
    <row r="9453" hidden="1">
      <c r="H9453" s="16"/>
    </row>
    <row r="9454" hidden="1">
      <c r="H9454" s="16"/>
    </row>
    <row r="9455" hidden="1">
      <c r="H9455" s="16"/>
    </row>
    <row r="9456" hidden="1">
      <c r="H9456" s="16"/>
    </row>
    <row r="9457" hidden="1">
      <c r="H9457" s="16"/>
    </row>
    <row r="9458" hidden="1">
      <c r="H9458" s="16"/>
    </row>
    <row r="9459" hidden="1">
      <c r="H9459" s="16"/>
    </row>
    <row r="9460" hidden="1">
      <c r="H9460" s="16"/>
    </row>
    <row r="9461" hidden="1">
      <c r="H9461" s="16"/>
    </row>
    <row r="9462" hidden="1">
      <c r="H9462" s="16"/>
    </row>
    <row r="9463" hidden="1">
      <c r="H9463" s="16"/>
    </row>
    <row r="9464" hidden="1">
      <c r="H9464" s="16"/>
    </row>
    <row r="9465" hidden="1">
      <c r="H9465" s="16"/>
    </row>
    <row r="9466" hidden="1">
      <c r="H9466" s="16"/>
    </row>
    <row r="9467" hidden="1">
      <c r="H9467" s="16"/>
    </row>
    <row r="9468" hidden="1">
      <c r="H9468" s="16"/>
    </row>
    <row r="9469" hidden="1">
      <c r="H9469" s="16"/>
    </row>
    <row r="9470" hidden="1">
      <c r="H9470" s="16"/>
    </row>
    <row r="9471" hidden="1">
      <c r="H9471" s="16"/>
    </row>
    <row r="9472" hidden="1">
      <c r="H9472" s="16"/>
    </row>
    <row r="9473" hidden="1">
      <c r="H9473" s="16"/>
    </row>
    <row r="9474" hidden="1">
      <c r="H9474" s="16"/>
    </row>
    <row r="9475" hidden="1">
      <c r="H9475" s="16"/>
    </row>
    <row r="9476" hidden="1">
      <c r="H9476" s="16"/>
    </row>
    <row r="9477" hidden="1">
      <c r="H9477" s="16"/>
    </row>
    <row r="9478" hidden="1">
      <c r="H9478" s="16"/>
    </row>
    <row r="9479" hidden="1">
      <c r="H9479" s="16"/>
    </row>
    <row r="9480" hidden="1">
      <c r="H9480" s="16"/>
    </row>
    <row r="9481" hidden="1">
      <c r="H9481" s="16"/>
    </row>
    <row r="9482" hidden="1">
      <c r="H9482" s="16"/>
    </row>
    <row r="9483" hidden="1">
      <c r="H9483" s="16"/>
    </row>
    <row r="9484" hidden="1">
      <c r="H9484" s="16"/>
    </row>
    <row r="9485" hidden="1">
      <c r="H9485" s="16"/>
    </row>
    <row r="9486" hidden="1">
      <c r="H9486" s="16"/>
    </row>
    <row r="9487" hidden="1">
      <c r="H9487" s="16"/>
    </row>
    <row r="9488" hidden="1">
      <c r="H9488" s="16"/>
    </row>
    <row r="9489" hidden="1">
      <c r="H9489" s="16"/>
    </row>
    <row r="9490" hidden="1">
      <c r="H9490" s="16"/>
    </row>
    <row r="9491" hidden="1">
      <c r="H9491" s="16"/>
    </row>
    <row r="9492" hidden="1">
      <c r="H9492" s="16"/>
    </row>
    <row r="9493" hidden="1">
      <c r="H9493" s="16"/>
    </row>
    <row r="9494" hidden="1">
      <c r="H9494" s="16"/>
    </row>
    <row r="9495" hidden="1">
      <c r="H9495" s="16"/>
    </row>
    <row r="9496" hidden="1">
      <c r="H9496" s="16"/>
    </row>
    <row r="9497" hidden="1">
      <c r="H9497" s="16"/>
    </row>
    <row r="9498" hidden="1">
      <c r="H9498" s="16"/>
    </row>
    <row r="9499" hidden="1">
      <c r="H9499" s="16"/>
    </row>
    <row r="9500" hidden="1">
      <c r="H9500" s="16"/>
    </row>
    <row r="9501" hidden="1">
      <c r="H9501" s="16"/>
    </row>
    <row r="9502" hidden="1">
      <c r="H9502" s="16"/>
    </row>
    <row r="9503" hidden="1">
      <c r="H9503" s="16"/>
    </row>
    <row r="9504" hidden="1">
      <c r="H9504" s="16"/>
    </row>
    <row r="9505" hidden="1">
      <c r="H9505" s="16"/>
    </row>
    <row r="9506" hidden="1">
      <c r="H9506" s="16"/>
    </row>
    <row r="9507" hidden="1">
      <c r="H9507" s="16"/>
    </row>
    <row r="9508" hidden="1">
      <c r="H9508" s="16"/>
    </row>
    <row r="9509" hidden="1">
      <c r="H9509" s="16"/>
    </row>
    <row r="9510" hidden="1">
      <c r="H9510" s="16"/>
    </row>
    <row r="9511" hidden="1">
      <c r="H9511" s="16"/>
    </row>
    <row r="9512" hidden="1">
      <c r="H9512" s="16"/>
    </row>
    <row r="9513" hidden="1">
      <c r="H9513" s="16"/>
    </row>
    <row r="9514" hidden="1">
      <c r="H9514" s="16"/>
    </row>
    <row r="9515" hidden="1">
      <c r="H9515" s="16"/>
    </row>
    <row r="9516" hidden="1">
      <c r="H9516" s="16"/>
    </row>
    <row r="9517" hidden="1">
      <c r="H9517" s="16"/>
    </row>
    <row r="9518" hidden="1">
      <c r="H9518" s="16"/>
    </row>
    <row r="9519" hidden="1">
      <c r="H9519" s="16"/>
    </row>
    <row r="9520" hidden="1">
      <c r="H9520" s="16"/>
    </row>
    <row r="9521" hidden="1">
      <c r="H9521" s="16"/>
    </row>
    <row r="9522" hidden="1">
      <c r="H9522" s="16"/>
    </row>
    <row r="9523" hidden="1">
      <c r="H9523" s="16"/>
    </row>
    <row r="9524" hidden="1">
      <c r="H9524" s="16"/>
    </row>
    <row r="9525" hidden="1">
      <c r="H9525" s="16"/>
    </row>
    <row r="9526" hidden="1">
      <c r="H9526" s="16"/>
    </row>
    <row r="9527" hidden="1">
      <c r="H9527" s="16"/>
    </row>
    <row r="9528" hidden="1">
      <c r="H9528" s="16"/>
    </row>
    <row r="9529" hidden="1">
      <c r="H9529" s="16"/>
    </row>
    <row r="9530" hidden="1">
      <c r="H9530" s="16"/>
    </row>
    <row r="9531" hidden="1">
      <c r="H9531" s="16"/>
    </row>
    <row r="9532" hidden="1">
      <c r="H9532" s="16"/>
    </row>
    <row r="9533" hidden="1">
      <c r="H9533" s="16"/>
    </row>
    <row r="9534" hidden="1">
      <c r="H9534" s="16"/>
    </row>
    <row r="9535" hidden="1">
      <c r="H9535" s="16"/>
    </row>
    <row r="9536" hidden="1">
      <c r="H9536" s="16"/>
    </row>
    <row r="9537" hidden="1">
      <c r="H9537" s="16"/>
    </row>
    <row r="9538" hidden="1">
      <c r="H9538" s="16"/>
    </row>
    <row r="9539" hidden="1">
      <c r="H9539" s="16"/>
    </row>
    <row r="9540" hidden="1">
      <c r="H9540" s="16"/>
    </row>
    <row r="9541" hidden="1">
      <c r="H9541" s="16"/>
    </row>
    <row r="9542" hidden="1">
      <c r="H9542" s="16"/>
    </row>
    <row r="9543" hidden="1">
      <c r="H9543" s="16"/>
    </row>
    <row r="9544" hidden="1">
      <c r="H9544" s="16"/>
    </row>
    <row r="9545" hidden="1">
      <c r="H9545" s="16"/>
    </row>
    <row r="9546" hidden="1">
      <c r="H9546" s="16"/>
    </row>
    <row r="9547" hidden="1">
      <c r="H9547" s="16"/>
    </row>
    <row r="9548" hidden="1">
      <c r="H9548" s="16"/>
    </row>
    <row r="9549" hidden="1">
      <c r="H9549" s="16"/>
    </row>
    <row r="9550" hidden="1">
      <c r="H9550" s="16"/>
    </row>
    <row r="9551" hidden="1">
      <c r="H9551" s="16"/>
    </row>
    <row r="9552" hidden="1">
      <c r="H9552" s="16"/>
    </row>
    <row r="9553" hidden="1">
      <c r="H9553" s="16"/>
    </row>
    <row r="9554" hidden="1">
      <c r="H9554" s="16"/>
    </row>
    <row r="9555" hidden="1">
      <c r="H9555" s="16"/>
    </row>
    <row r="9556" hidden="1">
      <c r="H9556" s="16"/>
    </row>
    <row r="9557" hidden="1">
      <c r="H9557" s="16"/>
    </row>
    <row r="9558" hidden="1">
      <c r="H9558" s="16"/>
    </row>
    <row r="9559" hidden="1">
      <c r="H9559" s="16"/>
    </row>
    <row r="9560" hidden="1">
      <c r="H9560" s="16"/>
    </row>
    <row r="9561" hidden="1">
      <c r="H9561" s="16"/>
    </row>
    <row r="9562" hidden="1">
      <c r="H9562" s="16"/>
    </row>
    <row r="9563" hidden="1">
      <c r="H9563" s="16"/>
    </row>
    <row r="9564" hidden="1">
      <c r="H9564" s="16"/>
    </row>
    <row r="9565" hidden="1">
      <c r="H9565" s="16"/>
    </row>
    <row r="9566" hidden="1">
      <c r="H9566" s="16"/>
    </row>
    <row r="9567" hidden="1">
      <c r="H9567" s="16"/>
    </row>
    <row r="9568" hidden="1">
      <c r="H9568" s="16"/>
    </row>
    <row r="9569" hidden="1">
      <c r="H9569" s="16"/>
    </row>
    <row r="9570" hidden="1">
      <c r="H9570" s="16"/>
    </row>
    <row r="9571" hidden="1">
      <c r="H9571" s="16"/>
    </row>
    <row r="9572" hidden="1">
      <c r="H9572" s="16"/>
    </row>
    <row r="9573" hidden="1">
      <c r="H9573" s="16"/>
    </row>
    <row r="9574" hidden="1">
      <c r="H9574" s="16"/>
    </row>
    <row r="9575" hidden="1">
      <c r="H9575" s="16"/>
    </row>
    <row r="9576" hidden="1">
      <c r="H9576" s="16"/>
    </row>
    <row r="9577" hidden="1">
      <c r="H9577" s="16"/>
    </row>
    <row r="9578" hidden="1">
      <c r="H9578" s="16"/>
    </row>
    <row r="9579" hidden="1">
      <c r="H9579" s="16"/>
    </row>
    <row r="9580" hidden="1">
      <c r="H9580" s="16"/>
    </row>
    <row r="9581" hidden="1">
      <c r="H9581" s="16"/>
    </row>
    <row r="9582" hidden="1">
      <c r="H9582" s="16"/>
    </row>
    <row r="9583" hidden="1">
      <c r="H9583" s="16"/>
    </row>
    <row r="9584" hidden="1">
      <c r="H9584" s="16"/>
    </row>
    <row r="9585" hidden="1">
      <c r="H9585" s="16"/>
    </row>
    <row r="9586" hidden="1">
      <c r="H9586" s="16"/>
    </row>
    <row r="9587" hidden="1">
      <c r="H9587" s="16"/>
    </row>
    <row r="9588" hidden="1">
      <c r="H9588" s="16"/>
    </row>
    <row r="9589" hidden="1">
      <c r="H9589" s="16"/>
    </row>
    <row r="9590" hidden="1">
      <c r="H9590" s="16"/>
    </row>
    <row r="9591" hidden="1">
      <c r="H9591" s="16"/>
    </row>
    <row r="9592" hidden="1">
      <c r="H9592" s="16"/>
    </row>
    <row r="9593" hidden="1">
      <c r="H9593" s="16"/>
    </row>
    <row r="9594" hidden="1">
      <c r="H9594" s="16"/>
    </row>
    <row r="9595" hidden="1">
      <c r="H9595" s="16"/>
    </row>
    <row r="9596" hidden="1">
      <c r="H9596" s="16"/>
    </row>
    <row r="9597" hidden="1">
      <c r="H9597" s="16"/>
    </row>
    <row r="9598" hidden="1">
      <c r="H9598" s="16"/>
    </row>
    <row r="9599" hidden="1">
      <c r="H9599" s="16"/>
    </row>
    <row r="9600" hidden="1">
      <c r="H9600" s="16"/>
    </row>
    <row r="9601" hidden="1">
      <c r="H9601" s="16"/>
    </row>
    <row r="9602" hidden="1">
      <c r="H9602" s="16"/>
    </row>
    <row r="9603" hidden="1">
      <c r="H9603" s="16"/>
    </row>
    <row r="9604" hidden="1">
      <c r="H9604" s="16"/>
    </row>
    <row r="9605" hidden="1">
      <c r="H9605" s="16"/>
    </row>
    <row r="9606" hidden="1">
      <c r="H9606" s="16"/>
    </row>
    <row r="9607" hidden="1">
      <c r="H9607" s="16"/>
    </row>
    <row r="9608" hidden="1">
      <c r="H9608" s="16"/>
    </row>
    <row r="9609" hidden="1">
      <c r="H9609" s="16"/>
    </row>
    <row r="9610" hidden="1">
      <c r="H9610" s="16"/>
    </row>
    <row r="9611" hidden="1">
      <c r="H9611" s="16"/>
    </row>
    <row r="9612" hidden="1">
      <c r="H9612" s="16"/>
    </row>
    <row r="9613" hidden="1">
      <c r="H9613" s="16"/>
    </row>
    <row r="9614" hidden="1">
      <c r="H9614" s="16"/>
    </row>
    <row r="9615" hidden="1">
      <c r="H9615" s="16"/>
    </row>
    <row r="9616" hidden="1">
      <c r="H9616" s="16"/>
    </row>
    <row r="9617" hidden="1">
      <c r="H9617" s="16"/>
    </row>
    <row r="9618" hidden="1">
      <c r="H9618" s="16"/>
    </row>
    <row r="9619" hidden="1">
      <c r="H9619" s="16"/>
    </row>
    <row r="9620" hidden="1">
      <c r="H9620" s="16"/>
    </row>
    <row r="9621" hidden="1">
      <c r="H9621" s="16"/>
    </row>
    <row r="9622" hidden="1">
      <c r="H9622" s="16"/>
    </row>
    <row r="9623" hidden="1">
      <c r="H9623" s="16"/>
    </row>
    <row r="9624" hidden="1">
      <c r="H9624" s="16"/>
    </row>
    <row r="9625" hidden="1">
      <c r="H9625" s="16"/>
    </row>
    <row r="9626" hidden="1">
      <c r="H9626" s="16"/>
    </row>
    <row r="9627" hidden="1">
      <c r="H9627" s="16"/>
    </row>
    <row r="9628" hidden="1">
      <c r="H9628" s="16"/>
    </row>
    <row r="9629" hidden="1">
      <c r="H9629" s="16"/>
    </row>
    <row r="9630" hidden="1">
      <c r="H9630" s="16"/>
    </row>
    <row r="9631" hidden="1">
      <c r="H9631" s="16"/>
    </row>
    <row r="9632" hidden="1">
      <c r="H9632" s="16"/>
    </row>
    <row r="9633" hidden="1">
      <c r="H9633" s="16"/>
    </row>
    <row r="9634" hidden="1">
      <c r="H9634" s="16"/>
    </row>
    <row r="9635" hidden="1">
      <c r="H9635" s="16"/>
    </row>
    <row r="9636" hidden="1">
      <c r="H9636" s="16"/>
    </row>
    <row r="9637" hidden="1">
      <c r="H9637" s="16"/>
    </row>
    <row r="9638" hidden="1">
      <c r="H9638" s="16"/>
    </row>
    <row r="9639" hidden="1">
      <c r="H9639" s="16"/>
    </row>
    <row r="9640" hidden="1">
      <c r="H9640" s="16"/>
    </row>
    <row r="9641" hidden="1">
      <c r="H9641" s="16"/>
    </row>
    <row r="9642" hidden="1">
      <c r="H9642" s="16"/>
    </row>
    <row r="9643" hidden="1">
      <c r="H9643" s="16"/>
    </row>
    <row r="9644" hidden="1">
      <c r="H9644" s="16"/>
    </row>
    <row r="9645" hidden="1">
      <c r="H9645" s="16"/>
    </row>
    <row r="9646" hidden="1">
      <c r="H9646" s="16"/>
    </row>
    <row r="9647" hidden="1">
      <c r="H9647" s="16"/>
    </row>
    <row r="9648" hidden="1">
      <c r="H9648" s="16"/>
    </row>
    <row r="9649" hidden="1">
      <c r="H9649" s="16"/>
    </row>
    <row r="9650" hidden="1">
      <c r="H9650" s="16"/>
    </row>
    <row r="9651" hidden="1">
      <c r="H9651" s="16"/>
    </row>
    <row r="9652" hidden="1">
      <c r="H9652" s="16"/>
    </row>
    <row r="9653" hidden="1">
      <c r="H9653" s="16"/>
    </row>
    <row r="9654" hidden="1">
      <c r="H9654" s="16"/>
    </row>
    <row r="9655" hidden="1">
      <c r="H9655" s="16"/>
    </row>
    <row r="9656" hidden="1">
      <c r="H9656" s="16"/>
    </row>
    <row r="9657" hidden="1">
      <c r="H9657" s="16"/>
    </row>
    <row r="9658" hidden="1">
      <c r="H9658" s="16"/>
    </row>
    <row r="9659" hidden="1">
      <c r="H9659" s="16"/>
    </row>
    <row r="9660" hidden="1">
      <c r="H9660" s="16"/>
    </row>
    <row r="9661" hidden="1">
      <c r="H9661" s="16"/>
    </row>
    <row r="9662" hidden="1">
      <c r="H9662" s="16"/>
    </row>
    <row r="9663" hidden="1">
      <c r="H9663" s="16"/>
    </row>
    <row r="9664" hidden="1">
      <c r="H9664" s="16"/>
    </row>
    <row r="9665" hidden="1">
      <c r="H9665" s="16"/>
    </row>
    <row r="9666" hidden="1">
      <c r="H9666" s="16"/>
    </row>
    <row r="9667" hidden="1">
      <c r="H9667" s="16"/>
    </row>
    <row r="9668" hidden="1">
      <c r="H9668" s="16"/>
    </row>
    <row r="9669" hidden="1">
      <c r="H9669" s="16"/>
    </row>
    <row r="9670" hidden="1">
      <c r="H9670" s="16"/>
    </row>
    <row r="9671" hidden="1">
      <c r="H9671" s="16"/>
    </row>
    <row r="9672" hidden="1">
      <c r="H9672" s="16"/>
    </row>
    <row r="9673" hidden="1">
      <c r="H9673" s="16"/>
    </row>
    <row r="9674" hidden="1">
      <c r="H9674" s="16"/>
    </row>
    <row r="9675" hidden="1">
      <c r="H9675" s="16"/>
    </row>
    <row r="9676" hidden="1">
      <c r="H9676" s="16"/>
    </row>
    <row r="9677" hidden="1">
      <c r="H9677" s="16"/>
    </row>
    <row r="9678" hidden="1">
      <c r="H9678" s="16"/>
    </row>
    <row r="9679" hidden="1">
      <c r="H9679" s="16"/>
    </row>
    <row r="9680" hidden="1">
      <c r="H9680" s="16"/>
    </row>
    <row r="9681" hidden="1">
      <c r="H9681" s="16"/>
    </row>
    <row r="9682" hidden="1">
      <c r="H9682" s="16"/>
    </row>
    <row r="9683" hidden="1">
      <c r="H9683" s="16"/>
    </row>
    <row r="9684" hidden="1">
      <c r="H9684" s="16"/>
    </row>
    <row r="9685" hidden="1">
      <c r="H9685" s="16"/>
    </row>
    <row r="9686" hidden="1">
      <c r="H9686" s="16"/>
    </row>
    <row r="9687" hidden="1">
      <c r="H9687" s="16"/>
    </row>
    <row r="9688" hidden="1">
      <c r="H9688" s="16"/>
    </row>
    <row r="9689" hidden="1">
      <c r="H9689" s="16"/>
    </row>
    <row r="9690" hidden="1">
      <c r="H9690" s="16"/>
    </row>
    <row r="9691" hidden="1">
      <c r="H9691" s="16"/>
    </row>
    <row r="9692" hidden="1">
      <c r="H9692" s="16"/>
    </row>
    <row r="9693" hidden="1">
      <c r="H9693" s="16"/>
    </row>
    <row r="9694" hidden="1">
      <c r="H9694" s="16"/>
    </row>
    <row r="9695" hidden="1">
      <c r="H9695" s="16"/>
    </row>
    <row r="9696" hidden="1">
      <c r="H9696" s="16"/>
    </row>
    <row r="9697" hidden="1">
      <c r="H9697" s="16"/>
    </row>
    <row r="9698" hidden="1">
      <c r="H9698" s="16"/>
    </row>
    <row r="9699" hidden="1">
      <c r="H9699" s="16"/>
    </row>
    <row r="9700" hidden="1">
      <c r="H9700" s="16"/>
    </row>
    <row r="9701" hidden="1">
      <c r="H9701" s="16"/>
    </row>
    <row r="9702" hidden="1">
      <c r="H9702" s="16"/>
    </row>
    <row r="9703" hidden="1">
      <c r="H9703" s="16"/>
    </row>
    <row r="9704" hidden="1">
      <c r="H9704" s="16"/>
    </row>
    <row r="9705" hidden="1">
      <c r="H9705" s="16"/>
    </row>
    <row r="9706" hidden="1">
      <c r="H9706" s="16"/>
    </row>
    <row r="9707" hidden="1">
      <c r="H9707" s="16"/>
    </row>
    <row r="9708" hidden="1">
      <c r="H9708" s="16"/>
    </row>
    <row r="9709" hidden="1">
      <c r="H9709" s="16"/>
    </row>
    <row r="9710" hidden="1">
      <c r="H9710" s="16"/>
    </row>
    <row r="9711" hidden="1">
      <c r="H9711" s="16"/>
    </row>
    <row r="9712" hidden="1">
      <c r="H9712" s="16"/>
    </row>
    <row r="9713" hidden="1">
      <c r="H9713" s="16"/>
    </row>
    <row r="9714" hidden="1">
      <c r="H9714" s="16"/>
    </row>
    <row r="9715" hidden="1">
      <c r="H9715" s="16"/>
    </row>
    <row r="9716" hidden="1">
      <c r="H9716" s="16"/>
    </row>
    <row r="9717" hidden="1">
      <c r="H9717" s="16"/>
    </row>
    <row r="9718" hidden="1">
      <c r="H9718" s="16"/>
    </row>
    <row r="9719" hidden="1">
      <c r="H9719" s="16"/>
    </row>
    <row r="9720" hidden="1">
      <c r="H9720" s="16"/>
    </row>
    <row r="9721" hidden="1">
      <c r="H9721" s="16"/>
    </row>
    <row r="9722" hidden="1">
      <c r="H9722" s="16"/>
    </row>
    <row r="9723" hidden="1">
      <c r="H9723" s="16"/>
    </row>
    <row r="9724" hidden="1">
      <c r="H9724" s="16"/>
    </row>
    <row r="9725" hidden="1">
      <c r="H9725" s="16"/>
    </row>
    <row r="9726" hidden="1">
      <c r="H9726" s="16"/>
    </row>
    <row r="9727" hidden="1">
      <c r="H9727" s="16"/>
    </row>
    <row r="9728" hidden="1">
      <c r="H9728" s="16"/>
    </row>
    <row r="9729" hidden="1">
      <c r="H9729" s="16"/>
    </row>
    <row r="9730" hidden="1">
      <c r="H9730" s="16"/>
    </row>
    <row r="9731" hidden="1">
      <c r="H9731" s="16"/>
    </row>
    <row r="9732" hidden="1">
      <c r="H9732" s="16"/>
    </row>
    <row r="9733" hidden="1">
      <c r="H9733" s="16"/>
    </row>
    <row r="9734" hidden="1">
      <c r="H9734" s="16"/>
    </row>
    <row r="9735" hidden="1">
      <c r="H9735" s="16"/>
    </row>
    <row r="9736" hidden="1">
      <c r="H9736" s="16"/>
    </row>
    <row r="9737" hidden="1">
      <c r="H9737" s="16"/>
    </row>
    <row r="9738" hidden="1">
      <c r="H9738" s="16"/>
    </row>
    <row r="9739" hidden="1">
      <c r="H9739" s="16"/>
    </row>
    <row r="9740" hidden="1">
      <c r="H9740" s="16"/>
    </row>
    <row r="9741" hidden="1">
      <c r="H9741" s="16"/>
    </row>
    <row r="9742" hidden="1">
      <c r="H9742" s="16"/>
    </row>
    <row r="9743" hidden="1">
      <c r="H9743" s="16"/>
    </row>
    <row r="9744" hidden="1">
      <c r="H9744" s="16"/>
    </row>
    <row r="9745" hidden="1">
      <c r="H9745" s="16"/>
      <c r="K9745" s="2"/>
    </row>
    <row r="9746" hidden="1">
      <c r="H9746" s="16"/>
    </row>
    <row r="9747" hidden="1">
      <c r="H9747" s="16"/>
    </row>
    <row r="9748" hidden="1">
      <c r="H9748" s="16"/>
    </row>
    <row r="9749" hidden="1">
      <c r="H9749" s="16"/>
    </row>
    <row r="9750" hidden="1">
      <c r="H9750" s="16"/>
    </row>
    <row r="9751" hidden="1">
      <c r="H9751" s="16"/>
    </row>
    <row r="9752" hidden="1">
      <c r="H9752" s="16"/>
    </row>
    <row r="9753" hidden="1">
      <c r="H9753" s="16"/>
    </row>
    <row r="9754" hidden="1">
      <c r="H9754" s="16"/>
    </row>
    <row r="9755" hidden="1">
      <c r="H9755" s="16"/>
    </row>
    <row r="9756" hidden="1">
      <c r="H9756" s="16"/>
    </row>
    <row r="9757" hidden="1">
      <c r="H9757" s="16"/>
    </row>
    <row r="9758" hidden="1">
      <c r="H9758" s="16"/>
    </row>
    <row r="9759" hidden="1">
      <c r="H9759" s="16"/>
    </row>
    <row r="9760" hidden="1">
      <c r="H9760" s="16"/>
    </row>
    <row r="9761" hidden="1">
      <c r="H9761" s="16"/>
    </row>
    <row r="9762" hidden="1">
      <c r="H9762" s="16"/>
    </row>
    <row r="9763" hidden="1">
      <c r="H9763" s="16"/>
    </row>
    <row r="9764" hidden="1">
      <c r="H9764" s="16"/>
    </row>
    <row r="9765" hidden="1">
      <c r="H9765" s="16"/>
    </row>
    <row r="9766" hidden="1">
      <c r="H9766" s="16"/>
    </row>
    <row r="9767" hidden="1">
      <c r="H9767" s="16"/>
    </row>
    <row r="9768" hidden="1">
      <c r="H9768" s="16"/>
    </row>
    <row r="9769" hidden="1">
      <c r="H9769" s="16"/>
    </row>
    <row r="9770" hidden="1">
      <c r="H9770" s="16"/>
    </row>
    <row r="9771" hidden="1">
      <c r="H9771" s="16"/>
    </row>
    <row r="9772" hidden="1">
      <c r="H9772" s="16"/>
    </row>
    <row r="9773" hidden="1">
      <c r="H9773" s="16"/>
    </row>
    <row r="9774" hidden="1">
      <c r="H9774" s="16"/>
    </row>
    <row r="9775" hidden="1">
      <c r="H9775" s="16"/>
    </row>
    <row r="9776" hidden="1">
      <c r="H9776" s="16"/>
    </row>
    <row r="9777" hidden="1">
      <c r="H9777" s="16"/>
    </row>
    <row r="9778" hidden="1">
      <c r="H9778" s="16"/>
    </row>
    <row r="9779" hidden="1">
      <c r="H9779" s="16"/>
    </row>
    <row r="9780" hidden="1">
      <c r="H9780" s="16"/>
    </row>
    <row r="9781" hidden="1">
      <c r="H9781" s="16"/>
    </row>
    <row r="9782" hidden="1">
      <c r="H9782" s="16"/>
    </row>
    <row r="9783" hidden="1">
      <c r="H9783" s="16"/>
    </row>
    <row r="9784" hidden="1">
      <c r="H9784" s="16"/>
    </row>
    <row r="9785" hidden="1">
      <c r="H9785" s="16"/>
    </row>
    <row r="9786" hidden="1">
      <c r="H9786" s="16"/>
    </row>
    <row r="9787" hidden="1">
      <c r="H9787" s="16"/>
    </row>
    <row r="9788" hidden="1">
      <c r="H9788" s="16"/>
    </row>
    <row r="9789" hidden="1">
      <c r="H9789" s="16"/>
    </row>
    <row r="9790" hidden="1">
      <c r="H9790" s="16"/>
    </row>
    <row r="9791" hidden="1">
      <c r="H9791" s="16"/>
    </row>
    <row r="9792" hidden="1">
      <c r="H9792" s="16"/>
    </row>
    <row r="9793" hidden="1">
      <c r="H9793" s="16"/>
    </row>
    <row r="9794" hidden="1">
      <c r="H9794" s="16"/>
    </row>
    <row r="9795" hidden="1">
      <c r="H9795" s="16"/>
    </row>
    <row r="9796" hidden="1">
      <c r="H9796" s="16"/>
    </row>
    <row r="9797" hidden="1">
      <c r="H9797" s="16"/>
    </row>
    <row r="9798" hidden="1">
      <c r="H9798" s="16"/>
    </row>
    <row r="9799" hidden="1">
      <c r="H9799" s="16"/>
    </row>
    <row r="9800" hidden="1">
      <c r="H9800" s="16"/>
    </row>
    <row r="9801" hidden="1">
      <c r="H9801" s="16"/>
    </row>
    <row r="9802" hidden="1">
      <c r="H9802" s="16"/>
    </row>
    <row r="9803" hidden="1">
      <c r="H9803" s="16"/>
    </row>
    <row r="9804" hidden="1">
      <c r="H9804" s="16"/>
    </row>
    <row r="9805" hidden="1">
      <c r="H9805" s="16"/>
    </row>
    <row r="9806" hidden="1">
      <c r="H9806" s="16"/>
    </row>
    <row r="9807" hidden="1">
      <c r="H9807" s="16"/>
    </row>
    <row r="9808" hidden="1">
      <c r="H9808" s="16"/>
    </row>
    <row r="9809" hidden="1">
      <c r="H9809" s="16"/>
    </row>
    <row r="9810" hidden="1">
      <c r="H9810" s="16"/>
    </row>
    <row r="9811" hidden="1">
      <c r="H9811" s="16"/>
    </row>
    <row r="9812" hidden="1">
      <c r="H9812" s="16"/>
    </row>
    <row r="9813" hidden="1">
      <c r="H9813" s="16"/>
    </row>
    <row r="9814" hidden="1">
      <c r="H9814" s="16"/>
    </row>
    <row r="9815" hidden="1">
      <c r="H9815" s="16"/>
    </row>
    <row r="9816" hidden="1">
      <c r="H9816" s="16"/>
    </row>
    <row r="9817" hidden="1">
      <c r="H9817" s="16"/>
    </row>
    <row r="9818" hidden="1">
      <c r="H9818" s="16"/>
    </row>
    <row r="9819" hidden="1">
      <c r="H9819" s="16"/>
    </row>
    <row r="9820" hidden="1">
      <c r="H9820" s="16"/>
    </row>
    <row r="9821" hidden="1">
      <c r="H9821" s="16"/>
    </row>
    <row r="9822" hidden="1">
      <c r="H9822" s="16"/>
    </row>
    <row r="9823" hidden="1">
      <c r="H9823" s="16"/>
    </row>
    <row r="9824" hidden="1">
      <c r="H9824" s="16"/>
    </row>
    <row r="9825" hidden="1">
      <c r="H9825" s="16"/>
    </row>
    <row r="9826" hidden="1">
      <c r="H9826" s="16"/>
    </row>
    <row r="9827" hidden="1">
      <c r="H9827" s="16"/>
    </row>
    <row r="9828" hidden="1">
      <c r="H9828" s="16"/>
    </row>
    <row r="9829" hidden="1">
      <c r="H9829" s="16"/>
    </row>
    <row r="9830" hidden="1">
      <c r="H9830" s="16"/>
    </row>
    <row r="9831" hidden="1">
      <c r="H9831" s="16"/>
    </row>
    <row r="9832" hidden="1">
      <c r="H9832" s="16"/>
    </row>
    <row r="9833" hidden="1">
      <c r="H9833" s="16"/>
    </row>
    <row r="9834" hidden="1">
      <c r="H9834" s="16"/>
    </row>
    <row r="9835" hidden="1">
      <c r="H9835" s="16"/>
    </row>
    <row r="9836" hidden="1">
      <c r="H9836" s="16"/>
    </row>
    <row r="9837" hidden="1">
      <c r="H9837" s="16"/>
    </row>
    <row r="9838" hidden="1">
      <c r="H9838" s="16"/>
    </row>
    <row r="9839" hidden="1">
      <c r="H9839" s="16"/>
    </row>
    <row r="9840" hidden="1">
      <c r="H9840" s="16"/>
    </row>
    <row r="9841" hidden="1">
      <c r="H9841" s="16"/>
    </row>
    <row r="9842" hidden="1">
      <c r="H9842" s="16"/>
    </row>
    <row r="9843" hidden="1">
      <c r="H9843" s="16"/>
    </row>
    <row r="9844" hidden="1">
      <c r="H9844" s="16"/>
    </row>
    <row r="9845" hidden="1">
      <c r="H9845" s="16"/>
    </row>
    <row r="9846" hidden="1">
      <c r="H9846" s="16"/>
    </row>
    <row r="9847" hidden="1">
      <c r="H9847" s="16"/>
    </row>
    <row r="9848" hidden="1">
      <c r="H9848" s="16"/>
    </row>
    <row r="9849" hidden="1">
      <c r="H9849" s="16"/>
    </row>
    <row r="9850" hidden="1">
      <c r="H9850" s="16"/>
    </row>
    <row r="9851" hidden="1">
      <c r="H9851" s="16"/>
    </row>
    <row r="9852" hidden="1">
      <c r="H9852" s="16"/>
    </row>
    <row r="9853" hidden="1">
      <c r="H9853" s="16"/>
    </row>
    <row r="9854" hidden="1">
      <c r="H9854" s="16"/>
    </row>
    <row r="9855" hidden="1">
      <c r="H9855" s="16"/>
    </row>
    <row r="9856" hidden="1">
      <c r="H9856" s="16"/>
    </row>
    <row r="9857" hidden="1">
      <c r="H9857" s="16"/>
    </row>
    <row r="9858" hidden="1">
      <c r="H9858" s="16"/>
    </row>
    <row r="9859" hidden="1">
      <c r="H9859" s="16"/>
    </row>
    <row r="9860" hidden="1">
      <c r="H9860" s="16"/>
    </row>
    <row r="9861" hidden="1">
      <c r="H9861" s="16"/>
    </row>
    <row r="9862" hidden="1">
      <c r="H9862" s="16"/>
    </row>
    <row r="9863" hidden="1">
      <c r="H9863" s="16"/>
    </row>
    <row r="9864" hidden="1">
      <c r="H9864" s="16"/>
    </row>
    <row r="9865" hidden="1">
      <c r="H9865" s="16"/>
    </row>
    <row r="9866" hidden="1">
      <c r="H9866" s="16"/>
    </row>
    <row r="9867" hidden="1">
      <c r="H9867" s="16"/>
    </row>
    <row r="9868" hidden="1">
      <c r="H9868" s="16"/>
    </row>
    <row r="9869" hidden="1">
      <c r="H9869" s="16"/>
    </row>
    <row r="9870" hidden="1">
      <c r="H9870" s="16"/>
    </row>
    <row r="9871" hidden="1">
      <c r="H9871" s="16"/>
    </row>
    <row r="9872" hidden="1">
      <c r="H9872" s="16"/>
    </row>
    <row r="9873" hidden="1">
      <c r="H9873" s="16"/>
    </row>
    <row r="9874" hidden="1">
      <c r="H9874" s="16"/>
    </row>
    <row r="9875" hidden="1">
      <c r="H9875" s="16"/>
    </row>
    <row r="9876" hidden="1">
      <c r="H9876" s="16"/>
    </row>
    <row r="9877" hidden="1">
      <c r="H9877" s="16"/>
    </row>
    <row r="9878" hidden="1">
      <c r="H9878" s="16"/>
    </row>
    <row r="9879" hidden="1">
      <c r="H9879" s="16"/>
    </row>
    <row r="9880" hidden="1">
      <c r="H9880" s="16"/>
    </row>
    <row r="9881" hidden="1">
      <c r="H9881" s="16"/>
    </row>
    <row r="9882" hidden="1">
      <c r="H9882" s="16"/>
    </row>
    <row r="9883" hidden="1">
      <c r="H9883" s="16"/>
    </row>
    <row r="9884" hidden="1">
      <c r="H9884" s="16"/>
    </row>
    <row r="9885" hidden="1">
      <c r="H9885" s="16"/>
    </row>
    <row r="9886" hidden="1">
      <c r="H9886" s="16"/>
    </row>
    <row r="9887" hidden="1">
      <c r="H9887" s="16"/>
    </row>
    <row r="9888" hidden="1">
      <c r="H9888" s="16"/>
    </row>
    <row r="9889" hidden="1">
      <c r="H9889" s="16"/>
    </row>
    <row r="9890" hidden="1">
      <c r="H9890" s="16"/>
    </row>
    <row r="9891" hidden="1">
      <c r="H9891" s="16"/>
    </row>
    <row r="9892" hidden="1">
      <c r="H9892" s="16"/>
    </row>
    <row r="9893" hidden="1">
      <c r="H9893" s="16"/>
    </row>
    <row r="9894" hidden="1">
      <c r="H9894" s="16"/>
    </row>
    <row r="9895" hidden="1">
      <c r="H9895" s="16"/>
    </row>
    <row r="9896" hidden="1">
      <c r="H9896" s="16"/>
    </row>
    <row r="9897" hidden="1">
      <c r="H9897" s="16"/>
    </row>
    <row r="9898" hidden="1">
      <c r="H9898" s="16"/>
    </row>
    <row r="9899" hidden="1">
      <c r="H9899" s="16"/>
    </row>
    <row r="9900" hidden="1">
      <c r="H9900" s="16"/>
    </row>
    <row r="9901" hidden="1">
      <c r="H9901" s="16"/>
    </row>
    <row r="9902" hidden="1">
      <c r="H9902" s="16"/>
    </row>
    <row r="9903" hidden="1">
      <c r="H9903" s="16"/>
    </row>
    <row r="9904" hidden="1">
      <c r="H9904" s="16"/>
    </row>
    <row r="9905" hidden="1">
      <c r="H9905" s="16"/>
    </row>
    <row r="9906" hidden="1">
      <c r="H9906" s="16"/>
    </row>
    <row r="9907" hidden="1">
      <c r="H9907" s="16"/>
    </row>
    <row r="9908" hidden="1">
      <c r="H9908" s="16"/>
    </row>
    <row r="9909" hidden="1">
      <c r="H9909" s="16"/>
    </row>
    <row r="9910" hidden="1">
      <c r="H9910" s="16"/>
    </row>
    <row r="9911" hidden="1">
      <c r="H9911" s="16"/>
    </row>
    <row r="9912" hidden="1">
      <c r="H9912" s="16"/>
    </row>
    <row r="9913" hidden="1">
      <c r="H9913" s="16"/>
    </row>
    <row r="9914" hidden="1">
      <c r="H9914" s="16"/>
    </row>
    <row r="9915" hidden="1">
      <c r="H9915" s="16"/>
    </row>
    <row r="9916" hidden="1">
      <c r="H9916" s="16"/>
    </row>
    <row r="9917" hidden="1">
      <c r="H9917" s="16"/>
    </row>
    <row r="9918" hidden="1">
      <c r="H9918" s="16"/>
    </row>
    <row r="9919" hidden="1">
      <c r="H9919" s="16"/>
    </row>
    <row r="9920" hidden="1">
      <c r="H9920" s="16"/>
    </row>
    <row r="9921" hidden="1">
      <c r="H9921" s="16"/>
    </row>
    <row r="9922" hidden="1">
      <c r="H9922" s="16"/>
    </row>
    <row r="9923" hidden="1">
      <c r="H9923" s="16"/>
    </row>
    <row r="9924" hidden="1">
      <c r="H9924" s="16"/>
    </row>
    <row r="9925" hidden="1">
      <c r="H9925" s="16"/>
    </row>
    <row r="9926" hidden="1">
      <c r="H9926" s="16"/>
    </row>
    <row r="9927" hidden="1">
      <c r="H9927" s="16"/>
    </row>
    <row r="9928" hidden="1">
      <c r="H9928" s="16"/>
    </row>
    <row r="9929" hidden="1">
      <c r="H9929" s="16"/>
    </row>
    <row r="9930" hidden="1">
      <c r="H9930" s="16"/>
    </row>
    <row r="9931" hidden="1">
      <c r="H9931" s="16"/>
    </row>
    <row r="9932" hidden="1">
      <c r="H9932" s="16"/>
    </row>
    <row r="9933" hidden="1">
      <c r="H9933" s="16"/>
    </row>
    <row r="9934" hidden="1">
      <c r="H9934" s="16"/>
    </row>
    <row r="9935" hidden="1">
      <c r="H9935" s="16"/>
    </row>
    <row r="9936" hidden="1">
      <c r="H9936" s="16"/>
    </row>
    <row r="9937" hidden="1">
      <c r="H9937" s="16"/>
    </row>
    <row r="9938" hidden="1">
      <c r="H9938" s="16"/>
    </row>
    <row r="9939" hidden="1">
      <c r="H9939" s="16"/>
    </row>
    <row r="9940" hidden="1">
      <c r="H9940" s="16"/>
    </row>
    <row r="9941" hidden="1">
      <c r="H9941" s="16"/>
    </row>
    <row r="9942" hidden="1">
      <c r="H9942" s="16"/>
    </row>
    <row r="9943" hidden="1">
      <c r="H9943" s="16"/>
    </row>
    <row r="9944" hidden="1">
      <c r="H9944" s="16"/>
    </row>
    <row r="9945" hidden="1">
      <c r="H9945" s="16"/>
    </row>
    <row r="9946" hidden="1">
      <c r="H9946" s="16"/>
    </row>
    <row r="9947" hidden="1">
      <c r="H9947" s="16"/>
    </row>
    <row r="9948" hidden="1">
      <c r="H9948" s="16"/>
    </row>
    <row r="9949" hidden="1">
      <c r="H9949" s="16"/>
    </row>
    <row r="9950" hidden="1">
      <c r="H9950" s="16"/>
    </row>
    <row r="9951" hidden="1">
      <c r="H9951" s="16"/>
    </row>
    <row r="9952" hidden="1">
      <c r="H9952" s="16"/>
    </row>
    <row r="9953" hidden="1">
      <c r="H9953" s="16"/>
    </row>
    <row r="9954" hidden="1">
      <c r="H9954" s="16"/>
    </row>
    <row r="9955" hidden="1">
      <c r="H9955" s="16"/>
    </row>
    <row r="9956" hidden="1">
      <c r="H9956" s="16"/>
    </row>
    <row r="9957" hidden="1">
      <c r="H9957" s="16"/>
    </row>
    <row r="9958" hidden="1">
      <c r="H9958" s="16"/>
    </row>
    <row r="9959" hidden="1">
      <c r="H9959" s="16"/>
    </row>
    <row r="9960" hidden="1">
      <c r="H9960" s="16"/>
    </row>
    <row r="9961" hidden="1">
      <c r="H9961" s="16"/>
    </row>
    <row r="9962" hidden="1">
      <c r="H9962" s="16"/>
    </row>
    <row r="9963" hidden="1">
      <c r="H9963" s="16"/>
    </row>
    <row r="9964" hidden="1">
      <c r="H9964" s="16"/>
    </row>
    <row r="9965" hidden="1">
      <c r="H9965" s="16"/>
    </row>
    <row r="9966" hidden="1">
      <c r="H9966" s="16"/>
    </row>
    <row r="9967" hidden="1">
      <c r="H9967" s="16"/>
    </row>
    <row r="9968" hidden="1">
      <c r="H9968" s="16"/>
    </row>
    <row r="9969" hidden="1">
      <c r="H9969" s="16"/>
    </row>
    <row r="9970" hidden="1">
      <c r="H9970" s="16"/>
    </row>
    <row r="9971" hidden="1">
      <c r="H9971" s="16"/>
    </row>
    <row r="9972" hidden="1">
      <c r="H9972" s="16"/>
    </row>
    <row r="9973" hidden="1">
      <c r="H9973" s="16"/>
    </row>
    <row r="9974" hidden="1">
      <c r="H9974" s="16"/>
    </row>
    <row r="9975" hidden="1">
      <c r="H9975" s="16"/>
    </row>
    <row r="9976" hidden="1">
      <c r="H9976" s="16"/>
    </row>
    <row r="9977" hidden="1">
      <c r="H9977" s="16"/>
    </row>
    <row r="9978" hidden="1">
      <c r="H9978" s="16"/>
    </row>
    <row r="9979" hidden="1">
      <c r="H9979" s="16"/>
    </row>
    <row r="9980" hidden="1">
      <c r="H9980" s="16"/>
    </row>
    <row r="9981" hidden="1">
      <c r="H9981" s="16"/>
    </row>
    <row r="9982" hidden="1">
      <c r="H9982" s="16"/>
    </row>
    <row r="9983" hidden="1">
      <c r="H9983" s="16"/>
    </row>
    <row r="9984" hidden="1">
      <c r="H9984" s="16"/>
    </row>
    <row r="9985" hidden="1">
      <c r="H9985" s="16"/>
    </row>
    <row r="9986" hidden="1">
      <c r="H9986" s="16"/>
    </row>
    <row r="9987" hidden="1">
      <c r="H9987" s="16"/>
    </row>
    <row r="9988" hidden="1">
      <c r="H9988" s="16"/>
    </row>
    <row r="9989" hidden="1">
      <c r="H9989" s="16"/>
    </row>
    <row r="9990" hidden="1">
      <c r="H9990" s="16"/>
    </row>
    <row r="9991" hidden="1">
      <c r="H9991" s="16"/>
    </row>
    <row r="9992" hidden="1">
      <c r="H9992" s="16"/>
    </row>
    <row r="9993" hidden="1">
      <c r="H9993" s="16"/>
    </row>
    <row r="9994" hidden="1">
      <c r="H9994" s="16"/>
    </row>
    <row r="9995" hidden="1">
      <c r="H9995" s="16"/>
    </row>
    <row r="9996" hidden="1">
      <c r="H9996" s="16"/>
    </row>
    <row r="9997" hidden="1">
      <c r="H9997" s="16"/>
    </row>
    <row r="9998" hidden="1">
      <c r="H9998" s="16"/>
    </row>
    <row r="9999" hidden="1">
      <c r="H9999" s="16"/>
    </row>
    <row r="10000" hidden="1">
      <c r="H10000" s="16"/>
    </row>
    <row r="10001" hidden="1">
      <c r="H10001" s="16"/>
    </row>
    <row r="10002" hidden="1">
      <c r="H10002" s="16"/>
    </row>
    <row r="10003" hidden="1">
      <c r="H10003" s="16"/>
    </row>
    <row r="10004" hidden="1">
      <c r="H10004" s="16"/>
    </row>
    <row r="10005" hidden="1">
      <c r="H10005" s="16"/>
    </row>
    <row r="10006" hidden="1">
      <c r="H10006" s="16"/>
    </row>
    <row r="10007" hidden="1">
      <c r="H10007" s="16"/>
    </row>
    <row r="10008" hidden="1">
      <c r="H10008" s="16"/>
    </row>
    <row r="10009" hidden="1">
      <c r="H10009" s="16"/>
    </row>
    <row r="10010" hidden="1">
      <c r="H10010" s="16"/>
    </row>
    <row r="10011" hidden="1">
      <c r="H10011" s="16"/>
    </row>
    <row r="10012" hidden="1">
      <c r="H10012" s="16"/>
    </row>
    <row r="10013" hidden="1">
      <c r="H10013" s="16"/>
    </row>
    <row r="10014" hidden="1">
      <c r="H10014" s="16"/>
    </row>
    <row r="10015" hidden="1">
      <c r="H10015" s="16"/>
    </row>
    <row r="10016" hidden="1">
      <c r="H10016" s="16"/>
    </row>
    <row r="10017" hidden="1">
      <c r="H10017" s="16"/>
    </row>
    <row r="10018" hidden="1">
      <c r="H10018" s="16"/>
    </row>
    <row r="10019" hidden="1">
      <c r="H10019" s="16"/>
    </row>
    <row r="10020" hidden="1">
      <c r="H10020" s="16"/>
    </row>
    <row r="10021" hidden="1">
      <c r="H10021" s="16"/>
    </row>
    <row r="10022" hidden="1">
      <c r="H10022" s="16"/>
    </row>
    <row r="10023" hidden="1">
      <c r="H10023" s="16"/>
    </row>
    <row r="10024" hidden="1">
      <c r="H10024" s="16"/>
    </row>
    <row r="10025" hidden="1">
      <c r="H10025" s="16"/>
    </row>
    <row r="10026" hidden="1">
      <c r="H10026" s="16"/>
    </row>
    <row r="10027" hidden="1">
      <c r="H10027" s="16"/>
    </row>
    <row r="10028" hidden="1">
      <c r="H10028" s="16"/>
    </row>
    <row r="10029" hidden="1">
      <c r="H10029" s="16"/>
    </row>
    <row r="10030" hidden="1">
      <c r="H10030" s="16"/>
    </row>
    <row r="10031" hidden="1">
      <c r="H10031" s="16"/>
    </row>
    <row r="10032" hidden="1">
      <c r="H10032" s="16"/>
    </row>
    <row r="10033" hidden="1">
      <c r="H10033" s="16"/>
    </row>
    <row r="10034" hidden="1">
      <c r="H10034" s="16"/>
    </row>
    <row r="10035" hidden="1">
      <c r="H10035" s="16"/>
    </row>
    <row r="10036" hidden="1">
      <c r="H10036" s="16"/>
    </row>
    <row r="10037" hidden="1">
      <c r="H10037" s="16"/>
    </row>
    <row r="10038" hidden="1">
      <c r="H10038" s="16"/>
    </row>
    <row r="10039" hidden="1">
      <c r="H10039" s="16"/>
    </row>
    <row r="10040" hidden="1">
      <c r="H10040" s="16"/>
    </row>
    <row r="10041" hidden="1">
      <c r="H10041" s="16"/>
    </row>
    <row r="10042" hidden="1">
      <c r="H10042" s="16"/>
    </row>
    <row r="10043" hidden="1">
      <c r="H10043" s="16"/>
    </row>
    <row r="10044" hidden="1">
      <c r="H10044" s="16"/>
    </row>
    <row r="10045" hidden="1">
      <c r="H10045" s="16"/>
    </row>
    <row r="10046" hidden="1">
      <c r="H10046" s="16"/>
    </row>
    <row r="10047" hidden="1">
      <c r="H10047" s="16"/>
    </row>
    <row r="10048" hidden="1">
      <c r="H10048" s="16"/>
    </row>
    <row r="10049" hidden="1">
      <c r="H10049" s="16"/>
    </row>
    <row r="10050" hidden="1">
      <c r="H10050" s="16"/>
    </row>
    <row r="10051" hidden="1">
      <c r="H10051" s="16"/>
    </row>
    <row r="10052" hidden="1">
      <c r="H10052" s="16"/>
    </row>
    <row r="10053" hidden="1">
      <c r="H10053" s="16"/>
      <c r="K10053" s="2"/>
    </row>
    <row r="10054" hidden="1">
      <c r="H10054" s="16"/>
    </row>
    <row r="10055" hidden="1">
      <c r="H10055" s="16"/>
    </row>
    <row r="10056" hidden="1">
      <c r="H10056" s="16"/>
    </row>
    <row r="10057" hidden="1">
      <c r="H10057" s="16"/>
    </row>
    <row r="10058" hidden="1">
      <c r="H10058" s="16"/>
    </row>
    <row r="10059" hidden="1">
      <c r="H10059" s="16"/>
    </row>
    <row r="10060" hidden="1">
      <c r="H10060" s="16"/>
    </row>
    <row r="10061" hidden="1">
      <c r="H10061" s="16"/>
    </row>
    <row r="10062" hidden="1">
      <c r="H10062" s="16"/>
    </row>
    <row r="10063" hidden="1">
      <c r="H10063" s="16"/>
    </row>
    <row r="10064" hidden="1">
      <c r="H10064" s="16"/>
    </row>
    <row r="10065" hidden="1">
      <c r="H10065" s="16"/>
    </row>
    <row r="10066" hidden="1">
      <c r="H10066" s="16"/>
    </row>
    <row r="10067" hidden="1">
      <c r="H10067" s="16"/>
    </row>
    <row r="10068" hidden="1">
      <c r="H10068" s="16"/>
    </row>
    <row r="10069" hidden="1">
      <c r="H10069" s="16"/>
    </row>
    <row r="10070" hidden="1">
      <c r="H10070" s="16"/>
    </row>
    <row r="10071" hidden="1">
      <c r="H10071" s="16"/>
    </row>
    <row r="10072" hidden="1">
      <c r="H10072" s="16"/>
    </row>
    <row r="10073" hidden="1">
      <c r="H10073" s="16"/>
    </row>
    <row r="10074" hidden="1">
      <c r="H10074" s="16"/>
    </row>
    <row r="10075" hidden="1">
      <c r="H10075" s="15"/>
    </row>
    <row r="10076" hidden="1">
      <c r="H10076" s="16"/>
    </row>
    <row r="10077" hidden="1">
      <c r="H10077" s="15"/>
    </row>
    <row r="10078" hidden="1">
      <c r="H10078" s="15"/>
    </row>
    <row r="10079" hidden="1">
      <c r="H10079" s="15"/>
    </row>
    <row r="10080" hidden="1">
      <c r="H10080" s="15"/>
    </row>
    <row r="10081" hidden="1">
      <c r="H10081" s="15"/>
    </row>
    <row r="10082" hidden="1">
      <c r="H10082" s="15"/>
    </row>
    <row r="10083" hidden="1">
      <c r="H10083" s="15"/>
    </row>
    <row r="10084" hidden="1">
      <c r="H10084" s="15"/>
    </row>
    <row r="10085" hidden="1">
      <c r="H10085" s="15"/>
    </row>
    <row r="10086" hidden="1">
      <c r="H10086" s="15"/>
    </row>
    <row r="10087" hidden="1">
      <c r="H10087" s="15"/>
    </row>
    <row r="10088" hidden="1">
      <c r="H10088" s="15"/>
    </row>
    <row r="10089" hidden="1">
      <c r="H10089" s="15"/>
    </row>
    <row r="10090" hidden="1">
      <c r="H10090" s="15"/>
    </row>
    <row r="10091" hidden="1">
      <c r="H10091" s="15"/>
    </row>
    <row r="10092" hidden="1">
      <c r="H10092" s="16"/>
    </row>
    <row r="10093" hidden="1">
      <c r="H10093" s="15"/>
    </row>
    <row r="10094" hidden="1">
      <c r="H10094" s="16"/>
    </row>
    <row r="10095" hidden="1">
      <c r="H10095" s="15"/>
    </row>
    <row r="10096" hidden="1">
      <c r="H10096" s="15"/>
    </row>
    <row r="10097" hidden="1">
      <c r="H10097" s="15"/>
    </row>
    <row r="10098" hidden="1">
      <c r="H10098" s="15"/>
    </row>
    <row r="10099" hidden="1">
      <c r="H10099" s="15"/>
    </row>
    <row r="10100" hidden="1">
      <c r="H10100" s="15"/>
    </row>
    <row r="10101" hidden="1">
      <c r="H10101" s="15"/>
    </row>
    <row r="10102" hidden="1">
      <c r="H10102" s="15"/>
    </row>
    <row r="10103" hidden="1">
      <c r="H10103" s="15"/>
    </row>
    <row r="10104" hidden="1">
      <c r="H10104" s="15"/>
    </row>
    <row r="10105" hidden="1">
      <c r="H10105" s="15"/>
    </row>
    <row r="10106" hidden="1">
      <c r="H10106" s="15"/>
    </row>
    <row r="10107" hidden="1">
      <c r="H10107" s="15"/>
    </row>
    <row r="10108" hidden="1">
      <c r="H10108" s="15"/>
    </row>
    <row r="10109" hidden="1">
      <c r="H10109" s="15"/>
    </row>
    <row r="10110" hidden="1">
      <c r="H10110" s="16"/>
    </row>
    <row r="10111" hidden="1">
      <c r="H10111" s="15"/>
    </row>
    <row r="10112" hidden="1">
      <c r="H10112" s="16"/>
    </row>
    <row r="10113" hidden="1">
      <c r="H10113" s="15"/>
    </row>
    <row r="10114" hidden="1">
      <c r="H10114" s="15"/>
    </row>
    <row r="10115" hidden="1">
      <c r="H10115" s="15"/>
    </row>
    <row r="10116" hidden="1">
      <c r="H10116" s="15"/>
    </row>
    <row r="10117" hidden="1">
      <c r="H10117" s="15"/>
    </row>
    <row r="10118" hidden="1">
      <c r="H10118" s="15"/>
    </row>
    <row r="10119" hidden="1">
      <c r="H10119" s="15"/>
    </row>
    <row r="10120" hidden="1">
      <c r="H10120" s="15"/>
    </row>
    <row r="10121" hidden="1">
      <c r="H10121" s="15"/>
    </row>
    <row r="10122" hidden="1">
      <c r="H10122" s="15"/>
    </row>
    <row r="10123" hidden="1">
      <c r="H10123" s="15"/>
    </row>
    <row r="10124" hidden="1">
      <c r="H10124" s="15"/>
    </row>
    <row r="10125" hidden="1">
      <c r="H10125" s="15"/>
    </row>
    <row r="10126" hidden="1">
      <c r="H10126" s="15"/>
    </row>
    <row r="10127" hidden="1">
      <c r="H10127" s="15"/>
    </row>
    <row r="10128" hidden="1">
      <c r="H10128" s="15"/>
    </row>
    <row r="10129" hidden="1">
      <c r="H10129" s="16"/>
    </row>
    <row r="10130" hidden="1">
      <c r="H10130" s="16"/>
    </row>
    <row r="10131" hidden="1">
      <c r="H10131" s="15"/>
    </row>
    <row r="10132" hidden="1">
      <c r="H10132" s="15"/>
    </row>
    <row r="10133" hidden="1">
      <c r="H10133" s="15"/>
    </row>
    <row r="10134" hidden="1">
      <c r="H10134" s="15"/>
    </row>
    <row r="10135" hidden="1">
      <c r="H10135" s="15"/>
    </row>
    <row r="10136" hidden="1">
      <c r="H10136" s="15"/>
    </row>
    <row r="10137" hidden="1">
      <c r="H10137" s="15"/>
    </row>
    <row r="10138" hidden="1">
      <c r="H10138" s="15"/>
    </row>
    <row r="10139" hidden="1">
      <c r="H10139" s="15"/>
    </row>
    <row r="10140" hidden="1">
      <c r="H10140" s="15"/>
    </row>
    <row r="10141" hidden="1">
      <c r="H10141" s="15"/>
    </row>
    <row r="10142" hidden="1">
      <c r="H10142" s="15"/>
    </row>
    <row r="10143" hidden="1">
      <c r="H10143" s="15"/>
    </row>
    <row r="10144" hidden="1">
      <c r="H10144" s="15"/>
    </row>
    <row r="10145" hidden="1">
      <c r="H10145" s="15"/>
    </row>
    <row r="10146" hidden="1">
      <c r="H10146" s="15"/>
    </row>
    <row r="10147" hidden="1">
      <c r="H10147" s="16"/>
    </row>
    <row r="10148" hidden="1">
      <c r="H10148" s="16"/>
    </row>
    <row r="10149" hidden="1">
      <c r="H10149" s="15"/>
    </row>
    <row r="10150" hidden="1">
      <c r="H10150" s="15"/>
    </row>
    <row r="10151" hidden="1">
      <c r="H10151" s="15"/>
    </row>
    <row r="10152" hidden="1">
      <c r="H10152" s="15"/>
    </row>
    <row r="10153" hidden="1">
      <c r="H10153" s="15"/>
    </row>
    <row r="10154" hidden="1">
      <c r="H10154" s="15"/>
    </row>
    <row r="10155" hidden="1">
      <c r="H10155" s="15"/>
    </row>
    <row r="10156" hidden="1">
      <c r="H10156" s="15"/>
    </row>
    <row r="10157" hidden="1">
      <c r="H10157" s="15"/>
    </row>
    <row r="10158" hidden="1">
      <c r="H10158" s="15"/>
    </row>
    <row r="10159" hidden="1">
      <c r="H10159" s="15"/>
    </row>
    <row r="10160" hidden="1">
      <c r="H10160" s="15"/>
    </row>
    <row r="10161" hidden="1">
      <c r="H10161" s="15"/>
    </row>
    <row r="10162" hidden="1">
      <c r="H10162" s="15"/>
    </row>
    <row r="10163" hidden="1">
      <c r="H10163" s="15"/>
    </row>
    <row r="10164" hidden="1">
      <c r="H10164" s="15"/>
    </row>
    <row r="10165" hidden="1">
      <c r="H10165" s="16"/>
    </row>
    <row r="10166" hidden="1">
      <c r="H10166" s="16"/>
    </row>
    <row r="10167" hidden="1">
      <c r="H10167" s="15"/>
    </row>
    <row r="10168" hidden="1">
      <c r="H10168" s="15"/>
    </row>
    <row r="10169" hidden="1">
      <c r="H10169" s="15"/>
    </row>
    <row r="10170" hidden="1">
      <c r="H10170" s="15"/>
    </row>
    <row r="10171" hidden="1">
      <c r="H10171" s="15"/>
    </row>
    <row r="10172" hidden="1">
      <c r="H10172" s="15"/>
    </row>
    <row r="10173" hidden="1">
      <c r="H10173" s="15"/>
    </row>
    <row r="10174" hidden="1">
      <c r="H10174" s="15"/>
    </row>
    <row r="10175" hidden="1">
      <c r="H10175" s="15"/>
    </row>
    <row r="10176" hidden="1">
      <c r="H10176" s="15"/>
    </row>
    <row r="10177" hidden="1">
      <c r="H10177" s="15"/>
    </row>
    <row r="10178" hidden="1">
      <c r="H10178" s="15"/>
    </row>
    <row r="10179" hidden="1">
      <c r="H10179" s="15"/>
    </row>
    <row r="10180" hidden="1">
      <c r="H10180" s="15"/>
    </row>
    <row r="10181" hidden="1">
      <c r="H10181" s="15"/>
    </row>
    <row r="10182" hidden="1">
      <c r="H10182" s="16"/>
    </row>
    <row r="10183" hidden="1">
      <c r="H10183" s="15"/>
    </row>
    <row r="10184" hidden="1">
      <c r="H10184" s="16"/>
    </row>
    <row r="10185" hidden="1">
      <c r="H10185" s="15"/>
    </row>
    <row r="10186" hidden="1">
      <c r="H10186" s="15"/>
    </row>
    <row r="10187" hidden="1">
      <c r="H10187" s="15"/>
    </row>
    <row r="10188" hidden="1">
      <c r="H10188" s="15"/>
    </row>
    <row r="10189" hidden="1">
      <c r="H10189" s="15"/>
    </row>
    <row r="10190" hidden="1">
      <c r="H10190" s="15"/>
    </row>
    <row r="10191" hidden="1">
      <c r="H10191" s="15"/>
    </row>
    <row r="10192" hidden="1">
      <c r="H10192" s="15"/>
    </row>
    <row r="10193" hidden="1">
      <c r="H10193" s="15"/>
    </row>
    <row r="10194" hidden="1">
      <c r="H10194" s="15"/>
    </row>
    <row r="10195" hidden="1">
      <c r="H10195" s="15"/>
    </row>
    <row r="10196" hidden="1">
      <c r="H10196" s="15"/>
    </row>
    <row r="10197" hidden="1">
      <c r="H10197" s="15"/>
    </row>
    <row r="10198" hidden="1">
      <c r="H10198" s="15"/>
    </row>
    <row r="10199" hidden="1">
      <c r="H10199" s="15"/>
    </row>
    <row r="10200" hidden="1">
      <c r="H10200" s="16"/>
    </row>
    <row r="10201" hidden="1">
      <c r="H10201" s="15"/>
    </row>
    <row r="10202" hidden="1">
      <c r="H10202" s="16"/>
    </row>
    <row r="10203" hidden="1">
      <c r="H10203" s="15"/>
    </row>
    <row r="10204" hidden="1">
      <c r="H10204" s="15"/>
    </row>
    <row r="10205" hidden="1">
      <c r="H10205" s="15"/>
    </row>
    <row r="10206" hidden="1">
      <c r="H10206" s="15"/>
    </row>
    <row r="10207" hidden="1">
      <c r="H10207" s="15"/>
    </row>
    <row r="10208" hidden="1">
      <c r="H10208" s="15"/>
    </row>
    <row r="10209" hidden="1">
      <c r="H10209" s="15"/>
    </row>
    <row r="10210" hidden="1">
      <c r="H10210" s="15"/>
    </row>
    <row r="10211" hidden="1">
      <c r="H10211" s="15"/>
    </row>
    <row r="10212" hidden="1">
      <c r="H10212" s="15"/>
    </row>
    <row r="10213" hidden="1">
      <c r="H10213" s="15"/>
    </row>
    <row r="10214" hidden="1">
      <c r="H10214" s="15"/>
    </row>
    <row r="10215" hidden="1">
      <c r="H10215" s="15"/>
    </row>
    <row r="10216" hidden="1">
      <c r="H10216" s="15"/>
    </row>
    <row r="10217" hidden="1">
      <c r="H10217" s="15"/>
    </row>
    <row r="10218" hidden="1">
      <c r="H10218" s="16"/>
    </row>
    <row r="10219" hidden="1">
      <c r="H10219" s="15"/>
    </row>
    <row r="10220" hidden="1">
      <c r="H10220" s="16"/>
    </row>
    <row r="10221" hidden="1">
      <c r="H10221" s="15"/>
    </row>
    <row r="10222" hidden="1">
      <c r="H10222" s="15"/>
    </row>
    <row r="10223" hidden="1">
      <c r="H10223" s="15"/>
    </row>
    <row r="10224" hidden="1">
      <c r="H10224" s="15"/>
    </row>
    <row r="10225" hidden="1">
      <c r="H10225" s="15"/>
    </row>
    <row r="10226" hidden="1">
      <c r="H10226" s="15"/>
    </row>
    <row r="10227" hidden="1">
      <c r="H10227" s="15"/>
    </row>
    <row r="10228" hidden="1">
      <c r="H10228" s="15"/>
    </row>
    <row r="10229" hidden="1">
      <c r="H10229" s="15"/>
    </row>
    <row r="10230" hidden="1">
      <c r="H10230" s="15"/>
    </row>
    <row r="10231" hidden="1">
      <c r="H10231" s="15"/>
    </row>
    <row r="10232" hidden="1">
      <c r="H10232" s="15"/>
    </row>
    <row r="10233" hidden="1">
      <c r="H10233" s="15"/>
    </row>
    <row r="10234" hidden="1">
      <c r="H10234" s="15"/>
    </row>
    <row r="10235" hidden="1">
      <c r="H10235" s="15"/>
    </row>
    <row r="10236" hidden="1">
      <c r="H10236" s="15"/>
    </row>
    <row r="10237" hidden="1">
      <c r="H10237" s="16"/>
    </row>
    <row r="10238" hidden="1">
      <c r="H10238" s="16"/>
    </row>
    <row r="10239" hidden="1">
      <c r="H10239" s="15"/>
    </row>
    <row r="10240" hidden="1">
      <c r="H10240" s="15"/>
    </row>
    <row r="10241" hidden="1">
      <c r="H10241" s="15"/>
    </row>
    <row r="10242" hidden="1">
      <c r="H10242" s="15"/>
    </row>
    <row r="10243" hidden="1">
      <c r="H10243" s="15"/>
    </row>
    <row r="10244" hidden="1">
      <c r="H10244" s="15"/>
    </row>
    <row r="10245" hidden="1">
      <c r="H10245" s="15"/>
    </row>
    <row r="10246" hidden="1">
      <c r="H10246" s="15"/>
    </row>
    <row r="10247" hidden="1">
      <c r="H10247" s="15"/>
    </row>
    <row r="10248" hidden="1">
      <c r="H10248" s="15"/>
    </row>
    <row r="10249" hidden="1">
      <c r="H10249" s="15"/>
    </row>
    <row r="10250" hidden="1">
      <c r="H10250" s="15"/>
    </row>
    <row r="10251" hidden="1">
      <c r="H10251" s="15"/>
    </row>
    <row r="10252" hidden="1">
      <c r="H10252" s="15"/>
    </row>
    <row r="10253" hidden="1">
      <c r="H10253" s="15"/>
    </row>
    <row r="10254" hidden="1">
      <c r="H10254" s="15"/>
    </row>
    <row r="10255" hidden="1">
      <c r="H10255" s="16"/>
    </row>
    <row r="10256" hidden="1">
      <c r="H10256" s="16"/>
    </row>
    <row r="10257" hidden="1">
      <c r="H10257" s="15"/>
    </row>
    <row r="10258" hidden="1">
      <c r="H10258" s="15"/>
    </row>
    <row r="10259" hidden="1">
      <c r="H10259" s="15"/>
    </row>
    <row r="10260" hidden="1">
      <c r="H10260" s="15"/>
    </row>
    <row r="10261" hidden="1">
      <c r="H10261" s="15"/>
    </row>
    <row r="10262" hidden="1">
      <c r="H10262" s="15"/>
    </row>
    <row r="10263" hidden="1">
      <c r="H10263" s="15"/>
    </row>
    <row r="10264" hidden="1">
      <c r="H10264" s="15"/>
    </row>
    <row r="10265" hidden="1">
      <c r="H10265" s="15"/>
    </row>
    <row r="10266" hidden="1">
      <c r="H10266" s="15"/>
    </row>
    <row r="10267" hidden="1">
      <c r="H10267" s="15"/>
    </row>
    <row r="10268" hidden="1">
      <c r="H10268" s="15"/>
    </row>
    <row r="10269" hidden="1">
      <c r="H10269" s="15"/>
    </row>
    <row r="10270" hidden="1">
      <c r="H10270" s="15"/>
    </row>
    <row r="10271" hidden="1">
      <c r="H10271" s="15"/>
    </row>
    <row r="10272" hidden="1">
      <c r="H10272" s="15"/>
    </row>
    <row r="10273" hidden="1">
      <c r="H10273" s="16"/>
    </row>
    <row r="10274" hidden="1">
      <c r="H10274" s="16"/>
    </row>
    <row r="10275" hidden="1">
      <c r="H10275" s="15"/>
    </row>
    <row r="10276" hidden="1">
      <c r="H10276" s="15"/>
    </row>
    <row r="10277" hidden="1">
      <c r="H10277" s="15"/>
    </row>
    <row r="10278" hidden="1">
      <c r="H10278" s="15"/>
    </row>
    <row r="10279" hidden="1">
      <c r="H10279" s="15"/>
    </row>
    <row r="10280" hidden="1">
      <c r="H10280" s="15"/>
    </row>
    <row r="10281" hidden="1">
      <c r="H10281" s="15"/>
    </row>
    <row r="10282" hidden="1">
      <c r="H10282" s="15"/>
    </row>
    <row r="10283" hidden="1">
      <c r="H10283" s="15"/>
    </row>
    <row r="10284" hidden="1">
      <c r="H10284" s="15"/>
    </row>
    <row r="10285" hidden="1">
      <c r="H10285" s="15"/>
    </row>
    <row r="10286" hidden="1">
      <c r="H10286" s="15"/>
    </row>
    <row r="10287" hidden="1">
      <c r="H10287" s="15"/>
    </row>
    <row r="10288" hidden="1">
      <c r="H10288" s="15"/>
    </row>
    <row r="10289" hidden="1">
      <c r="H10289" s="15"/>
    </row>
    <row r="10290" hidden="1">
      <c r="H10290" s="16"/>
    </row>
    <row r="10291" hidden="1">
      <c r="H10291" s="15"/>
    </row>
    <row r="10292" hidden="1">
      <c r="H10292" s="16"/>
    </row>
    <row r="10293" hidden="1">
      <c r="H10293" s="15"/>
    </row>
    <row r="10294" hidden="1">
      <c r="H10294" s="15"/>
    </row>
    <row r="10295" hidden="1">
      <c r="H10295" s="15"/>
    </row>
    <row r="10296" hidden="1">
      <c r="H10296" s="15"/>
    </row>
    <row r="10297" hidden="1">
      <c r="H10297" s="15"/>
    </row>
    <row r="10298" hidden="1">
      <c r="H10298" s="15"/>
    </row>
    <row r="10299" hidden="1">
      <c r="H10299" s="15"/>
    </row>
    <row r="10300" hidden="1">
      <c r="H10300" s="15"/>
    </row>
    <row r="10301" hidden="1">
      <c r="H10301" s="15"/>
    </row>
    <row r="10302" hidden="1">
      <c r="H10302" s="15"/>
    </row>
    <row r="10303" hidden="1">
      <c r="H10303" s="15"/>
    </row>
    <row r="10304" hidden="1">
      <c r="H10304" s="15"/>
    </row>
    <row r="10305" hidden="1">
      <c r="H10305" s="15"/>
    </row>
    <row r="10306" hidden="1">
      <c r="H10306" s="15"/>
    </row>
    <row r="10307" hidden="1">
      <c r="H10307" s="15"/>
    </row>
    <row r="10308" hidden="1">
      <c r="H10308" s="16"/>
    </row>
    <row r="10309" hidden="1">
      <c r="H10309" s="15"/>
    </row>
    <row r="10310" hidden="1">
      <c r="H10310" s="16"/>
    </row>
    <row r="10311" hidden="1">
      <c r="H10311" s="15"/>
    </row>
    <row r="10312" hidden="1">
      <c r="H10312" s="15"/>
    </row>
    <row r="10313" hidden="1">
      <c r="H10313" s="15"/>
    </row>
    <row r="10314" hidden="1">
      <c r="H10314" s="15"/>
    </row>
    <row r="10315" hidden="1">
      <c r="H10315" s="15"/>
    </row>
    <row r="10316" hidden="1">
      <c r="H10316" s="15"/>
    </row>
    <row r="10317" hidden="1">
      <c r="H10317" s="15"/>
    </row>
    <row r="10318" hidden="1">
      <c r="H10318" s="15"/>
    </row>
    <row r="10319" hidden="1">
      <c r="H10319" s="15"/>
    </row>
    <row r="10320" hidden="1">
      <c r="H10320" s="15"/>
    </row>
    <row r="10321" hidden="1">
      <c r="H10321" s="15"/>
    </row>
    <row r="10322" hidden="1">
      <c r="H10322" s="15"/>
    </row>
    <row r="10323" hidden="1">
      <c r="H10323" s="15"/>
    </row>
    <row r="10324" hidden="1">
      <c r="H10324" s="15"/>
    </row>
    <row r="10325" hidden="1">
      <c r="H10325" s="15"/>
    </row>
    <row r="10326" hidden="1">
      <c r="H10326" s="16"/>
    </row>
    <row r="10327" hidden="1">
      <c r="H10327" s="15"/>
    </row>
    <row r="10328" hidden="1">
      <c r="H10328" s="16"/>
    </row>
    <row r="10329" hidden="1">
      <c r="H10329" s="15"/>
    </row>
    <row r="10330" hidden="1">
      <c r="H10330" s="15"/>
    </row>
    <row r="10331" hidden="1">
      <c r="H10331" s="15"/>
    </row>
    <row r="10332" hidden="1">
      <c r="H10332" s="15"/>
    </row>
    <row r="10333" hidden="1">
      <c r="H10333" s="15"/>
    </row>
    <row r="10334" hidden="1">
      <c r="H10334" s="15"/>
    </row>
    <row r="10335" hidden="1">
      <c r="H10335" s="15"/>
    </row>
    <row r="10336" hidden="1">
      <c r="H10336" s="15"/>
    </row>
    <row r="10337" hidden="1">
      <c r="H10337" s="15"/>
    </row>
    <row r="10338" hidden="1">
      <c r="H10338" s="15"/>
    </row>
    <row r="10339" hidden="1">
      <c r="H10339" s="15"/>
    </row>
    <row r="10340" hidden="1">
      <c r="H10340" s="15"/>
    </row>
    <row r="10341" hidden="1">
      <c r="H10341" s="15"/>
    </row>
    <row r="10342" hidden="1">
      <c r="H10342" s="15"/>
    </row>
    <row r="10343" hidden="1">
      <c r="H10343" s="15"/>
    </row>
    <row r="10344" hidden="1">
      <c r="H10344" s="16"/>
    </row>
    <row r="10345" hidden="1">
      <c r="H10345" s="16"/>
    </row>
    <row r="10346" hidden="1">
      <c r="H10346" s="15"/>
    </row>
    <row r="10347" hidden="1">
      <c r="H10347" s="15"/>
    </row>
    <row r="10348" hidden="1">
      <c r="H10348" s="15"/>
    </row>
    <row r="10349" hidden="1">
      <c r="H10349" s="15"/>
    </row>
    <row r="10350" hidden="1">
      <c r="H10350" s="15"/>
    </row>
    <row r="10351" hidden="1">
      <c r="H10351" s="15"/>
    </row>
    <row r="10352" hidden="1">
      <c r="H10352" s="15"/>
    </row>
    <row r="10353" hidden="1">
      <c r="H10353" s="15"/>
    </row>
    <row r="10354" hidden="1">
      <c r="H10354" s="15"/>
    </row>
    <row r="10355" hidden="1">
      <c r="H10355" s="15"/>
    </row>
    <row r="10356" hidden="1">
      <c r="H10356" s="15"/>
    </row>
    <row r="10357" hidden="1">
      <c r="H10357" s="15"/>
    </row>
    <row r="10358" hidden="1">
      <c r="H10358" s="15"/>
    </row>
    <row r="10359" hidden="1">
      <c r="H10359" s="15"/>
    </row>
    <row r="10360" hidden="1">
      <c r="H10360" s="15"/>
    </row>
    <row r="10361" hidden="1">
      <c r="H10361" s="15"/>
    </row>
    <row r="10362" hidden="1">
      <c r="H10362" s="16"/>
    </row>
    <row r="10363" hidden="1">
      <c r="H10363" s="15"/>
    </row>
    <row r="10364" hidden="1">
      <c r="H10364" s="16"/>
    </row>
    <row r="10365" hidden="1">
      <c r="H10365" s="15"/>
    </row>
    <row r="10366" hidden="1">
      <c r="H10366" s="15"/>
    </row>
    <row r="10367" hidden="1">
      <c r="H10367" s="15"/>
    </row>
    <row r="10368" hidden="1">
      <c r="H10368" s="15"/>
    </row>
    <row r="10369" hidden="1">
      <c r="H10369" s="15"/>
    </row>
    <row r="10370" hidden="1">
      <c r="H10370" s="15"/>
    </row>
    <row r="10371" hidden="1">
      <c r="H10371" s="15"/>
    </row>
    <row r="10372" hidden="1">
      <c r="H10372" s="15"/>
    </row>
    <row r="10373" hidden="1">
      <c r="H10373" s="15"/>
    </row>
    <row r="10374" hidden="1">
      <c r="H10374" s="15"/>
    </row>
    <row r="10375" hidden="1">
      <c r="H10375" s="15"/>
    </row>
    <row r="10376" hidden="1">
      <c r="H10376" s="15"/>
    </row>
    <row r="10377" hidden="1">
      <c r="H10377" s="15"/>
    </row>
    <row r="10378" hidden="1">
      <c r="H10378" s="15"/>
    </row>
    <row r="10379" hidden="1">
      <c r="H10379" s="15"/>
    </row>
    <row r="10380" hidden="1">
      <c r="H10380" s="16"/>
    </row>
    <row r="10381" hidden="1">
      <c r="H10381" s="15"/>
    </row>
    <row r="10382" hidden="1">
      <c r="H10382" s="16"/>
    </row>
    <row r="10383" hidden="1">
      <c r="H10383" s="15"/>
    </row>
    <row r="10384" hidden="1">
      <c r="H10384" s="15"/>
    </row>
    <row r="10385" hidden="1">
      <c r="H10385" s="15"/>
    </row>
    <row r="10386" hidden="1">
      <c r="H10386" s="15"/>
    </row>
    <row r="10387" hidden="1">
      <c r="H10387" s="15"/>
    </row>
    <row r="10388" hidden="1">
      <c r="H10388" s="15"/>
    </row>
    <row r="10389" hidden="1">
      <c r="H10389" s="15"/>
    </row>
    <row r="10390" hidden="1">
      <c r="H10390" s="15"/>
    </row>
    <row r="10391" hidden="1">
      <c r="H10391" s="15"/>
    </row>
    <row r="10392" hidden="1">
      <c r="H10392" s="15"/>
    </row>
    <row r="10393" hidden="1">
      <c r="H10393" s="15"/>
    </row>
    <row r="10394" hidden="1">
      <c r="H10394" s="15"/>
    </row>
    <row r="10395" hidden="1">
      <c r="H10395" s="15"/>
    </row>
    <row r="10396" hidden="1">
      <c r="H10396" s="15"/>
    </row>
    <row r="10397" hidden="1">
      <c r="H10397" s="15"/>
    </row>
    <row r="10398" hidden="1">
      <c r="H10398" s="16"/>
    </row>
    <row r="10399" hidden="1">
      <c r="H10399" s="15"/>
    </row>
    <row r="10400" hidden="1">
      <c r="H10400" s="16"/>
    </row>
    <row r="10401" hidden="1">
      <c r="H10401" s="15"/>
    </row>
    <row r="10402" hidden="1">
      <c r="H10402" s="15"/>
    </row>
    <row r="10403" hidden="1">
      <c r="H10403" s="15"/>
    </row>
    <row r="10404" hidden="1">
      <c r="H10404" s="15"/>
    </row>
    <row r="10405" hidden="1">
      <c r="H10405" s="15"/>
    </row>
    <row r="10406" hidden="1">
      <c r="H10406" s="15"/>
    </row>
    <row r="10407" hidden="1">
      <c r="H10407" s="15"/>
    </row>
    <row r="10408" hidden="1">
      <c r="H10408" s="15"/>
    </row>
    <row r="10409" hidden="1">
      <c r="H10409" s="15"/>
    </row>
    <row r="10410" hidden="1">
      <c r="H10410" s="15"/>
    </row>
    <row r="10411" hidden="1">
      <c r="H10411" s="15"/>
    </row>
    <row r="10412" hidden="1">
      <c r="H10412" s="15"/>
    </row>
    <row r="10413" hidden="1">
      <c r="H10413" s="15"/>
    </row>
    <row r="10414" hidden="1">
      <c r="H10414" s="15"/>
    </row>
    <row r="10415" hidden="1">
      <c r="H10415" s="15"/>
    </row>
    <row r="10416" hidden="1">
      <c r="H10416" s="16"/>
    </row>
    <row r="10417" hidden="1">
      <c r="H10417" s="15"/>
    </row>
    <row r="10418" hidden="1">
      <c r="H10418" s="16"/>
    </row>
    <row r="10419" hidden="1">
      <c r="H10419" s="15"/>
    </row>
    <row r="10420" hidden="1">
      <c r="H10420" s="15"/>
    </row>
    <row r="10421" hidden="1">
      <c r="H10421" s="15"/>
    </row>
    <row r="10422" hidden="1">
      <c r="H10422" s="15"/>
    </row>
    <row r="10423" hidden="1">
      <c r="H10423" s="15"/>
    </row>
    <row r="10424" hidden="1">
      <c r="H10424" s="15"/>
    </row>
    <row r="10425" hidden="1">
      <c r="H10425" s="15"/>
    </row>
    <row r="10426" hidden="1">
      <c r="H10426" s="15"/>
    </row>
    <row r="10427" hidden="1">
      <c r="H10427" s="15"/>
    </row>
    <row r="10428" hidden="1">
      <c r="H10428" s="15"/>
    </row>
    <row r="10429" hidden="1">
      <c r="H10429" s="15"/>
    </row>
    <row r="10430" hidden="1">
      <c r="H10430" s="15"/>
    </row>
    <row r="10431" hidden="1">
      <c r="H10431" s="15"/>
    </row>
    <row r="10432" hidden="1">
      <c r="H10432" s="15"/>
    </row>
    <row r="10433" hidden="1">
      <c r="H10433" s="15"/>
    </row>
    <row r="10434" hidden="1">
      <c r="H10434" s="16"/>
    </row>
    <row r="10435" hidden="1">
      <c r="H10435" s="16"/>
    </row>
    <row r="10436" hidden="1">
      <c r="H10436" s="15"/>
    </row>
    <row r="10437" hidden="1">
      <c r="H10437" s="15"/>
    </row>
    <row r="10438" hidden="1">
      <c r="H10438" s="15"/>
    </row>
    <row r="10439" hidden="1">
      <c r="H10439" s="15"/>
    </row>
    <row r="10440" hidden="1">
      <c r="H10440" s="15"/>
    </row>
    <row r="10441" hidden="1">
      <c r="H10441" s="15"/>
    </row>
    <row r="10442" hidden="1">
      <c r="H10442" s="15"/>
    </row>
    <row r="10443" hidden="1">
      <c r="H10443" s="15"/>
    </row>
    <row r="10444" hidden="1">
      <c r="H10444" s="15"/>
    </row>
    <row r="10445" hidden="1">
      <c r="H10445" s="15"/>
    </row>
    <row r="10446" hidden="1">
      <c r="H10446" s="15"/>
    </row>
    <row r="10447" hidden="1">
      <c r="H10447" s="15"/>
    </row>
    <row r="10448" hidden="1">
      <c r="H10448" s="15"/>
    </row>
    <row r="10449" hidden="1">
      <c r="H10449" s="15"/>
    </row>
    <row r="10450" hidden="1">
      <c r="H10450" s="15"/>
    </row>
    <row r="10451" hidden="1">
      <c r="H10451" s="15"/>
    </row>
    <row r="10452" hidden="1">
      <c r="H10452" s="15"/>
    </row>
    <row r="10453" hidden="1">
      <c r="H10453" s="16"/>
    </row>
    <row r="10454" hidden="1">
      <c r="H10454" s="16"/>
    </row>
    <row r="10455" hidden="1">
      <c r="H10455" s="15"/>
    </row>
    <row r="10456" hidden="1">
      <c r="H10456" s="15"/>
    </row>
    <row r="10457" hidden="1">
      <c r="H10457" s="15"/>
    </row>
    <row r="10458" hidden="1">
      <c r="H10458" s="15"/>
    </row>
    <row r="10459" hidden="1">
      <c r="H10459" s="15"/>
    </row>
    <row r="10460" hidden="1">
      <c r="H10460" s="15"/>
    </row>
    <row r="10461" hidden="1">
      <c r="H10461" s="15"/>
    </row>
    <row r="10462" hidden="1">
      <c r="H10462" s="15"/>
    </row>
    <row r="10463" hidden="1">
      <c r="H10463" s="15"/>
    </row>
    <row r="10464" hidden="1">
      <c r="H10464" s="15"/>
    </row>
    <row r="10465" hidden="1">
      <c r="H10465" s="15"/>
    </row>
    <row r="10466" hidden="1">
      <c r="H10466" s="15"/>
    </row>
    <row r="10467" hidden="1">
      <c r="H10467" s="15"/>
    </row>
    <row r="10468" hidden="1">
      <c r="H10468" s="15"/>
    </row>
    <row r="10469" hidden="1">
      <c r="H10469" s="15"/>
    </row>
    <row r="10470" hidden="1">
      <c r="H10470" s="16"/>
    </row>
    <row r="10471" hidden="1">
      <c r="H10471" s="15"/>
    </row>
    <row r="10472" hidden="1">
      <c r="H10472" s="16"/>
    </row>
    <row r="10473" hidden="1">
      <c r="H10473" s="15"/>
    </row>
    <row r="10474" hidden="1">
      <c r="H10474" s="15"/>
    </row>
    <row r="10475" hidden="1">
      <c r="H10475" s="15"/>
    </row>
    <row r="10476" hidden="1">
      <c r="H10476" s="15"/>
    </row>
    <row r="10477" hidden="1">
      <c r="H10477" s="15"/>
    </row>
    <row r="10478" hidden="1">
      <c r="H10478" s="15"/>
    </row>
    <row r="10479" hidden="1">
      <c r="H10479" s="15"/>
    </row>
    <row r="10480" hidden="1">
      <c r="H10480" s="15"/>
    </row>
    <row r="10481" hidden="1">
      <c r="H10481" s="15"/>
    </row>
    <row r="10482" hidden="1">
      <c r="H10482" s="15"/>
    </row>
    <row r="10483" hidden="1">
      <c r="H10483" s="15"/>
    </row>
    <row r="10484" hidden="1">
      <c r="H10484" s="15"/>
    </row>
    <row r="10485" hidden="1">
      <c r="H10485" s="15"/>
    </row>
    <row r="10486" hidden="1">
      <c r="H10486" s="15"/>
    </row>
    <row r="10487" hidden="1">
      <c r="H10487" s="15"/>
    </row>
    <row r="10488" hidden="1">
      <c r="H10488" s="16"/>
    </row>
    <row r="10489" hidden="1">
      <c r="H10489" s="15"/>
    </row>
    <row r="10490" hidden="1">
      <c r="H10490" s="16"/>
    </row>
    <row r="10491" hidden="1">
      <c r="H10491" s="15"/>
    </row>
    <row r="10492" hidden="1">
      <c r="H10492" s="15"/>
    </row>
    <row r="10493" hidden="1">
      <c r="H10493" s="15"/>
    </row>
    <row r="10494" hidden="1">
      <c r="H10494" s="15"/>
    </row>
    <row r="10495" hidden="1">
      <c r="H10495" s="15"/>
    </row>
    <row r="10496" hidden="1">
      <c r="H10496" s="15"/>
    </row>
    <row r="10497" hidden="1">
      <c r="H10497" s="15"/>
    </row>
    <row r="10498" hidden="1">
      <c r="H10498" s="15"/>
    </row>
    <row r="10499" hidden="1">
      <c r="H10499" s="15"/>
    </row>
    <row r="10500" hidden="1">
      <c r="H10500" s="15"/>
    </row>
    <row r="10501" hidden="1">
      <c r="H10501" s="15"/>
    </row>
    <row r="10502" hidden="1">
      <c r="H10502" s="15"/>
    </row>
    <row r="10503" hidden="1">
      <c r="H10503" s="15"/>
    </row>
    <row r="10504" hidden="1">
      <c r="H10504" s="15"/>
    </row>
    <row r="10505" hidden="1">
      <c r="H10505" s="15"/>
    </row>
    <row r="10506" hidden="1">
      <c r="H10506" s="16"/>
    </row>
    <row r="10507" hidden="1">
      <c r="H10507" s="15"/>
    </row>
    <row r="10508" hidden="1">
      <c r="H10508" s="16"/>
    </row>
    <row r="10509" hidden="1">
      <c r="H10509" s="15"/>
    </row>
    <row r="10510" hidden="1">
      <c r="H10510" s="15"/>
    </row>
    <row r="10511" hidden="1">
      <c r="H10511" s="15"/>
    </row>
    <row r="10512" hidden="1">
      <c r="H10512" s="15"/>
    </row>
    <row r="10513" hidden="1">
      <c r="H10513" s="15"/>
    </row>
    <row r="10514" hidden="1">
      <c r="H10514" s="15"/>
    </row>
    <row r="10515" hidden="1">
      <c r="H10515" s="15"/>
    </row>
    <row r="10516" hidden="1">
      <c r="H10516" s="15"/>
    </row>
    <row r="10517" hidden="1">
      <c r="H10517" s="15"/>
    </row>
    <row r="10518" hidden="1">
      <c r="H10518" s="15"/>
    </row>
    <row r="10519" hidden="1">
      <c r="H10519" s="15"/>
    </row>
    <row r="10520" hidden="1">
      <c r="H10520" s="15"/>
    </row>
    <row r="10521" hidden="1">
      <c r="H10521" s="15"/>
    </row>
    <row r="10522" hidden="1">
      <c r="H10522" s="15"/>
    </row>
    <row r="10523" hidden="1">
      <c r="H10523" s="15"/>
    </row>
    <row r="10524" hidden="1">
      <c r="H10524" s="16"/>
    </row>
    <row r="10525" hidden="1">
      <c r="H10525" s="15"/>
    </row>
    <row r="10526" hidden="1">
      <c r="H10526" s="16"/>
    </row>
    <row r="10527" hidden="1">
      <c r="H10527" s="15"/>
    </row>
    <row r="10528" hidden="1">
      <c r="H10528" s="15"/>
    </row>
    <row r="10529" hidden="1">
      <c r="H10529" s="15"/>
    </row>
    <row r="10530" hidden="1">
      <c r="H10530" s="15"/>
    </row>
    <row r="10531" hidden="1">
      <c r="H10531" s="15"/>
    </row>
    <row r="10532" hidden="1">
      <c r="H10532" s="15"/>
    </row>
    <row r="10533" hidden="1">
      <c r="H10533" s="15"/>
    </row>
    <row r="10534" hidden="1">
      <c r="H10534" s="15"/>
    </row>
    <row r="10535" hidden="1">
      <c r="H10535" s="15"/>
    </row>
    <row r="10536" hidden="1">
      <c r="H10536" s="15"/>
    </row>
    <row r="10537" hidden="1">
      <c r="H10537" s="15"/>
    </row>
    <row r="10538" hidden="1">
      <c r="H10538" s="15"/>
    </row>
    <row r="10539" hidden="1">
      <c r="H10539" s="15"/>
    </row>
    <row r="10540" hidden="1">
      <c r="H10540" s="15"/>
    </row>
    <row r="10541" hidden="1">
      <c r="H10541" s="15"/>
    </row>
    <row r="10542" hidden="1">
      <c r="H10542" s="16"/>
    </row>
    <row r="10543" hidden="1">
      <c r="H10543" s="16"/>
    </row>
    <row r="10544" hidden="1">
      <c r="H10544" s="15"/>
    </row>
    <row r="10545" hidden="1">
      <c r="H10545" s="15"/>
    </row>
    <row r="10546" hidden="1">
      <c r="H10546" s="15"/>
    </row>
    <row r="10547" hidden="1">
      <c r="H10547" s="15"/>
    </row>
    <row r="10548" hidden="1">
      <c r="H10548" s="15"/>
    </row>
    <row r="10549" hidden="1">
      <c r="H10549" s="15"/>
    </row>
    <row r="10550" hidden="1">
      <c r="H10550" s="15"/>
    </row>
    <row r="10551" hidden="1">
      <c r="H10551" s="15"/>
    </row>
    <row r="10552" hidden="1">
      <c r="H10552" s="15"/>
    </row>
    <row r="10553" hidden="1">
      <c r="H10553" s="15"/>
    </row>
    <row r="10554" hidden="1">
      <c r="H10554" s="15"/>
    </row>
    <row r="10555" hidden="1">
      <c r="H10555" s="15"/>
    </row>
    <row r="10556" hidden="1">
      <c r="H10556" s="15"/>
    </row>
    <row r="10557" hidden="1">
      <c r="H10557" s="15"/>
    </row>
    <row r="10558" hidden="1">
      <c r="H10558" s="15"/>
    </row>
    <row r="10559" hidden="1">
      <c r="H10559" s="15"/>
    </row>
    <row r="10560" hidden="1">
      <c r="H10560" s="15"/>
    </row>
    <row r="10561" hidden="1">
      <c r="H10561" s="16"/>
    </row>
    <row r="10562" hidden="1">
      <c r="H10562" s="16"/>
    </row>
    <row r="10563" hidden="1">
      <c r="H10563" s="15"/>
    </row>
    <row r="10564" hidden="1">
      <c r="H10564" s="15"/>
    </row>
    <row r="10565" hidden="1">
      <c r="H10565" s="15"/>
    </row>
    <row r="10566" hidden="1">
      <c r="H10566" s="15"/>
    </row>
    <row r="10567" hidden="1">
      <c r="H10567" s="15"/>
    </row>
    <row r="10568" hidden="1">
      <c r="H10568" s="15"/>
    </row>
    <row r="10569" hidden="1">
      <c r="H10569" s="15"/>
    </row>
    <row r="10570" hidden="1">
      <c r="H10570" s="15"/>
    </row>
    <row r="10571" hidden="1">
      <c r="H10571" s="15"/>
    </row>
    <row r="10572" hidden="1">
      <c r="H10572" s="15"/>
    </row>
    <row r="10573" hidden="1">
      <c r="H10573" s="15"/>
    </row>
    <row r="10574" hidden="1">
      <c r="H10574" s="15"/>
    </row>
    <row r="10575" hidden="1">
      <c r="H10575" s="15"/>
    </row>
    <row r="10576" hidden="1">
      <c r="H10576" s="15"/>
    </row>
    <row r="10577" hidden="1">
      <c r="H10577" s="15"/>
    </row>
    <row r="10578" hidden="1">
      <c r="H10578" s="16"/>
    </row>
    <row r="10579" hidden="1">
      <c r="H10579" s="15"/>
    </row>
    <row r="10580" hidden="1">
      <c r="H10580" s="16"/>
    </row>
    <row r="10581" hidden="1">
      <c r="H10581" s="15"/>
    </row>
    <row r="10582" hidden="1">
      <c r="H10582" s="15"/>
    </row>
    <row r="10583" hidden="1">
      <c r="H10583" s="15"/>
    </row>
    <row r="10584" hidden="1">
      <c r="H10584" s="15"/>
    </row>
    <row r="10585" hidden="1">
      <c r="H10585" s="15"/>
    </row>
    <row r="10586" hidden="1">
      <c r="H10586" s="15"/>
    </row>
    <row r="10587" hidden="1">
      <c r="H10587" s="15"/>
    </row>
    <row r="10588" hidden="1">
      <c r="H10588" s="15"/>
    </row>
    <row r="10589" hidden="1">
      <c r="H10589" s="15"/>
    </row>
    <row r="10590" hidden="1">
      <c r="H10590" s="15"/>
    </row>
    <row r="10591" hidden="1">
      <c r="H10591" s="15"/>
    </row>
    <row r="10592" hidden="1">
      <c r="H10592" s="15"/>
    </row>
    <row r="10593" hidden="1">
      <c r="H10593" s="15"/>
    </row>
    <row r="10594" hidden="1">
      <c r="H10594" s="15"/>
    </row>
    <row r="10595" hidden="1">
      <c r="H10595" s="15"/>
    </row>
    <row r="10596" hidden="1">
      <c r="H10596" s="16"/>
    </row>
    <row r="10597" hidden="1">
      <c r="H10597" s="15"/>
    </row>
    <row r="10598" hidden="1">
      <c r="H10598" s="16"/>
    </row>
    <row r="10599" hidden="1">
      <c r="H10599" s="15"/>
    </row>
    <row r="10600" hidden="1">
      <c r="H10600" s="15"/>
    </row>
    <row r="10601" hidden="1">
      <c r="H10601" s="15"/>
    </row>
    <row r="10602" hidden="1">
      <c r="H10602" s="15"/>
    </row>
    <row r="10603" hidden="1">
      <c r="H10603" s="15"/>
    </row>
    <row r="10604" hidden="1">
      <c r="H10604" s="15"/>
    </row>
    <row r="10605" hidden="1">
      <c r="H10605" s="15"/>
    </row>
    <row r="10606" hidden="1">
      <c r="H10606" s="15"/>
    </row>
    <row r="10607" hidden="1">
      <c r="H10607" s="15"/>
    </row>
    <row r="10608" hidden="1">
      <c r="H10608" s="15"/>
    </row>
    <row r="10609" hidden="1">
      <c r="H10609" s="15"/>
    </row>
    <row r="10610" hidden="1">
      <c r="H10610" s="15"/>
    </row>
    <row r="10611" hidden="1">
      <c r="H10611" s="15"/>
    </row>
    <row r="10612" hidden="1">
      <c r="H10612" s="15"/>
    </row>
    <row r="10613" hidden="1">
      <c r="H10613" s="15"/>
    </row>
    <row r="10614" hidden="1">
      <c r="H10614" s="16"/>
    </row>
    <row r="10615" hidden="1">
      <c r="H10615" s="15"/>
    </row>
    <row r="10616" hidden="1">
      <c r="H10616" s="16"/>
    </row>
    <row r="10617" hidden="1">
      <c r="H10617" s="15"/>
    </row>
    <row r="10618" hidden="1">
      <c r="H10618" s="15"/>
    </row>
    <row r="10619" hidden="1">
      <c r="H10619" s="15"/>
    </row>
    <row r="10620" hidden="1">
      <c r="H10620" s="15"/>
    </row>
    <row r="10621" hidden="1">
      <c r="H10621" s="15"/>
    </row>
    <row r="10622" hidden="1">
      <c r="H10622" s="15"/>
    </row>
    <row r="10623" hidden="1">
      <c r="H10623" s="15"/>
    </row>
    <row r="10624" hidden="1">
      <c r="H10624" s="15"/>
    </row>
    <row r="10625" hidden="1">
      <c r="H10625" s="15"/>
    </row>
    <row r="10626" hidden="1">
      <c r="H10626" s="15"/>
    </row>
    <row r="10627" hidden="1">
      <c r="H10627" s="15"/>
    </row>
    <row r="10628" hidden="1">
      <c r="H10628" s="15"/>
    </row>
    <row r="10629" hidden="1">
      <c r="H10629" s="15"/>
    </row>
    <row r="10630" hidden="1">
      <c r="H10630" s="15"/>
    </row>
    <row r="10631" hidden="1">
      <c r="H10631" s="15"/>
    </row>
    <row r="10632" hidden="1">
      <c r="H10632" s="15"/>
    </row>
    <row r="10633" hidden="1">
      <c r="H10633" s="16"/>
    </row>
    <row r="10634" hidden="1">
      <c r="H10634" s="15"/>
    </row>
    <row r="10635" hidden="1">
      <c r="H10635" s="16"/>
    </row>
    <row r="10636" hidden="1">
      <c r="H10636" s="15"/>
    </row>
    <row r="10637" hidden="1">
      <c r="H10637" s="15"/>
    </row>
    <row r="10638" hidden="1">
      <c r="H10638" s="15"/>
    </row>
    <row r="10639" hidden="1">
      <c r="H10639" s="15"/>
    </row>
    <row r="10640" hidden="1">
      <c r="H10640" s="15"/>
    </row>
    <row r="10641" hidden="1">
      <c r="H10641" s="15"/>
    </row>
    <row r="10642" hidden="1">
      <c r="H10642" s="15"/>
    </row>
    <row r="10643" hidden="1">
      <c r="H10643" s="15"/>
    </row>
    <row r="10644" hidden="1">
      <c r="H10644" s="15"/>
    </row>
    <row r="10645" hidden="1">
      <c r="H10645" s="15"/>
    </row>
    <row r="10646" hidden="1">
      <c r="H10646" s="15"/>
    </row>
    <row r="10647" hidden="1">
      <c r="H10647" s="15"/>
    </row>
    <row r="10648" hidden="1">
      <c r="H10648" s="15"/>
    </row>
    <row r="10649" hidden="1">
      <c r="H10649" s="15"/>
    </row>
    <row r="10650" hidden="1">
      <c r="H10650" s="15"/>
    </row>
    <row r="10651" hidden="1">
      <c r="H10651" s="15"/>
    </row>
    <row r="10652" hidden="1">
      <c r="H10652" s="16"/>
    </row>
    <row r="10653" hidden="1">
      <c r="H10653" s="15"/>
    </row>
    <row r="10654" hidden="1">
      <c r="H10654" s="16"/>
    </row>
    <row r="10655" hidden="1">
      <c r="H10655" s="15"/>
    </row>
    <row r="10656" hidden="1">
      <c r="H10656" s="15"/>
    </row>
    <row r="10657" hidden="1">
      <c r="H10657" s="15"/>
    </row>
    <row r="10658" hidden="1">
      <c r="H10658" s="15"/>
    </row>
    <row r="10659" hidden="1">
      <c r="H10659" s="15"/>
    </row>
    <row r="10660" hidden="1">
      <c r="H10660" s="15"/>
    </row>
    <row r="10661" hidden="1">
      <c r="H10661" s="15"/>
    </row>
    <row r="10662" hidden="1">
      <c r="H10662" s="15"/>
    </row>
    <row r="10663" hidden="1">
      <c r="H10663" s="15"/>
    </row>
    <row r="10664" hidden="1">
      <c r="H10664" s="15"/>
    </row>
    <row r="10665" hidden="1">
      <c r="H10665" s="15"/>
    </row>
    <row r="10666" hidden="1">
      <c r="H10666" s="15"/>
    </row>
    <row r="10667" hidden="1">
      <c r="H10667" s="15"/>
    </row>
    <row r="10668" hidden="1">
      <c r="H10668" s="15"/>
    </row>
    <row r="10669" hidden="1">
      <c r="H10669" s="15"/>
    </row>
    <row r="10670" hidden="1">
      <c r="H10670" s="15"/>
    </row>
    <row r="10671" hidden="1">
      <c r="H10671" s="15"/>
    </row>
    <row r="10672" hidden="1">
      <c r="H10672" s="16"/>
    </row>
    <row r="10673" hidden="1">
      <c r="H10673" s="16"/>
    </row>
    <row r="10674" hidden="1">
      <c r="H10674" s="15"/>
    </row>
    <row r="10675" hidden="1">
      <c r="H10675" s="15"/>
    </row>
    <row r="10676" hidden="1">
      <c r="H10676" s="15"/>
    </row>
    <row r="10677" hidden="1">
      <c r="H10677" s="15"/>
    </row>
    <row r="10678" hidden="1">
      <c r="H10678" s="15"/>
    </row>
    <row r="10679" hidden="1">
      <c r="H10679" s="15"/>
    </row>
    <row r="10680" hidden="1">
      <c r="H10680" s="15"/>
    </row>
    <row r="10681" hidden="1">
      <c r="H10681" s="15"/>
    </row>
    <row r="10682" hidden="1">
      <c r="H10682" s="15"/>
    </row>
    <row r="10683" hidden="1">
      <c r="H10683" s="15"/>
    </row>
    <row r="10684" hidden="1">
      <c r="H10684" s="15"/>
    </row>
    <row r="10685" hidden="1">
      <c r="H10685" s="15"/>
    </row>
    <row r="10686" hidden="1">
      <c r="H10686" s="15"/>
    </row>
    <row r="10687" hidden="1">
      <c r="H10687" s="15"/>
    </row>
    <row r="10688" hidden="1">
      <c r="H10688" s="15"/>
    </row>
    <row r="10689" hidden="1">
      <c r="H10689" s="15"/>
    </row>
    <row r="10690" hidden="1">
      <c r="H10690" s="15"/>
    </row>
    <row r="10691" hidden="1">
      <c r="H10691" s="16"/>
    </row>
    <row r="10692" hidden="1">
      <c r="H10692" s="16"/>
    </row>
    <row r="10693" hidden="1">
      <c r="H10693" s="15"/>
    </row>
    <row r="10694" hidden="1">
      <c r="H10694" s="15"/>
    </row>
    <row r="10695" hidden="1">
      <c r="H10695" s="15"/>
    </row>
    <row r="10696" hidden="1">
      <c r="H10696" s="15"/>
    </row>
    <row r="10697" hidden="1">
      <c r="H10697" s="15"/>
    </row>
    <row r="10698" hidden="1">
      <c r="H10698" s="15"/>
    </row>
    <row r="10699" hidden="1">
      <c r="H10699" s="15"/>
    </row>
    <row r="10700" hidden="1">
      <c r="H10700" s="15"/>
    </row>
    <row r="10701" hidden="1">
      <c r="H10701" s="15"/>
    </row>
    <row r="10702" hidden="1">
      <c r="H10702" s="15"/>
    </row>
    <row r="10703" hidden="1">
      <c r="H10703" s="15"/>
    </row>
    <row r="10704" hidden="1">
      <c r="H10704" s="15"/>
    </row>
    <row r="10705" hidden="1">
      <c r="H10705" s="15"/>
    </row>
    <row r="10706" hidden="1">
      <c r="H10706" s="15"/>
    </row>
    <row r="10707" hidden="1">
      <c r="H10707" s="15"/>
    </row>
    <row r="10708" hidden="1">
      <c r="H10708" s="15"/>
    </row>
    <row r="10709" hidden="1">
      <c r="H10709" s="15"/>
    </row>
    <row r="10710" hidden="1">
      <c r="H10710" s="16"/>
    </row>
    <row r="10711" hidden="1">
      <c r="H10711" s="16"/>
    </row>
    <row r="10712" hidden="1">
      <c r="H10712" s="15"/>
    </row>
    <row r="10713" hidden="1">
      <c r="H10713" s="15"/>
    </row>
    <row r="10714" hidden="1">
      <c r="H10714" s="15"/>
    </row>
    <row r="10715" hidden="1">
      <c r="H10715" s="15"/>
    </row>
    <row r="10716" hidden="1">
      <c r="H10716" s="15"/>
    </row>
    <row r="10717" hidden="1">
      <c r="H10717" s="15"/>
    </row>
    <row r="10718" hidden="1">
      <c r="H10718" s="15"/>
    </row>
    <row r="10719" hidden="1">
      <c r="H10719" s="15"/>
    </row>
    <row r="10720" hidden="1">
      <c r="H10720" s="15"/>
    </row>
    <row r="10721" hidden="1">
      <c r="H10721" s="15"/>
    </row>
    <row r="10722" hidden="1">
      <c r="H10722" s="15"/>
    </row>
    <row r="10723" hidden="1">
      <c r="H10723" s="15"/>
    </row>
    <row r="10724" hidden="1">
      <c r="H10724" s="15"/>
    </row>
    <row r="10725" hidden="1">
      <c r="H10725" s="15"/>
    </row>
    <row r="10726" hidden="1">
      <c r="H10726" s="15"/>
    </row>
    <row r="10727" hidden="1">
      <c r="H10727" s="15"/>
    </row>
    <row r="10728" hidden="1">
      <c r="H10728" s="16"/>
    </row>
    <row r="10729" hidden="1">
      <c r="H10729" s="15"/>
    </row>
    <row r="10730" hidden="1">
      <c r="H10730" s="16"/>
    </row>
    <row r="10731" hidden="1">
      <c r="H10731" s="15"/>
    </row>
    <row r="10732" hidden="1">
      <c r="H10732" s="15"/>
    </row>
    <row r="10733" hidden="1">
      <c r="H10733" s="15"/>
    </row>
    <row r="10734" hidden="1">
      <c r="H10734" s="15"/>
    </row>
    <row r="10735" hidden="1">
      <c r="H10735" s="15"/>
    </row>
    <row r="10736" hidden="1">
      <c r="H10736" s="15"/>
    </row>
    <row r="10737" hidden="1">
      <c r="H10737" s="15"/>
    </row>
    <row r="10738" hidden="1">
      <c r="H10738" s="15"/>
    </row>
    <row r="10739" hidden="1">
      <c r="H10739" s="15"/>
    </row>
    <row r="10740" hidden="1">
      <c r="H10740" s="15"/>
    </row>
    <row r="10741" hidden="1">
      <c r="H10741" s="15"/>
    </row>
    <row r="10742" hidden="1">
      <c r="H10742" s="15"/>
    </row>
    <row r="10743" hidden="1">
      <c r="H10743" s="15"/>
    </row>
    <row r="10744" hidden="1">
      <c r="H10744" s="15"/>
    </row>
    <row r="10745" hidden="1">
      <c r="H10745" s="15"/>
    </row>
    <row r="10746" hidden="1">
      <c r="H10746" s="15"/>
    </row>
    <row r="10747" hidden="1">
      <c r="H10747" s="16"/>
    </row>
    <row r="10748" hidden="1">
      <c r="H10748" s="15"/>
    </row>
    <row r="10749" hidden="1">
      <c r="H10749" s="16"/>
    </row>
    <row r="10750" hidden="1">
      <c r="H10750" s="15"/>
    </row>
    <row r="10751" hidden="1">
      <c r="H10751" s="15"/>
    </row>
    <row r="10752" hidden="1">
      <c r="H10752" s="15"/>
    </row>
    <row r="10753" hidden="1">
      <c r="H10753" s="15"/>
    </row>
    <row r="10754" hidden="1">
      <c r="H10754" s="15"/>
    </row>
    <row r="10755" hidden="1">
      <c r="H10755" s="15"/>
    </row>
    <row r="10756" hidden="1">
      <c r="H10756" s="15"/>
    </row>
    <row r="10757" hidden="1">
      <c r="H10757" s="15"/>
    </row>
    <row r="10758" hidden="1">
      <c r="H10758" s="15"/>
    </row>
    <row r="10759" hidden="1">
      <c r="H10759" s="15"/>
    </row>
    <row r="10760" hidden="1">
      <c r="H10760" s="15"/>
    </row>
    <row r="10761" hidden="1">
      <c r="H10761" s="15"/>
    </row>
    <row r="10762" hidden="1">
      <c r="H10762" s="15"/>
    </row>
    <row r="10763" hidden="1">
      <c r="H10763" s="15"/>
    </row>
    <row r="10764" hidden="1">
      <c r="H10764" s="15"/>
    </row>
    <row r="10765" hidden="1">
      <c r="H10765" s="15"/>
    </row>
    <row r="10766" hidden="1">
      <c r="H10766" s="16"/>
    </row>
    <row r="10767" hidden="1">
      <c r="H10767" s="15"/>
    </row>
    <row r="10768" hidden="1">
      <c r="H10768" s="16"/>
    </row>
    <row r="10769" hidden="1">
      <c r="H10769" s="15"/>
    </row>
    <row r="10770" hidden="1">
      <c r="H10770" s="15"/>
    </row>
    <row r="10771" hidden="1">
      <c r="H10771" s="15"/>
    </row>
    <row r="10772" hidden="1">
      <c r="H10772" s="15"/>
    </row>
    <row r="10773" hidden="1">
      <c r="H10773" s="15"/>
    </row>
    <row r="10774" hidden="1">
      <c r="H10774" s="15"/>
    </row>
    <row r="10775" hidden="1">
      <c r="H10775" s="15"/>
    </row>
    <row r="10776" hidden="1">
      <c r="H10776" s="15"/>
    </row>
    <row r="10777" hidden="1">
      <c r="H10777" s="15"/>
    </row>
    <row r="10778" hidden="1">
      <c r="H10778" s="15"/>
    </row>
    <row r="10779" hidden="1">
      <c r="H10779" s="15"/>
    </row>
    <row r="10780" hidden="1">
      <c r="H10780" s="15"/>
    </row>
    <row r="10781" hidden="1">
      <c r="H10781" s="15"/>
    </row>
    <row r="10782" hidden="1">
      <c r="H10782" s="15"/>
    </row>
    <row r="10783" hidden="1">
      <c r="H10783" s="15"/>
    </row>
    <row r="10784" hidden="1">
      <c r="H10784" s="15"/>
    </row>
    <row r="10785" hidden="1">
      <c r="H10785" s="15"/>
    </row>
    <row r="10786" hidden="1">
      <c r="H10786" s="16"/>
    </row>
    <row r="10787" hidden="1">
      <c r="H10787" s="16"/>
    </row>
    <row r="10788" hidden="1">
      <c r="H10788" s="15"/>
    </row>
    <row r="10789" hidden="1">
      <c r="H10789" s="15"/>
    </row>
    <row r="10790" hidden="1">
      <c r="H10790" s="15"/>
    </row>
    <row r="10791" hidden="1">
      <c r="H10791" s="15"/>
    </row>
    <row r="10792" hidden="1">
      <c r="H10792" s="15"/>
    </row>
    <row r="10793" hidden="1">
      <c r="H10793" s="15"/>
    </row>
    <row r="10794" hidden="1">
      <c r="H10794" s="15"/>
    </row>
    <row r="10795" hidden="1">
      <c r="H10795" s="15"/>
    </row>
    <row r="10796" hidden="1">
      <c r="H10796" s="15"/>
    </row>
    <row r="10797" hidden="1">
      <c r="H10797" s="15"/>
    </row>
    <row r="10798" hidden="1">
      <c r="H10798" s="15"/>
    </row>
    <row r="10799" hidden="1">
      <c r="H10799" s="15"/>
    </row>
    <row r="10800" hidden="1">
      <c r="H10800" s="15"/>
    </row>
    <row r="10801" hidden="1">
      <c r="H10801" s="15"/>
    </row>
    <row r="10802" hidden="1">
      <c r="H10802" s="15"/>
    </row>
    <row r="10803" hidden="1">
      <c r="H10803" s="15"/>
    </row>
    <row r="10804" hidden="1">
      <c r="H10804" s="15"/>
    </row>
    <row r="10805" hidden="1">
      <c r="H10805" s="16"/>
    </row>
    <row r="10806" hidden="1">
      <c r="H10806" s="16"/>
    </row>
    <row r="10807" hidden="1">
      <c r="H10807" s="15"/>
    </row>
    <row r="10808" hidden="1">
      <c r="H10808" s="15"/>
    </row>
    <row r="10809" hidden="1">
      <c r="H10809" s="15"/>
    </row>
    <row r="10810" hidden="1">
      <c r="H10810" s="15"/>
    </row>
    <row r="10811" hidden="1">
      <c r="H10811" s="15"/>
    </row>
    <row r="10812" hidden="1">
      <c r="H10812" s="15"/>
    </row>
    <row r="10813" hidden="1">
      <c r="H10813" s="15"/>
    </row>
    <row r="10814" hidden="1">
      <c r="H10814" s="15"/>
    </row>
    <row r="10815" hidden="1">
      <c r="H10815" s="15"/>
    </row>
    <row r="10816" hidden="1">
      <c r="H10816" s="15"/>
    </row>
    <row r="10817" hidden="1">
      <c r="H10817" s="15"/>
    </row>
    <row r="10818" hidden="1">
      <c r="H10818" s="15"/>
    </row>
    <row r="10819" hidden="1">
      <c r="H10819" s="15"/>
    </row>
    <row r="10820" hidden="1">
      <c r="H10820" s="15"/>
    </row>
    <row r="10821" hidden="1">
      <c r="H10821" s="15"/>
    </row>
    <row r="10822" hidden="1">
      <c r="H10822" s="15"/>
    </row>
    <row r="10823" hidden="1">
      <c r="H10823" s="15"/>
    </row>
    <row r="10824" hidden="1">
      <c r="H10824" s="16"/>
    </row>
    <row r="10825" hidden="1">
      <c r="H10825" s="16"/>
    </row>
    <row r="10826" hidden="1">
      <c r="H10826" s="15"/>
    </row>
    <row r="10827" hidden="1">
      <c r="H10827" s="15"/>
    </row>
    <row r="10828" hidden="1">
      <c r="H10828" s="15"/>
    </row>
    <row r="10829" hidden="1">
      <c r="H10829" s="15"/>
    </row>
    <row r="10830" hidden="1">
      <c r="H10830" s="15"/>
    </row>
    <row r="10831" hidden="1">
      <c r="H10831" s="15"/>
    </row>
    <row r="10832" hidden="1">
      <c r="H10832" s="15"/>
    </row>
    <row r="10833" hidden="1">
      <c r="H10833" s="15"/>
    </row>
    <row r="10834" hidden="1">
      <c r="H10834" s="15"/>
    </row>
    <row r="10835" hidden="1">
      <c r="H10835" s="15"/>
    </row>
    <row r="10836" hidden="1">
      <c r="H10836" s="15"/>
    </row>
    <row r="10837" hidden="1">
      <c r="H10837" s="15"/>
    </row>
    <row r="10838" hidden="1">
      <c r="H10838" s="15"/>
    </row>
    <row r="10839" hidden="1">
      <c r="H10839" s="15"/>
    </row>
    <row r="10840" hidden="1">
      <c r="H10840" s="15"/>
    </row>
    <row r="10841" hidden="1">
      <c r="H10841" s="15"/>
    </row>
    <row r="10842" hidden="1">
      <c r="H10842" s="16"/>
    </row>
    <row r="10843" hidden="1">
      <c r="H10843" s="15"/>
    </row>
    <row r="10844" hidden="1">
      <c r="H10844" s="16"/>
    </row>
    <row r="10845" hidden="1">
      <c r="H10845" s="15"/>
    </row>
    <row r="10846" hidden="1">
      <c r="H10846" s="15"/>
    </row>
    <row r="10847" hidden="1">
      <c r="H10847" s="15"/>
    </row>
    <row r="10848" hidden="1">
      <c r="H10848" s="15"/>
    </row>
    <row r="10849" hidden="1">
      <c r="H10849" s="15"/>
    </row>
    <row r="10850" hidden="1">
      <c r="H10850" s="15"/>
    </row>
    <row r="10851" hidden="1">
      <c r="H10851" s="15"/>
    </row>
    <row r="10852" hidden="1">
      <c r="H10852" s="15"/>
    </row>
    <row r="10853" hidden="1">
      <c r="H10853" s="15"/>
    </row>
    <row r="10854" hidden="1">
      <c r="H10854" s="15"/>
    </row>
    <row r="10855" hidden="1">
      <c r="H10855" s="15"/>
    </row>
    <row r="10856" hidden="1">
      <c r="H10856" s="15"/>
    </row>
    <row r="10857" hidden="1">
      <c r="H10857" s="15"/>
    </row>
    <row r="10858" hidden="1">
      <c r="H10858" s="15"/>
    </row>
    <row r="10859" hidden="1">
      <c r="H10859" s="15"/>
    </row>
    <row r="10860" hidden="1">
      <c r="H10860" s="15"/>
    </row>
    <row r="10861" hidden="1">
      <c r="H10861" s="16"/>
    </row>
    <row r="10862" hidden="1">
      <c r="H10862" s="15"/>
    </row>
    <row r="10863" hidden="1">
      <c r="H10863" s="16"/>
    </row>
    <row r="10864" hidden="1">
      <c r="H10864" s="15"/>
    </row>
    <row r="10865" hidden="1">
      <c r="H10865" s="15"/>
    </row>
    <row r="10866" hidden="1">
      <c r="H10866" s="15"/>
    </row>
    <row r="10867" hidden="1">
      <c r="H10867" s="15"/>
    </row>
    <row r="10868" hidden="1">
      <c r="H10868" s="15"/>
    </row>
    <row r="10869" hidden="1">
      <c r="H10869" s="15"/>
    </row>
    <row r="10870" hidden="1">
      <c r="H10870" s="15"/>
    </row>
    <row r="10871" hidden="1">
      <c r="H10871" s="15"/>
    </row>
    <row r="10872" hidden="1">
      <c r="H10872" s="15"/>
    </row>
    <row r="10873" hidden="1">
      <c r="H10873" s="15"/>
    </row>
    <row r="10874" hidden="1">
      <c r="H10874" s="15"/>
    </row>
    <row r="10875" hidden="1">
      <c r="H10875" s="15"/>
    </row>
    <row r="10876" hidden="1">
      <c r="H10876" s="15"/>
    </row>
    <row r="10877" hidden="1">
      <c r="H10877" s="15"/>
    </row>
    <row r="10878" hidden="1">
      <c r="H10878" s="15"/>
    </row>
    <row r="10879" hidden="1">
      <c r="H10879" s="15"/>
    </row>
    <row r="10880" hidden="1">
      <c r="H10880" s="16"/>
    </row>
    <row r="10881" hidden="1">
      <c r="H10881" s="15"/>
    </row>
    <row r="10882" hidden="1">
      <c r="H10882" s="16"/>
    </row>
    <row r="10883" hidden="1">
      <c r="H10883" s="15"/>
    </row>
    <row r="10884" hidden="1">
      <c r="H10884" s="15"/>
    </row>
    <row r="10885" hidden="1">
      <c r="H10885" s="15"/>
    </row>
    <row r="10886" hidden="1">
      <c r="H10886" s="15"/>
    </row>
    <row r="10887" hidden="1">
      <c r="H10887" s="15"/>
    </row>
    <row r="10888" hidden="1">
      <c r="H10888" s="15"/>
    </row>
    <row r="10889" hidden="1">
      <c r="H10889" s="15"/>
    </row>
    <row r="10890" hidden="1">
      <c r="H10890" s="15"/>
    </row>
    <row r="10891" hidden="1">
      <c r="H10891" s="15"/>
    </row>
    <row r="10892" hidden="1">
      <c r="H10892" s="15"/>
    </row>
    <row r="10893" hidden="1">
      <c r="H10893" s="15"/>
    </row>
    <row r="10894" hidden="1">
      <c r="H10894" s="15"/>
    </row>
    <row r="10895" hidden="1">
      <c r="H10895" s="15"/>
    </row>
    <row r="10896" hidden="1">
      <c r="H10896" s="15"/>
    </row>
    <row r="10897" hidden="1">
      <c r="H10897" s="15"/>
    </row>
    <row r="10898" hidden="1">
      <c r="H10898" s="15"/>
    </row>
    <row r="10899" hidden="1">
      <c r="H10899" s="16"/>
    </row>
    <row r="10900" hidden="1">
      <c r="H10900" s="15"/>
    </row>
    <row r="10901" hidden="1">
      <c r="H10901" s="16"/>
    </row>
    <row r="10902" hidden="1">
      <c r="H10902" s="15"/>
    </row>
    <row r="10903" hidden="1">
      <c r="H10903" s="15"/>
    </row>
    <row r="10904" hidden="1">
      <c r="H10904" s="15"/>
    </row>
    <row r="10905" hidden="1">
      <c r="H10905" s="15"/>
    </row>
    <row r="10906" hidden="1">
      <c r="H10906" s="15"/>
    </row>
    <row r="10907" hidden="1">
      <c r="H10907" s="15"/>
    </row>
    <row r="10908" hidden="1">
      <c r="H10908" s="15"/>
    </row>
    <row r="10909" hidden="1">
      <c r="H10909" s="15"/>
    </row>
    <row r="10910" hidden="1">
      <c r="H10910" s="15"/>
    </row>
    <row r="10911" hidden="1">
      <c r="H10911" s="15"/>
    </row>
    <row r="10912" hidden="1">
      <c r="H10912" s="15"/>
    </row>
    <row r="10913" hidden="1">
      <c r="H10913" s="15"/>
    </row>
    <row r="10914" hidden="1">
      <c r="H10914" s="15"/>
    </row>
    <row r="10915" hidden="1">
      <c r="H10915" s="15"/>
    </row>
    <row r="10916" hidden="1">
      <c r="H10916" s="15"/>
    </row>
    <row r="10917" hidden="1">
      <c r="H10917" s="15"/>
    </row>
    <row r="10918" hidden="1">
      <c r="H10918" s="16"/>
    </row>
    <row r="10919" hidden="1">
      <c r="H10919" s="15"/>
    </row>
    <row r="10920" hidden="1">
      <c r="H10920" s="16"/>
    </row>
    <row r="10921" hidden="1">
      <c r="H10921" s="15"/>
    </row>
    <row r="10922" hidden="1">
      <c r="H10922" s="15"/>
    </row>
    <row r="10923" hidden="1">
      <c r="H10923" s="15"/>
    </row>
    <row r="10924" hidden="1">
      <c r="H10924" s="15"/>
    </row>
    <row r="10925" hidden="1">
      <c r="H10925" s="15"/>
    </row>
    <row r="10926" hidden="1">
      <c r="H10926" s="15"/>
    </row>
    <row r="10927" hidden="1">
      <c r="H10927" s="15"/>
    </row>
    <row r="10928" hidden="1">
      <c r="H10928" s="15"/>
    </row>
    <row r="10929" hidden="1">
      <c r="H10929" s="15"/>
    </row>
    <row r="10930" hidden="1">
      <c r="H10930" s="15"/>
    </row>
    <row r="10931" hidden="1">
      <c r="H10931" s="15"/>
    </row>
    <row r="10932" hidden="1">
      <c r="H10932" s="15"/>
    </row>
    <row r="10933" hidden="1">
      <c r="H10933" s="15"/>
    </row>
    <row r="10934" hidden="1">
      <c r="H10934" s="15"/>
    </row>
    <row r="10935" hidden="1">
      <c r="H10935" s="15"/>
    </row>
    <row r="10936" hidden="1">
      <c r="H10936" s="15"/>
    </row>
    <row r="10937" hidden="1">
      <c r="H10937" s="16"/>
    </row>
    <row r="10938" hidden="1">
      <c r="H10938" s="15"/>
    </row>
    <row r="10939" hidden="1">
      <c r="H10939" s="16"/>
    </row>
    <row r="10940" hidden="1">
      <c r="H10940" s="15"/>
    </row>
    <row r="10941" hidden="1">
      <c r="H10941" s="15"/>
    </row>
    <row r="10942" hidden="1">
      <c r="H10942" s="15"/>
    </row>
    <row r="10943" hidden="1">
      <c r="H10943" s="15"/>
    </row>
    <row r="10944" hidden="1">
      <c r="H10944" s="15"/>
    </row>
    <row r="10945" hidden="1">
      <c r="H10945" s="15"/>
    </row>
    <row r="10946" hidden="1">
      <c r="H10946" s="15"/>
    </row>
    <row r="10947" hidden="1">
      <c r="H10947" s="15"/>
    </row>
    <row r="10948" hidden="1">
      <c r="H10948" s="15"/>
    </row>
    <row r="10949" hidden="1">
      <c r="H10949" s="15"/>
    </row>
    <row r="10950" hidden="1">
      <c r="H10950" s="15"/>
    </row>
    <row r="10951" hidden="1">
      <c r="H10951" s="15"/>
    </row>
    <row r="10952" hidden="1">
      <c r="H10952" s="15"/>
    </row>
    <row r="10953" hidden="1">
      <c r="H10953" s="15"/>
    </row>
    <row r="10954" hidden="1">
      <c r="H10954" s="15"/>
    </row>
    <row r="10955" hidden="1">
      <c r="H10955" s="15"/>
    </row>
    <row r="10956" hidden="1">
      <c r="H10956" s="16"/>
    </row>
    <row r="10957" hidden="1">
      <c r="H10957" s="15"/>
    </row>
    <row r="10958" hidden="1">
      <c r="H10958" s="16"/>
    </row>
    <row r="10959" hidden="1">
      <c r="H10959" s="15"/>
    </row>
    <row r="10960" hidden="1">
      <c r="H10960" s="15"/>
    </row>
    <row r="10961" hidden="1">
      <c r="H10961" s="15"/>
    </row>
    <row r="10962" hidden="1">
      <c r="H10962" s="15"/>
    </row>
    <row r="10963" hidden="1">
      <c r="H10963" s="15"/>
    </row>
    <row r="10964" hidden="1">
      <c r="H10964" s="15"/>
    </row>
    <row r="10965" hidden="1">
      <c r="H10965" s="15"/>
    </row>
    <row r="10966" hidden="1">
      <c r="H10966" s="15"/>
    </row>
    <row r="10967" hidden="1">
      <c r="H10967" s="15"/>
    </row>
    <row r="10968" hidden="1">
      <c r="H10968" s="15"/>
    </row>
    <row r="10969" hidden="1">
      <c r="H10969" s="15"/>
    </row>
    <row r="10970" hidden="1">
      <c r="H10970" s="15"/>
    </row>
    <row r="10971" hidden="1">
      <c r="H10971" s="15"/>
    </row>
    <row r="10972" hidden="1">
      <c r="H10972" s="15"/>
    </row>
    <row r="10973" hidden="1">
      <c r="H10973" s="15"/>
    </row>
    <row r="10974" hidden="1">
      <c r="H10974" s="15"/>
    </row>
    <row r="10975" hidden="1">
      <c r="H10975" s="16"/>
    </row>
    <row r="10976" hidden="1">
      <c r="H10976" s="15"/>
    </row>
    <row r="10977" hidden="1">
      <c r="H10977" s="16"/>
    </row>
    <row r="10978" hidden="1">
      <c r="H10978" s="15"/>
    </row>
    <row r="10979" hidden="1">
      <c r="H10979" s="15"/>
    </row>
    <row r="10980" hidden="1">
      <c r="H10980" s="15"/>
    </row>
    <row r="10981" hidden="1">
      <c r="H10981" s="15"/>
    </row>
    <row r="10982" hidden="1">
      <c r="H10982" s="15"/>
    </row>
    <row r="10983" hidden="1">
      <c r="H10983" s="15"/>
    </row>
    <row r="10984" hidden="1">
      <c r="H10984" s="15"/>
    </row>
    <row r="10985" hidden="1">
      <c r="H10985" s="15"/>
    </row>
    <row r="10986" hidden="1">
      <c r="H10986" s="15"/>
    </row>
    <row r="10987" hidden="1">
      <c r="H10987" s="15"/>
    </row>
    <row r="10988" hidden="1">
      <c r="H10988" s="15"/>
    </row>
    <row r="10989" hidden="1">
      <c r="H10989" s="15"/>
    </row>
    <row r="10990" hidden="1">
      <c r="H10990" s="15"/>
    </row>
    <row r="10991" hidden="1">
      <c r="H10991" s="15"/>
    </row>
    <row r="10992" hidden="1">
      <c r="H10992" s="15"/>
    </row>
    <row r="10993" hidden="1">
      <c r="H10993" s="15"/>
    </row>
    <row r="10994" hidden="1">
      <c r="H10994" s="16"/>
    </row>
    <row r="10995" hidden="1">
      <c r="H10995" s="16"/>
    </row>
    <row r="10996" hidden="1">
      <c r="H10996" s="15"/>
    </row>
    <row r="10997" hidden="1">
      <c r="H10997" s="15"/>
    </row>
    <row r="10998" hidden="1">
      <c r="H10998" s="15"/>
    </row>
    <row r="10999" hidden="1">
      <c r="H10999" s="15"/>
    </row>
    <row r="11000" hidden="1">
      <c r="H11000" s="15"/>
    </row>
    <row r="11001" hidden="1">
      <c r="H11001" s="15"/>
    </row>
    <row r="11002" hidden="1">
      <c r="H11002" s="15"/>
    </row>
    <row r="11003" hidden="1">
      <c r="H11003" s="15"/>
    </row>
    <row r="11004" hidden="1">
      <c r="H11004" s="15"/>
    </row>
    <row r="11005" hidden="1">
      <c r="H11005" s="15"/>
    </row>
    <row r="11006" hidden="1">
      <c r="H11006" s="15"/>
    </row>
    <row r="11007" hidden="1">
      <c r="H11007" s="15"/>
    </row>
    <row r="11008" hidden="1">
      <c r="H11008" s="15"/>
    </row>
    <row r="11009" hidden="1">
      <c r="H11009" s="15"/>
    </row>
    <row r="11010" hidden="1">
      <c r="H11010" s="15"/>
    </row>
    <row r="11011" hidden="1">
      <c r="H11011" s="15"/>
    </row>
    <row r="11012" hidden="1">
      <c r="H11012" s="15"/>
    </row>
    <row r="11013" hidden="1">
      <c r="H11013" s="16"/>
    </row>
    <row r="11014" hidden="1">
      <c r="H11014" s="16"/>
    </row>
    <row r="11015" hidden="1">
      <c r="H11015" s="15"/>
    </row>
    <row r="11016" hidden="1">
      <c r="H11016" s="15"/>
    </row>
    <row r="11017" hidden="1">
      <c r="H11017" s="15"/>
    </row>
    <row r="11018" hidden="1">
      <c r="H11018" s="15"/>
    </row>
    <row r="11019" hidden="1">
      <c r="H11019" s="15"/>
    </row>
    <row r="11020" hidden="1">
      <c r="H11020" s="15"/>
    </row>
    <row r="11021" hidden="1">
      <c r="H11021" s="15"/>
    </row>
    <row r="11022" hidden="1">
      <c r="H11022" s="15"/>
    </row>
    <row r="11023" hidden="1">
      <c r="H11023" s="15"/>
    </row>
    <row r="11024" hidden="1">
      <c r="H11024" s="15"/>
    </row>
    <row r="11025" hidden="1">
      <c r="H11025" s="15"/>
    </row>
    <row r="11026" hidden="1">
      <c r="H11026" s="15"/>
    </row>
    <row r="11027" hidden="1">
      <c r="H11027" s="15"/>
    </row>
    <row r="11028" hidden="1">
      <c r="H11028" s="15"/>
    </row>
    <row r="11029" hidden="1">
      <c r="H11029" s="15"/>
    </row>
    <row r="11030" hidden="1">
      <c r="H11030" s="15"/>
    </row>
    <row r="11031" hidden="1">
      <c r="H11031" s="15"/>
    </row>
    <row r="11032" hidden="1">
      <c r="H11032" s="16"/>
    </row>
    <row r="11033" hidden="1">
      <c r="H11033" s="15"/>
    </row>
    <row r="11034" hidden="1">
      <c r="H11034" s="16"/>
    </row>
    <row r="11035" hidden="1">
      <c r="H11035" s="15"/>
    </row>
    <row r="11036" hidden="1">
      <c r="H11036" s="15"/>
    </row>
    <row r="11037" hidden="1">
      <c r="H11037" s="15"/>
    </row>
    <row r="11038" hidden="1">
      <c r="H11038" s="15"/>
    </row>
    <row r="11039" hidden="1">
      <c r="H11039" s="15"/>
    </row>
    <row r="11040" hidden="1">
      <c r="H11040" s="15"/>
    </row>
    <row r="11041" hidden="1">
      <c r="H11041" s="15"/>
    </row>
    <row r="11042" hidden="1">
      <c r="H11042" s="15"/>
    </row>
    <row r="11043" hidden="1">
      <c r="H11043" s="15"/>
    </row>
    <row r="11044" hidden="1">
      <c r="H11044" s="15"/>
    </row>
    <row r="11045" hidden="1">
      <c r="H11045" s="15"/>
    </row>
    <row r="11046" hidden="1">
      <c r="H11046" s="15"/>
    </row>
    <row r="11047" hidden="1">
      <c r="H11047" s="15"/>
    </row>
    <row r="11048" hidden="1">
      <c r="H11048" s="15"/>
    </row>
    <row r="11049" hidden="1">
      <c r="H11049" s="15"/>
    </row>
    <row r="11050" hidden="1">
      <c r="H11050" s="15"/>
    </row>
    <row r="11051" hidden="1">
      <c r="H11051" s="16"/>
    </row>
    <row r="11052" hidden="1">
      <c r="H11052" s="15"/>
    </row>
    <row r="11053" hidden="1">
      <c r="H11053" s="16"/>
    </row>
    <row r="11054" hidden="1">
      <c r="H11054" s="15"/>
    </row>
    <row r="11055" hidden="1">
      <c r="H11055" s="15"/>
    </row>
    <row r="11056" hidden="1">
      <c r="H11056" s="15"/>
    </row>
    <row r="11057" hidden="1">
      <c r="H11057" s="15"/>
    </row>
    <row r="11058" hidden="1">
      <c r="H11058" s="15"/>
    </row>
    <row r="11059" hidden="1">
      <c r="H11059" s="15"/>
    </row>
    <row r="11060" hidden="1">
      <c r="H11060" s="15"/>
    </row>
    <row r="11061" hidden="1">
      <c r="H11061" s="15"/>
    </row>
    <row r="11062" hidden="1">
      <c r="H11062" s="15"/>
    </row>
    <row r="11063" hidden="1">
      <c r="H11063" s="15"/>
    </row>
    <row r="11064" hidden="1">
      <c r="H11064" s="15"/>
    </row>
    <row r="11065" hidden="1">
      <c r="H11065" s="15"/>
    </row>
    <row r="11066" hidden="1">
      <c r="H11066" s="15"/>
    </row>
    <row r="11067" hidden="1">
      <c r="H11067" s="15"/>
    </row>
    <row r="11068" hidden="1">
      <c r="H11068" s="15"/>
    </row>
    <row r="11069" hidden="1">
      <c r="H11069" s="15"/>
    </row>
    <row r="11070" hidden="1">
      <c r="H11070" s="16"/>
    </row>
    <row r="11071" hidden="1">
      <c r="H11071" s="15"/>
    </row>
    <row r="11072" hidden="1">
      <c r="H11072" s="16"/>
    </row>
    <row r="11073" hidden="1">
      <c r="H11073" s="15"/>
    </row>
    <row r="11074" hidden="1">
      <c r="H11074" s="15"/>
    </row>
    <row r="11075" hidden="1">
      <c r="H11075" s="15"/>
    </row>
    <row r="11076" hidden="1">
      <c r="H11076" s="15"/>
    </row>
    <row r="11077" hidden="1">
      <c r="H11077" s="15"/>
    </row>
    <row r="11078" hidden="1">
      <c r="H11078" s="15"/>
    </row>
    <row r="11079" hidden="1">
      <c r="H11079" s="15"/>
    </row>
    <row r="11080" hidden="1">
      <c r="H11080" s="15"/>
    </row>
    <row r="11081" hidden="1">
      <c r="H11081" s="15"/>
    </row>
    <row r="11082" hidden="1">
      <c r="H11082" s="15"/>
    </row>
    <row r="11083" hidden="1">
      <c r="H11083" s="15"/>
    </row>
    <row r="11084" hidden="1">
      <c r="H11084" s="15"/>
    </row>
    <row r="11085" hidden="1">
      <c r="H11085" s="15"/>
    </row>
    <row r="11086" hidden="1">
      <c r="H11086" s="15"/>
    </row>
    <row r="11087" hidden="1">
      <c r="H11087" s="15"/>
    </row>
    <row r="11088" hidden="1">
      <c r="H11088" s="15"/>
    </row>
    <row r="11089" hidden="1">
      <c r="H11089" s="16"/>
    </row>
    <row r="11090" hidden="1">
      <c r="H11090" s="15"/>
    </row>
    <row r="11091" hidden="1">
      <c r="H11091" s="16"/>
    </row>
    <row r="11092" hidden="1">
      <c r="H11092" s="15"/>
    </row>
    <row r="11093" hidden="1">
      <c r="H11093" s="15"/>
    </row>
    <row r="11094" hidden="1">
      <c r="H11094" s="15"/>
    </row>
    <row r="11095" hidden="1">
      <c r="H11095" s="15"/>
    </row>
    <row r="11096" hidden="1">
      <c r="H11096" s="15"/>
    </row>
    <row r="11097" hidden="1">
      <c r="H11097" s="15"/>
    </row>
    <row r="11098" hidden="1">
      <c r="H11098" s="15"/>
    </row>
    <row r="11099" hidden="1">
      <c r="H11099" s="15"/>
    </row>
    <row r="11100" hidden="1">
      <c r="H11100" s="15"/>
    </row>
    <row r="11101" hidden="1">
      <c r="H11101" s="15"/>
    </row>
    <row r="11102" hidden="1">
      <c r="H11102" s="15"/>
    </row>
    <row r="11103" hidden="1">
      <c r="H11103" s="15"/>
    </row>
    <row r="11104" hidden="1">
      <c r="H11104" s="15"/>
    </row>
    <row r="11105" hidden="1">
      <c r="H11105" s="15"/>
    </row>
    <row r="11106" hidden="1">
      <c r="H11106" s="15"/>
    </row>
    <row r="11107" hidden="1">
      <c r="H11107" s="15"/>
    </row>
    <row r="11108" hidden="1">
      <c r="H11108" s="16"/>
    </row>
    <row r="11109" hidden="1">
      <c r="H11109" s="15"/>
    </row>
    <row r="11110" hidden="1">
      <c r="H11110" s="16"/>
    </row>
    <row r="11111" hidden="1">
      <c r="H11111" s="15"/>
    </row>
    <row r="11112" hidden="1">
      <c r="H11112" s="15"/>
    </row>
    <row r="11113" hidden="1">
      <c r="H11113" s="15"/>
    </row>
    <row r="11114" hidden="1">
      <c r="H11114" s="15"/>
    </row>
    <row r="11115" hidden="1">
      <c r="H11115" s="15"/>
    </row>
    <row r="11116" hidden="1">
      <c r="H11116" s="15"/>
    </row>
    <row r="11117" hidden="1">
      <c r="H11117" s="15"/>
    </row>
    <row r="11118" hidden="1">
      <c r="H11118" s="15"/>
    </row>
    <row r="11119" hidden="1">
      <c r="H11119" s="15"/>
    </row>
    <row r="11120" hidden="1">
      <c r="H11120" s="15"/>
    </row>
    <row r="11121" hidden="1">
      <c r="H11121" s="15"/>
    </row>
    <row r="11122" hidden="1">
      <c r="H11122" s="15"/>
    </row>
    <row r="11123" hidden="1">
      <c r="H11123" s="15"/>
    </row>
    <row r="11124" hidden="1">
      <c r="H11124" s="15"/>
    </row>
    <row r="11125" hidden="1">
      <c r="H11125" s="15"/>
    </row>
    <row r="11126" hidden="1">
      <c r="H11126" s="15"/>
    </row>
    <row r="11127" hidden="1">
      <c r="H11127" s="16"/>
    </row>
    <row r="11128" hidden="1">
      <c r="H11128" s="16"/>
    </row>
    <row r="11129" hidden="1">
      <c r="H11129" s="15"/>
    </row>
    <row r="11130" hidden="1">
      <c r="H11130" s="15"/>
    </row>
    <row r="11131" hidden="1">
      <c r="H11131" s="15"/>
    </row>
    <row r="11132" hidden="1">
      <c r="H11132" s="15"/>
    </row>
    <row r="11133" hidden="1">
      <c r="H11133" s="15"/>
    </row>
    <row r="11134" hidden="1">
      <c r="H11134" s="15"/>
    </row>
    <row r="11135" hidden="1">
      <c r="H11135" s="15"/>
    </row>
    <row r="11136" hidden="1">
      <c r="H11136" s="15"/>
    </row>
    <row r="11137" hidden="1">
      <c r="H11137" s="15"/>
    </row>
    <row r="11138" hidden="1">
      <c r="H11138" s="15"/>
    </row>
    <row r="11139" hidden="1">
      <c r="H11139" s="15"/>
    </row>
    <row r="11140" hidden="1">
      <c r="H11140" s="15"/>
    </row>
    <row r="11141" hidden="1">
      <c r="H11141" s="15"/>
    </row>
    <row r="11142" hidden="1">
      <c r="H11142" s="15"/>
    </row>
    <row r="11143" hidden="1">
      <c r="H11143" s="15"/>
    </row>
    <row r="11144" hidden="1">
      <c r="H11144" s="15"/>
    </row>
    <row r="11145" hidden="1">
      <c r="H11145" s="15"/>
    </row>
    <row r="11146" hidden="1">
      <c r="H11146" s="16"/>
    </row>
    <row r="11147" hidden="1">
      <c r="H11147" s="15"/>
    </row>
    <row r="11148" hidden="1">
      <c r="H11148" s="16"/>
    </row>
    <row r="11149" hidden="1">
      <c r="H11149" s="15"/>
    </row>
    <row r="11150" hidden="1">
      <c r="H11150" s="15"/>
    </row>
    <row r="11151" hidden="1">
      <c r="H11151" s="15"/>
    </row>
    <row r="11152" hidden="1">
      <c r="H11152" s="15"/>
    </row>
    <row r="11153" hidden="1">
      <c r="H11153" s="15"/>
    </row>
    <row r="11154" hidden="1">
      <c r="H11154" s="15"/>
    </row>
    <row r="11155" hidden="1">
      <c r="H11155" s="15"/>
    </row>
    <row r="11156" hidden="1">
      <c r="H11156" s="15"/>
    </row>
    <row r="11157" hidden="1">
      <c r="H11157" s="15"/>
    </row>
    <row r="11158" hidden="1">
      <c r="H11158" s="15"/>
    </row>
    <row r="11159" hidden="1">
      <c r="H11159" s="15"/>
    </row>
    <row r="11160" hidden="1">
      <c r="H11160" s="15"/>
    </row>
    <row r="11161" hidden="1">
      <c r="H11161" s="15"/>
    </row>
    <row r="11162" hidden="1">
      <c r="H11162" s="15"/>
    </row>
    <row r="11163" hidden="1">
      <c r="H11163" s="15"/>
    </row>
    <row r="11164" hidden="1">
      <c r="H11164" s="15"/>
    </row>
    <row r="11165" hidden="1">
      <c r="H11165" s="16"/>
    </row>
    <row r="11166" hidden="1">
      <c r="H11166" s="15"/>
    </row>
    <row r="11167" hidden="1">
      <c r="H11167" s="16"/>
    </row>
    <row r="11168" hidden="1">
      <c r="H11168" s="15"/>
    </row>
    <row r="11169" hidden="1">
      <c r="H11169" s="15"/>
    </row>
    <row r="11170" hidden="1">
      <c r="H11170" s="15"/>
    </row>
    <row r="11171" hidden="1">
      <c r="H11171" s="15"/>
    </row>
    <row r="11172" hidden="1">
      <c r="H11172" s="15"/>
    </row>
    <row r="11173" hidden="1">
      <c r="H11173" s="15"/>
    </row>
    <row r="11174" hidden="1">
      <c r="H11174" s="15"/>
    </row>
    <row r="11175" hidden="1">
      <c r="H11175" s="15"/>
    </row>
    <row r="11176" hidden="1">
      <c r="H11176" s="15"/>
    </row>
    <row r="11177" hidden="1">
      <c r="H11177" s="15"/>
    </row>
    <row r="11178" hidden="1">
      <c r="H11178" s="15"/>
    </row>
    <row r="11179" hidden="1">
      <c r="H11179" s="15"/>
    </row>
    <row r="11180" hidden="1">
      <c r="H11180" s="15"/>
    </row>
    <row r="11181" hidden="1">
      <c r="H11181" s="15"/>
    </row>
    <row r="11182" hidden="1">
      <c r="H11182" s="15"/>
    </row>
    <row r="11183" hidden="1">
      <c r="H11183" s="15"/>
    </row>
  </sheetData>
  <autoFilter ref="$A$1:$O$11183">
    <filterColumn colId="0">
      <filters>
        <filter val="thrustsortKernel"/>
        <filter val="shellsortKernel"/>
      </filters>
    </filterColumn>
    <filterColumn colId="6">
      <filters blank="1">
        <filter val="nvtxsum"/>
      </filters>
    </filterColumn>
    <sortState ref="A1:O11183">
      <sortCondition ref="C1:C11183"/>
      <sortCondition ref="A1:A11183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1.63"/>
    <col customWidth="1" min="14" max="14" width="17.63"/>
    <col customWidth="1" min="15" max="15" width="19.63"/>
  </cols>
  <sheetData>
    <row r="6">
      <c r="T6" s="3"/>
      <c r="U6" s="3"/>
      <c r="V6" s="3"/>
      <c r="W6" s="3"/>
    </row>
    <row r="7">
      <c r="D7" s="3"/>
      <c r="E7" s="3"/>
      <c r="F7" s="3"/>
      <c r="G7" s="3"/>
      <c r="H7" s="3"/>
      <c r="I7" s="3"/>
      <c r="T7" s="3"/>
      <c r="U7" s="3"/>
      <c r="V7" s="3"/>
      <c r="W7" s="3"/>
    </row>
    <row r="8">
      <c r="D8" s="3"/>
      <c r="E8" s="3"/>
      <c r="F8" s="3"/>
      <c r="G8" s="3"/>
      <c r="H8" s="3"/>
      <c r="I8" s="3"/>
      <c r="T8" s="3"/>
      <c r="U8" s="3"/>
      <c r="V8" s="3"/>
      <c r="W8" s="3"/>
    </row>
    <row r="9">
      <c r="T9" s="3"/>
      <c r="U9" s="3"/>
      <c r="V9" s="3"/>
      <c r="W9" s="3"/>
    </row>
    <row r="10">
      <c r="T10" s="3"/>
      <c r="U10" s="3"/>
      <c r="V10" s="3"/>
      <c r="W10" s="3"/>
    </row>
    <row r="13">
      <c r="A13" s="1" t="s">
        <v>0</v>
      </c>
      <c r="B13" s="1" t="s">
        <v>3</v>
      </c>
      <c r="C13" s="1" t="s">
        <v>2</v>
      </c>
      <c r="D13" s="1" t="s">
        <v>31</v>
      </c>
      <c r="E13" s="1" t="s">
        <v>143</v>
      </c>
      <c r="F13" s="1" t="s">
        <v>144</v>
      </c>
      <c r="G13" s="1" t="s">
        <v>145</v>
      </c>
      <c r="H13" s="1" t="s">
        <v>146</v>
      </c>
    </row>
    <row r="14">
      <c r="A14" s="1" t="s">
        <v>147</v>
      </c>
      <c r="B14" s="1">
        <v>381.0</v>
      </c>
      <c r="C14" s="1">
        <v>1.0E8</v>
      </c>
      <c r="D14" s="3">
        <v>2982.7717373</v>
      </c>
      <c r="E14" s="3">
        <v>3063.9581657</v>
      </c>
      <c r="F14" s="3">
        <v>2944.0725256</v>
      </c>
      <c r="G14" s="3">
        <v>2962.5689624</v>
      </c>
      <c r="H14" s="3">
        <v>2575.9467059</v>
      </c>
    </row>
    <row r="15">
      <c r="A15" s="1" t="s">
        <v>147</v>
      </c>
      <c r="B15" s="1">
        <v>762.0</v>
      </c>
      <c r="C15" s="1">
        <v>2.0E8</v>
      </c>
      <c r="D15" s="3">
        <v>6252.5136055</v>
      </c>
      <c r="E15" s="3">
        <v>6272.8182197</v>
      </c>
      <c r="F15" s="3">
        <v>6268.958223899999</v>
      </c>
      <c r="G15" s="3">
        <v>6400.4568623000005</v>
      </c>
      <c r="H15" s="3">
        <v>6369.0890046</v>
      </c>
      <c r="N15" s="1" t="s">
        <v>2</v>
      </c>
      <c r="O15" s="1" t="s">
        <v>1</v>
      </c>
      <c r="P15" s="1" t="s">
        <v>151</v>
      </c>
      <c r="Q15" s="1" t="s">
        <v>152</v>
      </c>
      <c r="R15" s="1" t="s">
        <v>153</v>
      </c>
      <c r="S15" s="1" t="s">
        <v>154</v>
      </c>
      <c r="U15" s="1" t="s">
        <v>2</v>
      </c>
      <c r="V15" s="1" t="s">
        <v>1</v>
      </c>
      <c r="W15" s="1" t="s">
        <v>151</v>
      </c>
      <c r="X15" s="1" t="s">
        <v>152</v>
      </c>
      <c r="Y15" s="1" t="s">
        <v>153</v>
      </c>
      <c r="Z15" s="1" t="s">
        <v>154</v>
      </c>
    </row>
    <row r="16">
      <c r="N16" s="1">
        <v>1.0E8</v>
      </c>
      <c r="O16" s="1" t="s">
        <v>31</v>
      </c>
      <c r="P16" s="3">
        <v>1437.0907118</v>
      </c>
      <c r="Q16" s="3">
        <v>806.8158557</v>
      </c>
      <c r="R16" s="3">
        <v>2994.1000854</v>
      </c>
      <c r="S16" s="3">
        <f t="shared" ref="S16:S20" si="1">R16-P16-Q16</f>
        <v>750.1935179</v>
      </c>
      <c r="U16" s="1">
        <v>2.0E8</v>
      </c>
      <c r="V16" s="1" t="s">
        <v>31</v>
      </c>
      <c r="W16" s="3">
        <v>2735.7245561</v>
      </c>
      <c r="X16" s="3">
        <v>1380.4373233</v>
      </c>
      <c r="Y16" s="3">
        <v>5299.431374</v>
      </c>
      <c r="Z16" s="3">
        <f t="shared" ref="Z16:Z20" si="2">Y16-W16-X16</f>
        <v>1183.269495</v>
      </c>
    </row>
    <row r="17">
      <c r="N17" s="1">
        <v>1.0E8</v>
      </c>
      <c r="O17" s="1" t="s">
        <v>143</v>
      </c>
      <c r="P17" s="3">
        <v>1290.8659914</v>
      </c>
      <c r="Q17" s="3">
        <v>424.04348519999996</v>
      </c>
      <c r="R17" s="3">
        <v>2451.6754668000003</v>
      </c>
      <c r="S17" s="3">
        <f t="shared" si="1"/>
        <v>736.7659902</v>
      </c>
      <c r="U17" s="1">
        <v>2.0E8</v>
      </c>
      <c r="V17" s="1" t="s">
        <v>143</v>
      </c>
      <c r="W17" s="3">
        <v>2404.1481519</v>
      </c>
      <c r="X17" s="3">
        <v>673.2882533</v>
      </c>
      <c r="Y17" s="3">
        <v>4265.0212344</v>
      </c>
      <c r="Z17" s="3">
        <f t="shared" si="2"/>
        <v>1187.584829</v>
      </c>
    </row>
    <row r="18">
      <c r="A18" s="1" t="s">
        <v>0</v>
      </c>
      <c r="B18" s="1" t="s">
        <v>3</v>
      </c>
      <c r="C18" s="1" t="s">
        <v>2</v>
      </c>
      <c r="D18" s="1" t="s">
        <v>31</v>
      </c>
      <c r="E18" s="1" t="s">
        <v>143</v>
      </c>
      <c r="F18" s="1" t="s">
        <v>144</v>
      </c>
      <c r="G18" s="1" t="s">
        <v>145</v>
      </c>
      <c r="H18" s="1" t="s">
        <v>146</v>
      </c>
      <c r="N18" s="1">
        <v>1.0E8</v>
      </c>
      <c r="O18" s="1" t="s">
        <v>144</v>
      </c>
      <c r="P18" s="3">
        <v>1230.5215941</v>
      </c>
      <c r="Q18" s="3">
        <v>230.958667</v>
      </c>
      <c r="R18" s="3">
        <v>2072.0735866</v>
      </c>
      <c r="S18" s="3">
        <f t="shared" si="1"/>
        <v>610.5933255</v>
      </c>
      <c r="U18" s="1">
        <v>2.0E8</v>
      </c>
      <c r="V18" s="1" t="s">
        <v>144</v>
      </c>
      <c r="W18" s="3">
        <v>3244.0324243</v>
      </c>
      <c r="X18" s="3">
        <v>567.5703726</v>
      </c>
      <c r="Y18" s="3">
        <v>5210.0305468999995</v>
      </c>
      <c r="Z18" s="3">
        <f t="shared" si="2"/>
        <v>1398.42775</v>
      </c>
    </row>
    <row r="19">
      <c r="A19" s="1" t="s">
        <v>122</v>
      </c>
      <c r="B19" s="1">
        <v>381.0</v>
      </c>
      <c r="C19" s="1">
        <v>1.0E8</v>
      </c>
      <c r="D19" s="3">
        <v>2994.1000854</v>
      </c>
      <c r="E19" s="3">
        <v>2451.6754668000003</v>
      </c>
      <c r="F19" s="3">
        <v>2072.0735866</v>
      </c>
      <c r="G19" s="3">
        <v>2054.8938704</v>
      </c>
      <c r="H19" s="3">
        <v>2533.8513149</v>
      </c>
      <c r="N19" s="1">
        <v>1.0E8</v>
      </c>
      <c r="O19" s="1" t="s">
        <v>145</v>
      </c>
      <c r="P19" s="3">
        <v>1190.241891</v>
      </c>
      <c r="Q19" s="3">
        <v>251.583963</v>
      </c>
      <c r="R19" s="3">
        <v>2054.8938704</v>
      </c>
      <c r="S19" s="3">
        <f t="shared" si="1"/>
        <v>613.0680164</v>
      </c>
      <c r="U19" s="1">
        <v>2.0E8</v>
      </c>
      <c r="V19" s="1" t="s">
        <v>145</v>
      </c>
      <c r="W19" s="3">
        <v>3291.6216149</v>
      </c>
      <c r="X19" s="3">
        <v>635.3665656000001</v>
      </c>
      <c r="Y19" s="3">
        <v>5313.692008100001</v>
      </c>
      <c r="Z19" s="3">
        <f t="shared" si="2"/>
        <v>1386.703828</v>
      </c>
    </row>
    <row r="20">
      <c r="A20" s="1" t="s">
        <v>122</v>
      </c>
      <c r="B20" s="1">
        <v>762.0</v>
      </c>
      <c r="C20" s="1">
        <v>2.0E8</v>
      </c>
      <c r="D20" s="3">
        <v>5299.431374</v>
      </c>
      <c r="E20" s="3">
        <v>4265.0212344</v>
      </c>
      <c r="F20" s="3">
        <v>5210.0305468999995</v>
      </c>
      <c r="G20" s="3">
        <v>5313.692008100001</v>
      </c>
      <c r="H20" s="3">
        <v>5946.1575327</v>
      </c>
      <c r="N20" s="1">
        <v>1.0E8</v>
      </c>
      <c r="O20" s="1" t="s">
        <v>146</v>
      </c>
      <c r="P20" s="3">
        <v>1256.4177442999999</v>
      </c>
      <c r="Q20" s="3">
        <v>644.430666</v>
      </c>
      <c r="R20" s="3">
        <v>2533.8513149</v>
      </c>
      <c r="S20" s="3">
        <f t="shared" si="1"/>
        <v>633.0029046</v>
      </c>
      <c r="U20" s="1">
        <v>2.0E8</v>
      </c>
      <c r="V20" s="1" t="s">
        <v>146</v>
      </c>
      <c r="W20" s="3">
        <v>3075.7699315</v>
      </c>
      <c r="X20" s="3">
        <v>1550.1610224</v>
      </c>
      <c r="Y20" s="3">
        <v>5946.1575327</v>
      </c>
      <c r="Z20" s="3">
        <f t="shared" si="2"/>
        <v>1320.226579</v>
      </c>
    </row>
    <row r="41">
      <c r="N41" s="1" t="s">
        <v>2</v>
      </c>
      <c r="O41" s="1" t="s">
        <v>1</v>
      </c>
      <c r="P41" s="1" t="s">
        <v>149</v>
      </c>
      <c r="Q41" s="1" t="s">
        <v>148</v>
      </c>
      <c r="R41" s="1" t="s">
        <v>150</v>
      </c>
      <c r="S41" s="1" t="s">
        <v>155</v>
      </c>
      <c r="T41" s="1" t="s">
        <v>154</v>
      </c>
      <c r="U41" s="1" t="s">
        <v>156</v>
      </c>
      <c r="W41" s="1" t="s">
        <v>2</v>
      </c>
      <c r="X41" s="1" t="s">
        <v>1</v>
      </c>
      <c r="Y41" s="1" t="s">
        <v>149</v>
      </c>
      <c r="Z41" s="1" t="s">
        <v>148</v>
      </c>
      <c r="AA41" s="1" t="s">
        <v>150</v>
      </c>
      <c r="AB41" s="1" t="s">
        <v>155</v>
      </c>
      <c r="AC41" s="1" t="s">
        <v>154</v>
      </c>
      <c r="AD41" s="1" t="s">
        <v>156</v>
      </c>
    </row>
    <row r="42">
      <c r="N42" s="1">
        <v>1.0E8</v>
      </c>
      <c r="O42" s="1" t="s">
        <v>31</v>
      </c>
      <c r="P42" s="3">
        <v>2225.742421</v>
      </c>
      <c r="Q42" s="3">
        <v>392.1685483</v>
      </c>
      <c r="R42" s="3">
        <v>7.855384099999999</v>
      </c>
      <c r="S42" s="3">
        <v>2982.7717373</v>
      </c>
      <c r="T42" s="3">
        <f t="shared" ref="T42:T46" si="3">S42-P42-Q42-R42</f>
        <v>357.0053839</v>
      </c>
      <c r="U42" s="3">
        <f t="shared" ref="U42:U46" si="4">P42+Q42+R42</f>
        <v>2625.766353</v>
      </c>
      <c r="W42" s="1">
        <v>2.0E8</v>
      </c>
      <c r="X42" s="1" t="s">
        <v>31</v>
      </c>
      <c r="Y42" s="3">
        <v>5137.7005115</v>
      </c>
      <c r="Z42" s="3">
        <v>419.5684448</v>
      </c>
      <c r="AA42" s="3">
        <v>14.8952673</v>
      </c>
      <c r="AB42" s="3">
        <v>6252.5136055</v>
      </c>
      <c r="AC42" s="3">
        <f t="shared" ref="AC42:AC46" si="5">AB42-Y42-Z42-AA42</f>
        <v>680.3493819</v>
      </c>
      <c r="AD42" s="3">
        <f t="shared" ref="AD42:AD46" si="6">Y42+Z42+AA42</f>
        <v>5572.164224</v>
      </c>
    </row>
    <row r="43">
      <c r="N43" s="1">
        <v>1.0E8</v>
      </c>
      <c r="O43" s="1" t="s">
        <v>143</v>
      </c>
      <c r="P43" s="3">
        <v>2302.3028445</v>
      </c>
      <c r="Q43" s="3">
        <v>389.7257606</v>
      </c>
      <c r="R43" s="3">
        <v>7.3095558</v>
      </c>
      <c r="S43" s="3">
        <v>3063.9581657</v>
      </c>
      <c r="T43" s="3">
        <f t="shared" si="3"/>
        <v>364.6200048</v>
      </c>
      <c r="U43" s="3">
        <f t="shared" si="4"/>
        <v>2699.338161</v>
      </c>
      <c r="W43" s="1">
        <v>2.0E8</v>
      </c>
      <c r="X43" s="1" t="s">
        <v>143</v>
      </c>
      <c r="Y43" s="3">
        <v>5142.053885</v>
      </c>
      <c r="Z43" s="3">
        <v>413.48272610000004</v>
      </c>
      <c r="AA43" s="3">
        <v>15.1774986</v>
      </c>
      <c r="AB43" s="3">
        <v>6272.8182197</v>
      </c>
      <c r="AC43" s="3">
        <f t="shared" si="5"/>
        <v>702.10411</v>
      </c>
      <c r="AD43" s="3">
        <f t="shared" si="6"/>
        <v>5570.71411</v>
      </c>
    </row>
    <row r="44">
      <c r="N44" s="1">
        <v>1.0E8</v>
      </c>
      <c r="O44" s="1" t="s">
        <v>144</v>
      </c>
      <c r="P44" s="3">
        <v>2214.9372899</v>
      </c>
      <c r="Q44" s="3">
        <v>383.9821733</v>
      </c>
      <c r="R44" s="3">
        <v>6.8840922</v>
      </c>
      <c r="S44" s="3">
        <v>2944.0725256</v>
      </c>
      <c r="T44" s="3">
        <f t="shared" si="3"/>
        <v>338.2689702</v>
      </c>
      <c r="U44" s="3">
        <f t="shared" si="4"/>
        <v>2605.803555</v>
      </c>
      <c r="W44" s="1">
        <v>2.0E8</v>
      </c>
      <c r="X44" s="1" t="s">
        <v>144</v>
      </c>
      <c r="Y44" s="3">
        <v>5137.1309553</v>
      </c>
      <c r="Z44" s="3">
        <v>397.8022675</v>
      </c>
      <c r="AA44" s="3">
        <v>13.902657300000001</v>
      </c>
      <c r="AB44" s="3">
        <v>6268.958223899999</v>
      </c>
      <c r="AC44" s="3">
        <f t="shared" si="5"/>
        <v>720.1223438</v>
      </c>
      <c r="AD44" s="3">
        <f t="shared" si="6"/>
        <v>5548.83588</v>
      </c>
    </row>
    <row r="45">
      <c r="N45" s="1">
        <v>1.0E8</v>
      </c>
      <c r="O45" s="1" t="s">
        <v>145</v>
      </c>
      <c r="P45" s="3">
        <v>2218.9543792</v>
      </c>
      <c r="Q45" s="3">
        <v>396.4812125</v>
      </c>
      <c r="R45" s="3">
        <v>7.3675782000000005</v>
      </c>
      <c r="S45" s="3">
        <v>2962.5689624</v>
      </c>
      <c r="T45" s="3">
        <f t="shared" si="3"/>
        <v>339.7657925</v>
      </c>
      <c r="U45" s="3">
        <f t="shared" si="4"/>
        <v>2622.80317</v>
      </c>
      <c r="W45" s="1">
        <v>2.0E8</v>
      </c>
      <c r="X45" s="1" t="s">
        <v>145</v>
      </c>
      <c r="Y45" s="3">
        <v>5280.259860300001</v>
      </c>
      <c r="Z45" s="3">
        <v>417.418876</v>
      </c>
      <c r="AA45" s="3">
        <v>15.2471136</v>
      </c>
      <c r="AB45" s="3">
        <v>6400.4568623000005</v>
      </c>
      <c r="AC45" s="3">
        <f t="shared" si="5"/>
        <v>687.5310124</v>
      </c>
      <c r="AD45" s="3">
        <f t="shared" si="6"/>
        <v>5712.92585</v>
      </c>
    </row>
    <row r="46">
      <c r="N46" s="1">
        <v>1.0E8</v>
      </c>
      <c r="O46" s="1" t="s">
        <v>146</v>
      </c>
      <c r="P46" s="3">
        <v>1899.9303238</v>
      </c>
      <c r="Q46" s="3">
        <v>325.024755</v>
      </c>
      <c r="R46" s="3">
        <v>5.643411400000001</v>
      </c>
      <c r="S46" s="3">
        <v>2575.9467059</v>
      </c>
      <c r="T46" s="3">
        <f t="shared" si="3"/>
        <v>345.3482157</v>
      </c>
      <c r="U46" s="3">
        <f t="shared" si="4"/>
        <v>2230.59849</v>
      </c>
      <c r="W46" s="1">
        <v>2.0E8</v>
      </c>
      <c r="X46" s="1" t="s">
        <v>146</v>
      </c>
      <c r="Y46" s="3">
        <v>5209.703219</v>
      </c>
      <c r="Z46" s="3">
        <v>425.30847689999996</v>
      </c>
      <c r="AA46" s="3">
        <v>14.8212695</v>
      </c>
      <c r="AB46" s="3">
        <v>6369.0890046</v>
      </c>
      <c r="AC46" s="3">
        <f t="shared" si="5"/>
        <v>719.2560392</v>
      </c>
      <c r="AD46" s="3">
        <f t="shared" si="6"/>
        <v>5649.832965</v>
      </c>
    </row>
    <row r="69">
      <c r="A69" s="1" t="s">
        <v>2</v>
      </c>
      <c r="B69" s="1" t="s">
        <v>3</v>
      </c>
      <c r="C69" s="1" t="s">
        <v>157</v>
      </c>
      <c r="D69" s="1" t="s">
        <v>154</v>
      </c>
      <c r="E69" s="1" t="s">
        <v>151</v>
      </c>
      <c r="F69" s="1" t="s">
        <v>152</v>
      </c>
      <c r="G69" s="1" t="s">
        <v>158</v>
      </c>
      <c r="H69" s="1" t="s">
        <v>159</v>
      </c>
      <c r="I69" s="1" t="s">
        <v>160</v>
      </c>
      <c r="J69" s="1" t="s">
        <v>154</v>
      </c>
      <c r="K69" s="1" t="s">
        <v>148</v>
      </c>
      <c r="L69" s="1" t="s">
        <v>149</v>
      </c>
      <c r="M69" s="1" t="s">
        <v>150</v>
      </c>
      <c r="N69" s="1" t="s">
        <v>158</v>
      </c>
      <c r="O69" s="1" t="s">
        <v>156</v>
      </c>
    </row>
    <row r="70">
      <c r="A70" s="6">
        <v>1000000.0</v>
      </c>
      <c r="B70" s="1">
        <v>3.0</v>
      </c>
      <c r="C70" s="3">
        <v>63.3584996</v>
      </c>
      <c r="D70" s="3">
        <f t="shared" ref="D70:D73" si="7">C70-E70-F70-G70</f>
        <v>50.7010511</v>
      </c>
      <c r="E70" s="3">
        <v>6.092056</v>
      </c>
      <c r="F70" s="3">
        <v>5.8983656</v>
      </c>
      <c r="G70" s="3">
        <v>0.6670268999999999</v>
      </c>
      <c r="H70" s="3">
        <f t="shared" ref="H70:H73" si="8">E70+F70</f>
        <v>11.9904216</v>
      </c>
      <c r="I70" s="3">
        <v>24.9067689</v>
      </c>
      <c r="J70" s="3">
        <f t="shared" ref="J70:J73" si="9">I70-K70-L70-M70-N70</f>
        <v>4.2505087</v>
      </c>
      <c r="K70" s="3">
        <v>4.2471543</v>
      </c>
      <c r="L70" s="3">
        <v>13.350829699999998</v>
      </c>
      <c r="M70" s="3">
        <v>2.4044845</v>
      </c>
      <c r="N70" s="3">
        <v>0.6537917</v>
      </c>
      <c r="O70" s="3">
        <f t="shared" ref="O70:O73" si="10">K70+L70+M70</f>
        <v>20.0024685</v>
      </c>
    </row>
    <row r="71">
      <c r="A71" s="6">
        <v>1.0E7</v>
      </c>
      <c r="B71" s="1">
        <v>38.0</v>
      </c>
      <c r="C71" s="3">
        <v>262.9918463</v>
      </c>
      <c r="D71" s="3">
        <f t="shared" si="7"/>
        <v>69.9191593</v>
      </c>
      <c r="E71" s="3">
        <v>113.4988872</v>
      </c>
      <c r="F71" s="3">
        <v>69.64346640000001</v>
      </c>
      <c r="G71" s="3">
        <v>9.930333399999999</v>
      </c>
      <c r="H71" s="3">
        <f t="shared" si="8"/>
        <v>183.1423536</v>
      </c>
      <c r="I71" s="3">
        <v>254.52296909999998</v>
      </c>
      <c r="J71" s="3">
        <f t="shared" si="9"/>
        <v>28.2981944</v>
      </c>
      <c r="K71" s="3">
        <v>21.543493899999998</v>
      </c>
      <c r="L71" s="3">
        <v>193.7065005</v>
      </c>
      <c r="M71" s="3">
        <v>4.232106900000001</v>
      </c>
      <c r="N71" s="3">
        <v>6.7426734</v>
      </c>
      <c r="O71" s="3">
        <f t="shared" si="10"/>
        <v>219.4821013</v>
      </c>
    </row>
    <row r="72">
      <c r="A72" s="6">
        <v>1.0E8</v>
      </c>
      <c r="B72" s="1">
        <v>381.0</v>
      </c>
      <c r="C72" s="3">
        <v>2994.1000854</v>
      </c>
      <c r="D72" s="3">
        <f t="shared" si="7"/>
        <v>655.1850028</v>
      </c>
      <c r="E72" s="3">
        <v>1437.0907118</v>
      </c>
      <c r="F72" s="3">
        <v>806.8158557</v>
      </c>
      <c r="G72" s="3">
        <v>95.0085151</v>
      </c>
      <c r="H72" s="3">
        <f t="shared" si="8"/>
        <v>2243.906568</v>
      </c>
      <c r="I72" s="3">
        <v>2982.7717373</v>
      </c>
      <c r="J72" s="3">
        <f t="shared" si="9"/>
        <v>288.1364191</v>
      </c>
      <c r="K72" s="3">
        <v>392.1685483</v>
      </c>
      <c r="L72" s="3">
        <v>2225.742421</v>
      </c>
      <c r="M72" s="3">
        <v>7.855384099999999</v>
      </c>
      <c r="N72" s="3">
        <v>68.8689648</v>
      </c>
      <c r="O72" s="3">
        <f t="shared" si="10"/>
        <v>2625.766353</v>
      </c>
    </row>
    <row r="73">
      <c r="A73" s="6">
        <v>2.0E8</v>
      </c>
      <c r="B73" s="1">
        <v>762.0</v>
      </c>
      <c r="C73" s="3">
        <v>5299.431374</v>
      </c>
      <c r="D73" s="3">
        <f t="shared" si="7"/>
        <v>1019.98753</v>
      </c>
      <c r="E73" s="3">
        <v>2735.7245561</v>
      </c>
      <c r="F73" s="3">
        <v>1380.4373233</v>
      </c>
      <c r="G73" s="3">
        <v>163.28196489999996</v>
      </c>
      <c r="H73" s="3">
        <f t="shared" si="8"/>
        <v>4116.161879</v>
      </c>
      <c r="I73" s="3">
        <v>6252.5136055</v>
      </c>
      <c r="J73" s="3">
        <f t="shared" si="9"/>
        <v>542.9085888</v>
      </c>
      <c r="K73" s="3">
        <v>419.5684448</v>
      </c>
      <c r="L73" s="3">
        <v>5137.7005115</v>
      </c>
      <c r="M73" s="3">
        <v>14.8952673</v>
      </c>
      <c r="N73" s="3">
        <v>137.4407931</v>
      </c>
      <c r="O73" s="3">
        <f t="shared" si="10"/>
        <v>5572.164224</v>
      </c>
    </row>
    <row r="82">
      <c r="O82" s="6"/>
    </row>
    <row r="83">
      <c r="O83" s="6"/>
    </row>
    <row r="84">
      <c r="O84" s="6"/>
    </row>
    <row r="85">
      <c r="O85" s="6"/>
    </row>
    <row r="124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</row>
    <row r="1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</row>
    <row r="126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39">
      <c r="A139" s="6"/>
      <c r="D139" s="3"/>
    </row>
    <row r="140">
      <c r="A140" s="6"/>
      <c r="D140" s="3"/>
    </row>
    <row r="141">
      <c r="A141" s="6"/>
      <c r="D141" s="3"/>
    </row>
    <row r="142">
      <c r="A142" s="6"/>
      <c r="D142" s="3"/>
    </row>
  </sheetData>
  <drawing r:id="rId1"/>
</worksheet>
</file>