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7 Coordinated RLA\Ballot Polling\Montrose\Round 1 Results\"/>
    </mc:Choice>
  </mc:AlternateContent>
  <bookViews>
    <workbookView xWindow="0" yWindow="0" windowWidth="23250" windowHeight="12450"/>
  </bookViews>
  <sheets>
    <sheet name="Sheet1" sheetId="1" r:id="rId1"/>
    <sheet name="Tally Sheets" sheetId="2" r:id="rId2"/>
  </sheets>
  <definedNames>
    <definedName name="_xlnm.Print_Titles" localSheetId="1">'Tally Sheets'!$1:$2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A29" i="2"/>
  <c r="A28" i="2"/>
  <c r="AA25" i="2"/>
  <c r="A25" i="2"/>
  <c r="AA24" i="2"/>
  <c r="A24" i="2"/>
  <c r="AA19" i="2"/>
  <c r="A19" i="2"/>
  <c r="AA18" i="2"/>
  <c r="A18" i="2"/>
  <c r="AA13" i="2"/>
  <c r="A13" i="2"/>
  <c r="AA12" i="2"/>
  <c r="A12" i="2"/>
  <c r="AA7" i="2"/>
  <c r="A7" i="2"/>
  <c r="AA6" i="2"/>
  <c r="A6" i="2"/>
  <c r="A2" i="2"/>
  <c r="A1" i="2"/>
  <c r="B28" i="2" l="1"/>
  <c r="B29" i="2"/>
</calcChain>
</file>

<file path=xl/sharedStrings.xml><?xml version="1.0" encoding="utf-8"?>
<sst xmlns="http://schemas.openxmlformats.org/spreadsheetml/2006/main" count="131" uniqueCount="28">
  <si>
    <t>Location</t>
  </si>
  <si>
    <t>sorted_number</t>
  </si>
  <si>
    <t xml:space="preserve"> ballot</t>
  </si>
  <si>
    <t xml:space="preserve"> batch_label</t>
  </si>
  <si>
    <t xml:space="preserve"> which_ballot_in_batch</t>
  </si>
  <si>
    <t>Box 1</t>
  </si>
  <si>
    <t>Box 2</t>
  </si>
  <si>
    <t>Box 3</t>
  </si>
  <si>
    <t>Box 4</t>
  </si>
  <si>
    <t>Box 5</t>
  </si>
  <si>
    <t>Box 6</t>
  </si>
  <si>
    <t>Box 7</t>
  </si>
  <si>
    <t>County</t>
  </si>
  <si>
    <t># of ballots to audit</t>
  </si>
  <si>
    <t>Contest</t>
  </si>
  <si>
    <t># of candidates</t>
  </si>
  <si>
    <t>Candidate 1</t>
  </si>
  <si>
    <t>Candidate 2</t>
  </si>
  <si>
    <t>Montrose</t>
  </si>
  <si>
    <t>Montrose Regional Library District Ballot Issue 5A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</si>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</sst>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7</xdr:row>
      <xdr:rowOff>0</xdr:rowOff>
    </xdr:from>
    <xdr:to>
      <xdr:col>9</xdr:col>
      <xdr:colOff>466726</xdr:colOff>
      <xdr:row>31</xdr:row>
      <xdr:rowOff>97719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38701" y="1333500"/>
          <a:ext cx="5314950" cy="46697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190499</xdr:rowOff>
    </xdr:from>
    <xdr:to>
      <xdr:col>9</xdr:col>
      <xdr:colOff>440120</xdr:colOff>
      <xdr:row>38</xdr:row>
      <xdr:rowOff>35134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7897" y="6286499"/>
          <a:ext cx="5294585" cy="987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9"/>
  <sheetViews>
    <sheetView tabSelected="1" topLeftCell="B1" zoomScale="145" zoomScaleNormal="145" workbookViewId="0">
      <pane ySplit="1" topLeftCell="A23" activePane="bottomLeft" state="frozen"/>
      <selection pane="bottomLeft" activeCell="H41" sqref="H41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7" max="7" width="18.28515625" style="2" bestFit="1" customWidth="1"/>
    <col min="8" max="8" width="45.28515625" style="2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G1" s="2" t="s">
        <v>12</v>
      </c>
      <c r="H1" s="2" t="s">
        <v>18</v>
      </c>
    </row>
    <row r="2" spans="1:8" x14ac:dyDescent="0.25">
      <c r="A2" s="1">
        <v>1</v>
      </c>
      <c r="B2" s="1">
        <v>123</v>
      </c>
      <c r="C2" s="1">
        <v>3</v>
      </c>
      <c r="D2" s="1">
        <v>23</v>
      </c>
      <c r="E2" t="s">
        <v>5</v>
      </c>
      <c r="G2" s="2" t="s">
        <v>13</v>
      </c>
      <c r="H2" s="2">
        <v>98</v>
      </c>
    </row>
    <row r="3" spans="1:8" x14ac:dyDescent="0.25">
      <c r="A3" s="1">
        <v>2</v>
      </c>
      <c r="B3" s="1">
        <v>203</v>
      </c>
      <c r="C3" s="1">
        <v>5</v>
      </c>
      <c r="D3" s="1">
        <v>3</v>
      </c>
      <c r="E3" t="s">
        <v>5</v>
      </c>
      <c r="G3" s="2" t="s">
        <v>14</v>
      </c>
      <c r="H3" s="2" t="s">
        <v>19</v>
      </c>
    </row>
    <row r="4" spans="1:8" x14ac:dyDescent="0.25">
      <c r="A4" s="1">
        <v>3</v>
      </c>
      <c r="B4" s="1">
        <v>295</v>
      </c>
      <c r="C4" s="1">
        <v>6</v>
      </c>
      <c r="D4" s="1">
        <v>45</v>
      </c>
      <c r="E4" t="s">
        <v>5</v>
      </c>
      <c r="G4" s="2" t="s">
        <v>15</v>
      </c>
      <c r="H4" s="2">
        <v>2</v>
      </c>
    </row>
    <row r="5" spans="1:8" x14ac:dyDescent="0.25">
      <c r="A5" s="1">
        <v>4</v>
      </c>
      <c r="B5" s="1">
        <v>435</v>
      </c>
      <c r="C5" s="1">
        <v>9</v>
      </c>
      <c r="D5" s="1">
        <v>35</v>
      </c>
      <c r="E5" t="s">
        <v>5</v>
      </c>
      <c r="G5" s="2" t="s">
        <v>16</v>
      </c>
      <c r="H5" s="2" t="s">
        <v>20</v>
      </c>
    </row>
    <row r="6" spans="1:8" x14ac:dyDescent="0.25">
      <c r="A6" s="1">
        <v>5</v>
      </c>
      <c r="B6" s="1">
        <v>495</v>
      </c>
      <c r="C6" s="1">
        <v>10</v>
      </c>
      <c r="D6" s="1">
        <v>45</v>
      </c>
      <c r="E6" t="s">
        <v>5</v>
      </c>
      <c r="G6" s="2" t="s">
        <v>17</v>
      </c>
      <c r="H6" s="2" t="s">
        <v>21</v>
      </c>
    </row>
    <row r="7" spans="1:8" x14ac:dyDescent="0.25">
      <c r="A7" s="1">
        <v>6</v>
      </c>
      <c r="B7" s="1">
        <v>536</v>
      </c>
      <c r="C7" s="1">
        <v>11</v>
      </c>
      <c r="D7" s="1">
        <v>36</v>
      </c>
      <c r="E7" t="s">
        <v>5</v>
      </c>
    </row>
    <row r="8" spans="1:8" x14ac:dyDescent="0.25">
      <c r="A8" s="1">
        <v>7</v>
      </c>
      <c r="B8" s="1">
        <v>593</v>
      </c>
      <c r="C8" s="1">
        <v>12</v>
      </c>
      <c r="D8" s="1">
        <v>43</v>
      </c>
      <c r="E8" t="s">
        <v>5</v>
      </c>
    </row>
    <row r="9" spans="1:8" x14ac:dyDescent="0.25">
      <c r="A9" s="1">
        <v>8</v>
      </c>
      <c r="B9" s="1">
        <v>828</v>
      </c>
      <c r="C9" s="1">
        <v>17</v>
      </c>
      <c r="D9" s="1">
        <v>28</v>
      </c>
      <c r="E9" t="s">
        <v>5</v>
      </c>
    </row>
    <row r="10" spans="1:8" x14ac:dyDescent="0.25">
      <c r="A10" s="1">
        <v>9</v>
      </c>
      <c r="B10" s="1">
        <v>1082</v>
      </c>
      <c r="C10" s="1">
        <v>22</v>
      </c>
      <c r="D10" s="1">
        <v>32</v>
      </c>
      <c r="E10" t="s">
        <v>5</v>
      </c>
    </row>
    <row r="11" spans="1:8" x14ac:dyDescent="0.25">
      <c r="A11" s="1">
        <v>10</v>
      </c>
      <c r="B11" s="1">
        <v>1102</v>
      </c>
      <c r="C11" s="1">
        <v>23</v>
      </c>
      <c r="D11" s="1">
        <v>2</v>
      </c>
      <c r="E11" t="s">
        <v>5</v>
      </c>
    </row>
    <row r="12" spans="1:8" x14ac:dyDescent="0.25">
      <c r="A12" s="1">
        <v>11</v>
      </c>
      <c r="B12" s="1">
        <v>1146</v>
      </c>
      <c r="C12" s="1">
        <v>23</v>
      </c>
      <c r="D12" s="1">
        <v>46</v>
      </c>
      <c r="E12" t="s">
        <v>5</v>
      </c>
    </row>
    <row r="13" spans="1:8" x14ac:dyDescent="0.25">
      <c r="A13" s="1">
        <v>12</v>
      </c>
      <c r="B13" s="1">
        <v>1179</v>
      </c>
      <c r="C13" s="1">
        <v>24</v>
      </c>
      <c r="D13" s="1">
        <v>29</v>
      </c>
      <c r="E13" t="s">
        <v>5</v>
      </c>
    </row>
    <row r="14" spans="1:8" x14ac:dyDescent="0.25">
      <c r="A14" s="1">
        <v>13</v>
      </c>
      <c r="B14" s="1">
        <v>1250</v>
      </c>
      <c r="C14" s="1">
        <v>25</v>
      </c>
      <c r="D14" s="1">
        <v>50</v>
      </c>
      <c r="E14" t="s">
        <v>5</v>
      </c>
    </row>
    <row r="15" spans="1:8" x14ac:dyDescent="0.25">
      <c r="A15" s="1">
        <v>14</v>
      </c>
      <c r="B15" s="1">
        <v>1369</v>
      </c>
      <c r="C15" s="1">
        <v>28</v>
      </c>
      <c r="D15" s="1">
        <v>19</v>
      </c>
      <c r="E15" t="s">
        <v>5</v>
      </c>
    </row>
    <row r="16" spans="1:8" x14ac:dyDescent="0.25">
      <c r="A16" s="1">
        <v>15</v>
      </c>
      <c r="B16" s="1">
        <v>1447</v>
      </c>
      <c r="C16" s="1">
        <v>29</v>
      </c>
      <c r="D16" s="1">
        <v>47</v>
      </c>
      <c r="E16" t="s">
        <v>5</v>
      </c>
    </row>
    <row r="17" spans="1:5" x14ac:dyDescent="0.25">
      <c r="A17" s="1">
        <v>16</v>
      </c>
      <c r="B17" s="1">
        <v>1497</v>
      </c>
      <c r="C17" s="1">
        <v>30</v>
      </c>
      <c r="D17" s="1">
        <v>47</v>
      </c>
      <c r="E17" t="s">
        <v>5</v>
      </c>
    </row>
    <row r="18" spans="1:5" x14ac:dyDescent="0.25">
      <c r="A18" s="1">
        <v>17</v>
      </c>
      <c r="B18" s="1">
        <v>1532</v>
      </c>
      <c r="C18" s="1">
        <v>31</v>
      </c>
      <c r="D18" s="1">
        <v>32</v>
      </c>
      <c r="E18" t="s">
        <v>6</v>
      </c>
    </row>
    <row r="19" spans="1:5" x14ac:dyDescent="0.25">
      <c r="A19" s="1">
        <v>18</v>
      </c>
      <c r="B19" s="1">
        <v>1616</v>
      </c>
      <c r="C19" s="1">
        <v>33</v>
      </c>
      <c r="D19" s="1">
        <v>16</v>
      </c>
      <c r="E19" t="s">
        <v>6</v>
      </c>
    </row>
    <row r="20" spans="1:5" x14ac:dyDescent="0.25">
      <c r="A20" s="1">
        <v>19</v>
      </c>
      <c r="B20" s="1">
        <v>1637</v>
      </c>
      <c r="C20" s="1">
        <v>33</v>
      </c>
      <c r="D20" s="1">
        <v>37</v>
      </c>
      <c r="E20" t="s">
        <v>6</v>
      </c>
    </row>
    <row r="21" spans="1:5" x14ac:dyDescent="0.25">
      <c r="A21" s="1">
        <v>20</v>
      </c>
      <c r="B21" s="1">
        <v>1771</v>
      </c>
      <c r="C21" s="1">
        <v>36</v>
      </c>
      <c r="D21" s="1">
        <v>21</v>
      </c>
      <c r="E21" t="s">
        <v>6</v>
      </c>
    </row>
    <row r="22" spans="1:5" x14ac:dyDescent="0.25">
      <c r="A22" s="1">
        <v>21</v>
      </c>
      <c r="B22" s="1">
        <v>2219</v>
      </c>
      <c r="C22" s="1">
        <v>45</v>
      </c>
      <c r="D22" s="1">
        <v>19</v>
      </c>
      <c r="E22" t="s">
        <v>6</v>
      </c>
    </row>
    <row r="23" spans="1:5" x14ac:dyDescent="0.25">
      <c r="A23" s="1">
        <v>22</v>
      </c>
      <c r="B23" s="1">
        <v>2397</v>
      </c>
      <c r="C23" s="1">
        <v>48</v>
      </c>
      <c r="D23" s="1">
        <v>47</v>
      </c>
      <c r="E23" t="s">
        <v>6</v>
      </c>
    </row>
    <row r="24" spans="1:5" x14ac:dyDescent="0.25">
      <c r="A24" s="1">
        <v>23</v>
      </c>
      <c r="B24" s="1">
        <v>2471</v>
      </c>
      <c r="C24" s="1">
        <v>50</v>
      </c>
      <c r="D24" s="1">
        <v>21</v>
      </c>
      <c r="E24" t="s">
        <v>6</v>
      </c>
    </row>
    <row r="25" spans="1:5" x14ac:dyDescent="0.25">
      <c r="A25" s="1">
        <v>24</v>
      </c>
      <c r="B25" s="1">
        <v>2612</v>
      </c>
      <c r="C25" s="1">
        <v>53</v>
      </c>
      <c r="D25" s="1">
        <v>12</v>
      </c>
      <c r="E25" t="s">
        <v>6</v>
      </c>
    </row>
    <row r="26" spans="1:5" x14ac:dyDescent="0.25">
      <c r="A26" s="1">
        <v>25</v>
      </c>
      <c r="B26" s="1">
        <v>2743</v>
      </c>
      <c r="C26" s="1">
        <v>55</v>
      </c>
      <c r="D26" s="1">
        <v>43</v>
      </c>
      <c r="E26" t="s">
        <v>6</v>
      </c>
    </row>
    <row r="27" spans="1:5" x14ac:dyDescent="0.25">
      <c r="A27" s="1">
        <v>26</v>
      </c>
      <c r="B27" s="1">
        <v>2928</v>
      </c>
      <c r="C27" s="1">
        <v>59</v>
      </c>
      <c r="D27" s="1">
        <v>28</v>
      </c>
      <c r="E27" t="s">
        <v>6</v>
      </c>
    </row>
    <row r="28" spans="1:5" x14ac:dyDescent="0.25">
      <c r="A28" s="1">
        <v>27</v>
      </c>
      <c r="B28" s="1">
        <v>3033</v>
      </c>
      <c r="C28" s="1">
        <v>61</v>
      </c>
      <c r="D28" s="1">
        <v>33</v>
      </c>
      <c r="E28" t="s">
        <v>7</v>
      </c>
    </row>
    <row r="29" spans="1:5" x14ac:dyDescent="0.25">
      <c r="A29" s="1">
        <v>28</v>
      </c>
      <c r="B29" s="1">
        <v>3094</v>
      </c>
      <c r="C29" s="1">
        <v>62</v>
      </c>
      <c r="D29" s="1">
        <v>44</v>
      </c>
      <c r="E29" t="s">
        <v>7</v>
      </c>
    </row>
    <row r="30" spans="1:5" x14ac:dyDescent="0.25">
      <c r="A30" s="1">
        <v>29</v>
      </c>
      <c r="B30" s="1">
        <v>3112</v>
      </c>
      <c r="C30" s="1">
        <v>63</v>
      </c>
      <c r="D30" s="1">
        <v>12</v>
      </c>
      <c r="E30" t="s">
        <v>7</v>
      </c>
    </row>
    <row r="31" spans="1:5" x14ac:dyDescent="0.25">
      <c r="A31" s="1">
        <v>30</v>
      </c>
      <c r="B31" s="1">
        <v>3260</v>
      </c>
      <c r="C31" s="1">
        <v>66</v>
      </c>
      <c r="D31" s="1">
        <v>10</v>
      </c>
      <c r="E31" t="s">
        <v>7</v>
      </c>
    </row>
    <row r="32" spans="1:5" x14ac:dyDescent="0.25">
      <c r="A32" s="1">
        <v>31</v>
      </c>
      <c r="B32" s="1">
        <v>3387</v>
      </c>
      <c r="C32" s="1">
        <v>69</v>
      </c>
      <c r="D32" s="1">
        <v>13</v>
      </c>
      <c r="E32" t="s">
        <v>7</v>
      </c>
    </row>
    <row r="33" spans="1:5" x14ac:dyDescent="0.25">
      <c r="A33" s="1">
        <v>32</v>
      </c>
      <c r="B33" s="1">
        <v>3461</v>
      </c>
      <c r="C33" s="1">
        <v>70</v>
      </c>
      <c r="D33" s="1">
        <v>37</v>
      </c>
      <c r="E33" t="s">
        <v>7</v>
      </c>
    </row>
    <row r="34" spans="1:5" x14ac:dyDescent="0.25">
      <c r="A34" s="1">
        <v>33</v>
      </c>
      <c r="B34" s="1">
        <v>3974</v>
      </c>
      <c r="C34" s="1">
        <v>80</v>
      </c>
      <c r="D34" s="1">
        <v>50</v>
      </c>
      <c r="E34" t="s">
        <v>7</v>
      </c>
    </row>
    <row r="35" spans="1:5" x14ac:dyDescent="0.25">
      <c r="A35" s="1">
        <v>34</v>
      </c>
      <c r="B35" s="1">
        <v>4163</v>
      </c>
      <c r="C35" s="1">
        <v>84</v>
      </c>
      <c r="D35" s="1">
        <v>39</v>
      </c>
      <c r="E35" t="s">
        <v>7</v>
      </c>
    </row>
    <row r="36" spans="1:5" x14ac:dyDescent="0.25">
      <c r="A36" s="1">
        <v>35</v>
      </c>
      <c r="B36" s="1">
        <v>4248</v>
      </c>
      <c r="C36" s="1">
        <v>86</v>
      </c>
      <c r="D36" s="1">
        <v>24</v>
      </c>
      <c r="E36" t="s">
        <v>7</v>
      </c>
    </row>
    <row r="37" spans="1:5" x14ac:dyDescent="0.25">
      <c r="A37" s="1">
        <v>36</v>
      </c>
      <c r="B37" s="1">
        <v>4336</v>
      </c>
      <c r="C37" s="1">
        <v>88</v>
      </c>
      <c r="D37" s="1">
        <v>12</v>
      </c>
      <c r="E37" t="s">
        <v>7</v>
      </c>
    </row>
    <row r="38" spans="1:5" x14ac:dyDescent="0.25">
      <c r="A38" s="1">
        <v>37</v>
      </c>
      <c r="B38" s="1">
        <v>4340</v>
      </c>
      <c r="C38" s="1">
        <v>88</v>
      </c>
      <c r="D38" s="1">
        <v>16</v>
      </c>
      <c r="E38" t="s">
        <v>7</v>
      </c>
    </row>
    <row r="39" spans="1:5" x14ac:dyDescent="0.25">
      <c r="A39" s="1">
        <v>38</v>
      </c>
      <c r="B39" s="1">
        <v>4477</v>
      </c>
      <c r="C39" s="1">
        <v>91</v>
      </c>
      <c r="D39" s="1">
        <v>3</v>
      </c>
      <c r="E39" t="s">
        <v>8</v>
      </c>
    </row>
    <row r="40" spans="1:5" x14ac:dyDescent="0.25">
      <c r="A40" s="1">
        <v>39</v>
      </c>
      <c r="B40" s="1">
        <v>4683</v>
      </c>
      <c r="C40" s="1">
        <v>95</v>
      </c>
      <c r="D40" s="1">
        <v>9</v>
      </c>
      <c r="E40" t="s">
        <v>8</v>
      </c>
    </row>
    <row r="41" spans="1:5" x14ac:dyDescent="0.25">
      <c r="A41" s="1">
        <v>40</v>
      </c>
      <c r="B41" s="1">
        <v>4776</v>
      </c>
      <c r="C41" s="1">
        <v>97</v>
      </c>
      <c r="D41" s="1">
        <v>2</v>
      </c>
      <c r="E41" t="s">
        <v>8</v>
      </c>
    </row>
    <row r="42" spans="1:5" x14ac:dyDescent="0.25">
      <c r="A42" s="1">
        <v>41</v>
      </c>
      <c r="B42" s="1">
        <v>4990</v>
      </c>
      <c r="C42" s="1">
        <v>101</v>
      </c>
      <c r="D42" s="1">
        <v>16</v>
      </c>
      <c r="E42" t="s">
        <v>8</v>
      </c>
    </row>
    <row r="43" spans="1:5" x14ac:dyDescent="0.25">
      <c r="A43" s="1">
        <v>42</v>
      </c>
      <c r="B43" s="1">
        <v>4993</v>
      </c>
      <c r="C43" s="1">
        <v>101</v>
      </c>
      <c r="D43" s="1">
        <v>19</v>
      </c>
      <c r="E43" t="s">
        <v>8</v>
      </c>
    </row>
    <row r="44" spans="1:5" x14ac:dyDescent="0.25">
      <c r="A44" s="1">
        <v>43</v>
      </c>
      <c r="B44" s="1">
        <v>5092</v>
      </c>
      <c r="C44" s="1">
        <v>103</v>
      </c>
      <c r="D44" s="1">
        <v>18</v>
      </c>
      <c r="E44" t="s">
        <v>8</v>
      </c>
    </row>
    <row r="45" spans="1:5" x14ac:dyDescent="0.25">
      <c r="A45" s="1">
        <v>44</v>
      </c>
      <c r="B45" s="1">
        <v>5209</v>
      </c>
      <c r="C45" s="1">
        <v>105</v>
      </c>
      <c r="D45" s="1">
        <v>35</v>
      </c>
      <c r="E45" t="s">
        <v>8</v>
      </c>
    </row>
    <row r="46" spans="1:5" x14ac:dyDescent="0.25">
      <c r="A46" s="1">
        <v>45</v>
      </c>
      <c r="B46" s="1">
        <v>5253</v>
      </c>
      <c r="C46" s="1">
        <v>106</v>
      </c>
      <c r="D46" s="1">
        <v>29</v>
      </c>
      <c r="E46" t="s">
        <v>8</v>
      </c>
    </row>
    <row r="47" spans="1:5" x14ac:dyDescent="0.25">
      <c r="A47" s="1">
        <v>46</v>
      </c>
      <c r="B47" s="1">
        <v>5303</v>
      </c>
      <c r="C47" s="1">
        <v>107</v>
      </c>
      <c r="D47" s="1">
        <v>29</v>
      </c>
      <c r="E47" t="s">
        <v>8</v>
      </c>
    </row>
    <row r="48" spans="1:5" x14ac:dyDescent="0.25">
      <c r="A48" s="1">
        <v>47</v>
      </c>
      <c r="B48" s="1">
        <v>5443</v>
      </c>
      <c r="C48" s="1">
        <v>110</v>
      </c>
      <c r="D48" s="1">
        <v>19</v>
      </c>
      <c r="E48" t="s">
        <v>8</v>
      </c>
    </row>
    <row r="49" spans="1:5" x14ac:dyDescent="0.25">
      <c r="A49" s="1">
        <v>48</v>
      </c>
      <c r="B49" s="1">
        <v>5507</v>
      </c>
      <c r="C49" s="1">
        <v>111</v>
      </c>
      <c r="D49" s="1">
        <v>33</v>
      </c>
      <c r="E49" t="s">
        <v>8</v>
      </c>
    </row>
    <row r="50" spans="1:5" x14ac:dyDescent="0.25">
      <c r="A50" s="1">
        <v>49</v>
      </c>
      <c r="B50" s="1">
        <v>5664</v>
      </c>
      <c r="C50" s="1">
        <v>114</v>
      </c>
      <c r="D50" s="1">
        <v>40</v>
      </c>
      <c r="E50" t="s">
        <v>8</v>
      </c>
    </row>
    <row r="51" spans="1:5" x14ac:dyDescent="0.25">
      <c r="A51" s="1">
        <v>50</v>
      </c>
      <c r="B51" s="1">
        <v>5682</v>
      </c>
      <c r="C51" s="1">
        <v>115</v>
      </c>
      <c r="D51" s="1">
        <v>8</v>
      </c>
      <c r="E51" t="s">
        <v>8</v>
      </c>
    </row>
    <row r="52" spans="1:5" x14ac:dyDescent="0.25">
      <c r="A52" s="1">
        <v>51</v>
      </c>
      <c r="B52" s="1">
        <v>5964</v>
      </c>
      <c r="C52" s="1">
        <v>121</v>
      </c>
      <c r="D52" s="1">
        <v>17</v>
      </c>
      <c r="E52" t="s">
        <v>8</v>
      </c>
    </row>
    <row r="53" spans="1:5" x14ac:dyDescent="0.25">
      <c r="A53" s="1">
        <v>52</v>
      </c>
      <c r="B53" s="1">
        <v>5981</v>
      </c>
      <c r="C53" s="1">
        <v>121</v>
      </c>
      <c r="D53" s="1">
        <v>34</v>
      </c>
      <c r="E53" t="s">
        <v>8</v>
      </c>
    </row>
    <row r="54" spans="1:5" x14ac:dyDescent="0.25">
      <c r="A54" s="1">
        <v>53</v>
      </c>
      <c r="B54" s="1">
        <v>5990</v>
      </c>
      <c r="C54" s="1">
        <v>121</v>
      </c>
      <c r="D54" s="1">
        <v>43</v>
      </c>
      <c r="E54" t="s">
        <v>8</v>
      </c>
    </row>
    <row r="55" spans="1:5" x14ac:dyDescent="0.25">
      <c r="A55" s="1">
        <v>54</v>
      </c>
      <c r="B55" s="1">
        <v>6103</v>
      </c>
      <c r="C55" s="1">
        <v>124</v>
      </c>
      <c r="D55" s="1">
        <v>6</v>
      </c>
      <c r="E55" t="s">
        <v>8</v>
      </c>
    </row>
    <row r="56" spans="1:5" x14ac:dyDescent="0.25">
      <c r="A56" s="1">
        <v>55</v>
      </c>
      <c r="B56" s="1">
        <v>6155</v>
      </c>
      <c r="C56" s="1">
        <v>125</v>
      </c>
      <c r="D56" s="1">
        <v>8</v>
      </c>
      <c r="E56" t="s">
        <v>8</v>
      </c>
    </row>
    <row r="57" spans="1:5" x14ac:dyDescent="0.25">
      <c r="A57" s="1">
        <v>56</v>
      </c>
      <c r="B57" s="1">
        <v>6279</v>
      </c>
      <c r="C57" s="1">
        <v>127</v>
      </c>
      <c r="D57" s="1">
        <v>32</v>
      </c>
      <c r="E57" t="s">
        <v>9</v>
      </c>
    </row>
    <row r="58" spans="1:5" x14ac:dyDescent="0.25">
      <c r="A58" s="1">
        <v>57</v>
      </c>
      <c r="B58" s="1">
        <v>6359</v>
      </c>
      <c r="C58" s="1">
        <v>129</v>
      </c>
      <c r="D58" s="1">
        <v>12</v>
      </c>
      <c r="E58" t="s">
        <v>9</v>
      </c>
    </row>
    <row r="59" spans="1:5" x14ac:dyDescent="0.25">
      <c r="A59" s="1">
        <v>58</v>
      </c>
      <c r="B59" s="1">
        <v>6532</v>
      </c>
      <c r="C59" s="1">
        <v>132</v>
      </c>
      <c r="D59" s="1">
        <v>35</v>
      </c>
      <c r="E59" t="s">
        <v>9</v>
      </c>
    </row>
    <row r="60" spans="1:5" x14ac:dyDescent="0.25">
      <c r="A60" s="1">
        <v>59</v>
      </c>
      <c r="B60" s="1">
        <v>6630</v>
      </c>
      <c r="C60" s="1">
        <v>134</v>
      </c>
      <c r="D60" s="1">
        <v>33</v>
      </c>
      <c r="E60" t="s">
        <v>9</v>
      </c>
    </row>
    <row r="61" spans="1:5" x14ac:dyDescent="0.25">
      <c r="A61" s="1">
        <v>60</v>
      </c>
      <c r="B61" s="1">
        <v>6747</v>
      </c>
      <c r="C61" s="1">
        <v>136</v>
      </c>
      <c r="D61" s="1">
        <v>50</v>
      </c>
      <c r="E61" t="s">
        <v>9</v>
      </c>
    </row>
    <row r="62" spans="1:5" x14ac:dyDescent="0.25">
      <c r="A62" s="1">
        <v>61</v>
      </c>
      <c r="B62" s="1">
        <v>6896</v>
      </c>
      <c r="C62" s="1">
        <v>139</v>
      </c>
      <c r="D62" s="1">
        <v>49</v>
      </c>
      <c r="E62" t="s">
        <v>9</v>
      </c>
    </row>
    <row r="63" spans="1:5" x14ac:dyDescent="0.25">
      <c r="A63" s="1">
        <v>62</v>
      </c>
      <c r="B63" s="1">
        <v>7088</v>
      </c>
      <c r="C63" s="1">
        <v>143</v>
      </c>
      <c r="D63" s="1">
        <v>41</v>
      </c>
      <c r="E63" t="s">
        <v>9</v>
      </c>
    </row>
    <row r="64" spans="1:5" x14ac:dyDescent="0.25">
      <c r="A64" s="1">
        <v>63</v>
      </c>
      <c r="B64" s="1">
        <v>7178</v>
      </c>
      <c r="C64" s="1">
        <v>145</v>
      </c>
      <c r="D64" s="1">
        <v>31</v>
      </c>
      <c r="E64" t="s">
        <v>9</v>
      </c>
    </row>
    <row r="65" spans="1:5" x14ac:dyDescent="0.25">
      <c r="A65" s="1">
        <v>64</v>
      </c>
      <c r="B65" s="1">
        <v>7193</v>
      </c>
      <c r="C65" s="1">
        <v>145</v>
      </c>
      <c r="D65" s="1">
        <v>46</v>
      </c>
      <c r="E65" t="s">
        <v>9</v>
      </c>
    </row>
    <row r="66" spans="1:5" x14ac:dyDescent="0.25">
      <c r="A66" s="1">
        <v>65</v>
      </c>
      <c r="B66" s="1">
        <v>7388</v>
      </c>
      <c r="C66" s="1">
        <v>149</v>
      </c>
      <c r="D66" s="1">
        <v>41</v>
      </c>
      <c r="E66" t="s">
        <v>9</v>
      </c>
    </row>
    <row r="67" spans="1:5" x14ac:dyDescent="0.25">
      <c r="A67" s="1">
        <v>66</v>
      </c>
      <c r="B67" s="1">
        <v>7425</v>
      </c>
      <c r="C67" s="1">
        <v>150</v>
      </c>
      <c r="D67" s="1">
        <v>28</v>
      </c>
      <c r="E67" t="s">
        <v>9</v>
      </c>
    </row>
    <row r="68" spans="1:5" x14ac:dyDescent="0.25">
      <c r="A68" s="1">
        <v>67</v>
      </c>
      <c r="B68" s="1">
        <v>7497</v>
      </c>
      <c r="C68" s="1">
        <v>151</v>
      </c>
      <c r="D68" s="1">
        <v>50</v>
      </c>
      <c r="E68" t="s">
        <v>9</v>
      </c>
    </row>
    <row r="69" spans="1:5" x14ac:dyDescent="0.25">
      <c r="A69" s="1">
        <v>68</v>
      </c>
      <c r="B69" s="1">
        <v>7571</v>
      </c>
      <c r="C69" s="1">
        <v>153</v>
      </c>
      <c r="D69" s="1">
        <v>24</v>
      </c>
      <c r="E69" t="s">
        <v>9</v>
      </c>
    </row>
    <row r="70" spans="1:5" x14ac:dyDescent="0.25">
      <c r="A70" s="1">
        <v>69</v>
      </c>
      <c r="B70" s="1">
        <v>7783</v>
      </c>
      <c r="C70" s="1">
        <v>157</v>
      </c>
      <c r="D70" s="1">
        <v>36</v>
      </c>
      <c r="E70" t="s">
        <v>10</v>
      </c>
    </row>
    <row r="71" spans="1:5" x14ac:dyDescent="0.25">
      <c r="A71" s="1">
        <v>70</v>
      </c>
      <c r="B71" s="1">
        <v>7839</v>
      </c>
      <c r="C71" s="1">
        <v>158</v>
      </c>
      <c r="D71" s="1">
        <v>42</v>
      </c>
      <c r="E71" t="s">
        <v>10</v>
      </c>
    </row>
    <row r="72" spans="1:5" x14ac:dyDescent="0.25">
      <c r="A72" s="1">
        <v>71</v>
      </c>
      <c r="B72" s="1">
        <v>7864</v>
      </c>
      <c r="C72" s="1">
        <v>159</v>
      </c>
      <c r="D72" s="1">
        <v>17</v>
      </c>
      <c r="E72" t="s">
        <v>10</v>
      </c>
    </row>
    <row r="73" spans="1:5" x14ac:dyDescent="0.25">
      <c r="A73" s="1">
        <v>72</v>
      </c>
      <c r="B73" s="1">
        <v>7897</v>
      </c>
      <c r="C73" s="1">
        <v>159</v>
      </c>
      <c r="D73" s="1">
        <v>50</v>
      </c>
      <c r="E73" t="s">
        <v>10</v>
      </c>
    </row>
    <row r="74" spans="1:5" x14ac:dyDescent="0.25">
      <c r="A74" s="1">
        <v>73</v>
      </c>
      <c r="B74" s="1">
        <v>8202</v>
      </c>
      <c r="C74" s="1">
        <v>166</v>
      </c>
      <c r="D74" s="1">
        <v>5</v>
      </c>
      <c r="E74" t="s">
        <v>10</v>
      </c>
    </row>
    <row r="75" spans="1:5" x14ac:dyDescent="0.25">
      <c r="A75" s="1">
        <v>74</v>
      </c>
      <c r="B75" s="1">
        <v>8370</v>
      </c>
      <c r="C75" s="1">
        <v>169</v>
      </c>
      <c r="D75" s="1">
        <v>23</v>
      </c>
      <c r="E75" t="s">
        <v>10</v>
      </c>
    </row>
    <row r="76" spans="1:5" x14ac:dyDescent="0.25">
      <c r="A76" s="1">
        <v>75</v>
      </c>
      <c r="B76" s="1">
        <v>8419</v>
      </c>
      <c r="C76" s="1">
        <v>170</v>
      </c>
      <c r="D76" s="1">
        <v>22</v>
      </c>
      <c r="E76" t="s">
        <v>10</v>
      </c>
    </row>
    <row r="77" spans="1:5" x14ac:dyDescent="0.25">
      <c r="A77" s="1">
        <v>76</v>
      </c>
      <c r="B77" s="1">
        <v>8544</v>
      </c>
      <c r="C77" s="1">
        <v>172</v>
      </c>
      <c r="D77" s="1">
        <v>47</v>
      </c>
      <c r="E77" t="s">
        <v>10</v>
      </c>
    </row>
    <row r="78" spans="1:5" x14ac:dyDescent="0.25">
      <c r="A78" s="1">
        <v>77</v>
      </c>
      <c r="B78" s="1">
        <v>8575</v>
      </c>
      <c r="C78" s="1">
        <v>173</v>
      </c>
      <c r="D78" s="1">
        <v>28</v>
      </c>
      <c r="E78" t="s">
        <v>10</v>
      </c>
    </row>
    <row r="79" spans="1:5" x14ac:dyDescent="0.25">
      <c r="A79" s="1">
        <v>78</v>
      </c>
      <c r="B79" s="1">
        <v>8635</v>
      </c>
      <c r="C79" s="1">
        <v>174</v>
      </c>
      <c r="D79" s="1">
        <v>38</v>
      </c>
      <c r="E79" t="s">
        <v>10</v>
      </c>
    </row>
    <row r="80" spans="1:5" x14ac:dyDescent="0.25">
      <c r="A80" s="1">
        <v>79</v>
      </c>
      <c r="B80" s="1">
        <v>8678</v>
      </c>
      <c r="C80" s="1">
        <v>175</v>
      </c>
      <c r="D80" s="1">
        <v>31</v>
      </c>
      <c r="E80" t="s">
        <v>10</v>
      </c>
    </row>
    <row r="81" spans="1:5" x14ac:dyDescent="0.25">
      <c r="A81" s="1">
        <v>80</v>
      </c>
      <c r="B81" s="1">
        <v>8729</v>
      </c>
      <c r="C81" s="1">
        <v>176</v>
      </c>
      <c r="D81" s="1">
        <v>32</v>
      </c>
      <c r="E81" t="s">
        <v>10</v>
      </c>
    </row>
    <row r="82" spans="1:5" x14ac:dyDescent="0.25">
      <c r="A82" s="1">
        <v>81</v>
      </c>
      <c r="B82" s="1">
        <v>8730</v>
      </c>
      <c r="C82" s="1">
        <v>176</v>
      </c>
      <c r="D82" s="1">
        <v>33</v>
      </c>
      <c r="E82" t="s">
        <v>10</v>
      </c>
    </row>
    <row r="83" spans="1:5" x14ac:dyDescent="0.25">
      <c r="A83" s="1">
        <v>82</v>
      </c>
      <c r="B83" s="1">
        <v>8764</v>
      </c>
      <c r="C83" s="1">
        <v>177</v>
      </c>
      <c r="D83" s="1">
        <v>17</v>
      </c>
      <c r="E83" t="s">
        <v>10</v>
      </c>
    </row>
    <row r="84" spans="1:5" x14ac:dyDescent="0.25">
      <c r="A84" s="1">
        <v>83</v>
      </c>
      <c r="B84" s="1">
        <v>8924</v>
      </c>
      <c r="C84" s="1">
        <v>180</v>
      </c>
      <c r="D84" s="1">
        <v>27</v>
      </c>
      <c r="E84" t="s">
        <v>10</v>
      </c>
    </row>
    <row r="85" spans="1:5" x14ac:dyDescent="0.25">
      <c r="A85" s="1">
        <v>84</v>
      </c>
      <c r="B85" s="1">
        <v>9134</v>
      </c>
      <c r="C85" s="1">
        <v>184</v>
      </c>
      <c r="D85" s="1">
        <v>37</v>
      </c>
      <c r="E85" t="s">
        <v>10</v>
      </c>
    </row>
    <row r="86" spans="1:5" x14ac:dyDescent="0.25">
      <c r="A86" s="1">
        <v>85</v>
      </c>
      <c r="B86" s="1">
        <v>9314</v>
      </c>
      <c r="C86" s="1">
        <v>188</v>
      </c>
      <c r="D86" s="1">
        <v>17</v>
      </c>
      <c r="E86" t="s">
        <v>11</v>
      </c>
    </row>
    <row r="87" spans="1:5" x14ac:dyDescent="0.25">
      <c r="A87" s="1">
        <v>86</v>
      </c>
      <c r="B87" s="1">
        <v>9490</v>
      </c>
      <c r="C87" s="1">
        <v>191</v>
      </c>
      <c r="D87" s="1">
        <v>43</v>
      </c>
      <c r="E87" t="s">
        <v>11</v>
      </c>
    </row>
    <row r="88" spans="1:5" x14ac:dyDescent="0.25">
      <c r="A88" s="1">
        <v>87</v>
      </c>
      <c r="B88" s="1">
        <v>9518</v>
      </c>
      <c r="C88" s="1">
        <v>192</v>
      </c>
      <c r="D88" s="1">
        <v>21</v>
      </c>
      <c r="E88" t="s">
        <v>11</v>
      </c>
    </row>
    <row r="89" spans="1:5" x14ac:dyDescent="0.25">
      <c r="A89" s="1">
        <v>88</v>
      </c>
      <c r="B89" s="1">
        <v>9539</v>
      </c>
      <c r="C89" s="1">
        <v>192</v>
      </c>
      <c r="D89" s="1">
        <v>42</v>
      </c>
      <c r="E89" t="s">
        <v>11</v>
      </c>
    </row>
    <row r="90" spans="1:5" x14ac:dyDescent="0.25">
      <c r="A90" s="1">
        <v>89</v>
      </c>
      <c r="B90" s="1">
        <v>9686</v>
      </c>
      <c r="C90" s="1">
        <v>195</v>
      </c>
      <c r="D90" s="1">
        <v>39</v>
      </c>
      <c r="E90" t="s">
        <v>11</v>
      </c>
    </row>
    <row r="91" spans="1:5" x14ac:dyDescent="0.25">
      <c r="A91" s="1">
        <v>90</v>
      </c>
      <c r="B91" s="1">
        <v>9786</v>
      </c>
      <c r="C91" s="1">
        <v>197</v>
      </c>
      <c r="D91" s="1">
        <v>39</v>
      </c>
      <c r="E91" t="s">
        <v>11</v>
      </c>
    </row>
    <row r="92" spans="1:5" x14ac:dyDescent="0.25">
      <c r="A92" s="1">
        <v>91</v>
      </c>
      <c r="B92" s="1">
        <v>9879</v>
      </c>
      <c r="C92" s="1">
        <v>199</v>
      </c>
      <c r="D92" s="1">
        <v>32</v>
      </c>
      <c r="E92" t="s">
        <v>11</v>
      </c>
    </row>
    <row r="93" spans="1:5" x14ac:dyDescent="0.25">
      <c r="A93" s="1">
        <v>92</v>
      </c>
      <c r="B93" s="1">
        <v>10377</v>
      </c>
      <c r="C93" s="1">
        <v>209</v>
      </c>
      <c r="D93" s="1">
        <v>31</v>
      </c>
      <c r="E93" t="s">
        <v>11</v>
      </c>
    </row>
    <row r="94" spans="1:5" x14ac:dyDescent="0.25">
      <c r="A94" s="1">
        <v>93</v>
      </c>
      <c r="B94" s="1">
        <v>10392</v>
      </c>
      <c r="C94" s="1">
        <v>209</v>
      </c>
      <c r="D94" s="1">
        <v>46</v>
      </c>
      <c r="E94" t="s">
        <v>11</v>
      </c>
    </row>
    <row r="95" spans="1:5" x14ac:dyDescent="0.25">
      <c r="A95" s="1">
        <v>94</v>
      </c>
      <c r="B95" s="1">
        <v>10608</v>
      </c>
      <c r="C95" s="1">
        <v>214</v>
      </c>
      <c r="D95" s="1">
        <v>47</v>
      </c>
      <c r="E95" t="s">
        <v>11</v>
      </c>
    </row>
    <row r="96" spans="1:5" x14ac:dyDescent="0.25">
      <c r="A96" s="1">
        <v>95</v>
      </c>
      <c r="B96" s="1">
        <v>10691</v>
      </c>
      <c r="C96" s="1">
        <v>216</v>
      </c>
      <c r="D96" s="1">
        <v>30</v>
      </c>
      <c r="E96" t="s">
        <v>11</v>
      </c>
    </row>
    <row r="97" spans="1:5" x14ac:dyDescent="0.25">
      <c r="A97" s="1">
        <v>96</v>
      </c>
      <c r="B97" s="1">
        <v>10710</v>
      </c>
      <c r="C97" s="1">
        <v>216</v>
      </c>
      <c r="D97" s="1">
        <v>49</v>
      </c>
      <c r="E97" t="s">
        <v>11</v>
      </c>
    </row>
    <row r="98" spans="1:5" x14ac:dyDescent="0.25">
      <c r="A98" s="1">
        <v>97</v>
      </c>
      <c r="B98" s="1">
        <v>10792</v>
      </c>
      <c r="C98" s="1">
        <v>221</v>
      </c>
      <c r="D98" s="1">
        <v>18</v>
      </c>
      <c r="E98" t="s">
        <v>11</v>
      </c>
    </row>
    <row r="99" spans="1:5" x14ac:dyDescent="0.25">
      <c r="A99" s="1">
        <v>98</v>
      </c>
      <c r="B99" s="1">
        <v>10861</v>
      </c>
      <c r="C99" s="1">
        <v>222</v>
      </c>
      <c r="D99" s="1">
        <v>19</v>
      </c>
      <c r="E9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30"/>
  <sheetViews>
    <sheetView workbookViewId="0">
      <pane ySplit="2" topLeftCell="A12" activePane="bottomLeft" state="frozen"/>
      <selection pane="bottomLeft" activeCell="Y24" sqref="Y24"/>
    </sheetView>
  </sheetViews>
  <sheetFormatPr defaultColWidth="9.140625" defaultRowHeight="18" customHeight="1" x14ac:dyDescent="0.25"/>
  <cols>
    <col min="1" max="1" width="14" style="8" bestFit="1" customWidth="1"/>
    <col min="2" max="26" width="4" style="9" customWidth="1"/>
    <col min="27" max="27" width="5.7109375" style="10" customWidth="1"/>
    <col min="28" max="16384" width="9.140625" style="6"/>
  </cols>
  <sheetData>
    <row r="1" spans="1:27" s="3" customFormat="1" ht="18" customHeight="1" x14ac:dyDescent="0.25">
      <c r="A1" s="13" t="str">
        <f>Sheet1!$H$1&amp;" County 2017 Coordinated Election Ballot Polling Risk-Limiting Audit"</f>
        <v>Montrose County 2017 Coordinated Election Ballot Polling Risk-Limiting Audit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18" customHeight="1" x14ac:dyDescent="0.25">
      <c r="A2" s="13" t="str">
        <f>Sheet1!$H$3</f>
        <v>Montrose Regional Library District Ballot Issue 5A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8" customHeight="1" x14ac:dyDescent="0.25">
      <c r="A3" s="4" t="s">
        <v>22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12" t="s">
        <v>23</v>
      </c>
    </row>
    <row r="4" spans="1:27" ht="18" customHeight="1" x14ac:dyDescent="0.25">
      <c r="A4" s="4" t="s">
        <v>24</v>
      </c>
      <c r="B4" s="5">
        <v>3</v>
      </c>
      <c r="C4" s="5">
        <v>5</v>
      </c>
      <c r="D4" s="5">
        <v>6</v>
      </c>
      <c r="E4" s="5">
        <v>9</v>
      </c>
      <c r="F4" s="5">
        <v>10</v>
      </c>
      <c r="G4" s="5">
        <v>11</v>
      </c>
      <c r="H4" s="5">
        <v>12</v>
      </c>
      <c r="I4" s="5">
        <v>17</v>
      </c>
      <c r="J4" s="5">
        <v>22</v>
      </c>
      <c r="K4" s="5">
        <v>23</v>
      </c>
      <c r="L4" s="5">
        <v>23</v>
      </c>
      <c r="M4" s="5">
        <v>24</v>
      </c>
      <c r="N4" s="5">
        <v>25</v>
      </c>
      <c r="O4" s="5">
        <v>28</v>
      </c>
      <c r="P4" s="5">
        <v>29</v>
      </c>
      <c r="Q4" s="5">
        <v>30</v>
      </c>
      <c r="R4" s="5">
        <v>31</v>
      </c>
      <c r="S4" s="5">
        <v>33</v>
      </c>
      <c r="T4" s="5">
        <v>33</v>
      </c>
      <c r="U4" s="5">
        <v>36</v>
      </c>
      <c r="V4" s="5">
        <v>45</v>
      </c>
      <c r="W4" s="5">
        <v>48</v>
      </c>
      <c r="X4" s="5">
        <v>50</v>
      </c>
      <c r="Y4" s="5">
        <v>53</v>
      </c>
      <c r="Z4" s="5">
        <v>55</v>
      </c>
      <c r="AA4" s="12"/>
    </row>
    <row r="5" spans="1:27" ht="18" customHeight="1" x14ac:dyDescent="0.25">
      <c r="A5" s="4" t="s">
        <v>25</v>
      </c>
      <c r="B5" s="5">
        <v>23</v>
      </c>
      <c r="C5" s="5">
        <v>3</v>
      </c>
      <c r="D5" s="5">
        <v>45</v>
      </c>
      <c r="E5" s="5">
        <v>35</v>
      </c>
      <c r="F5" s="5">
        <v>45</v>
      </c>
      <c r="G5" s="5">
        <v>36</v>
      </c>
      <c r="H5" s="5">
        <v>43</v>
      </c>
      <c r="I5" s="5">
        <v>28</v>
      </c>
      <c r="J5" s="5">
        <v>32</v>
      </c>
      <c r="K5" s="5">
        <v>2</v>
      </c>
      <c r="L5" s="5">
        <v>46</v>
      </c>
      <c r="M5" s="5">
        <v>29</v>
      </c>
      <c r="N5" s="5">
        <v>50</v>
      </c>
      <c r="O5" s="5">
        <v>19</v>
      </c>
      <c r="P5" s="5">
        <v>47</v>
      </c>
      <c r="Q5" s="5">
        <v>47</v>
      </c>
      <c r="R5" s="5">
        <v>32</v>
      </c>
      <c r="S5" s="5">
        <v>16</v>
      </c>
      <c r="T5" s="5">
        <v>37</v>
      </c>
      <c r="U5" s="5">
        <v>21</v>
      </c>
      <c r="V5" s="5">
        <v>19</v>
      </c>
      <c r="W5" s="5">
        <v>47</v>
      </c>
      <c r="X5" s="5">
        <v>21</v>
      </c>
      <c r="Y5" s="5">
        <v>12</v>
      </c>
      <c r="Z5" s="5">
        <v>43</v>
      </c>
      <c r="AA5" s="12"/>
    </row>
    <row r="6" spans="1:27" ht="18" customHeight="1" x14ac:dyDescent="0.25">
      <c r="A6" s="4" t="str">
        <f>Sheet1!$H$5</f>
        <v>Yes/For</v>
      </c>
      <c r="B6" s="5">
        <v>1</v>
      </c>
      <c r="C6" s="5">
        <v>1</v>
      </c>
      <c r="D6" s="5"/>
      <c r="E6" s="5">
        <v>1</v>
      </c>
      <c r="F6" s="5"/>
      <c r="G6" s="5"/>
      <c r="H6" s="5">
        <v>1</v>
      </c>
      <c r="I6" s="5">
        <v>1</v>
      </c>
      <c r="J6" s="5"/>
      <c r="K6" s="5">
        <v>1</v>
      </c>
      <c r="L6" s="5">
        <v>1</v>
      </c>
      <c r="M6" s="5"/>
      <c r="N6" s="5">
        <v>1</v>
      </c>
      <c r="O6" s="5">
        <v>1</v>
      </c>
      <c r="P6" s="5"/>
      <c r="Q6" s="5">
        <v>1</v>
      </c>
      <c r="R6" s="5"/>
      <c r="S6" s="5">
        <v>1</v>
      </c>
      <c r="T6" s="5">
        <v>1</v>
      </c>
      <c r="U6" s="5">
        <v>1</v>
      </c>
      <c r="V6" s="5"/>
      <c r="W6" s="5">
        <v>1</v>
      </c>
      <c r="X6" s="5">
        <v>1</v>
      </c>
      <c r="Y6" s="5">
        <v>1</v>
      </c>
      <c r="Z6" s="5">
        <v>1</v>
      </c>
      <c r="AA6" s="7">
        <f>SUM(B6:Z6)</f>
        <v>17</v>
      </c>
    </row>
    <row r="7" spans="1:27" ht="18" customHeight="1" x14ac:dyDescent="0.25">
      <c r="A7" s="4" t="str">
        <f>Sheet1!$H$6</f>
        <v>No/Against</v>
      </c>
      <c r="B7" s="5"/>
      <c r="C7" s="5"/>
      <c r="D7" s="5">
        <v>1</v>
      </c>
      <c r="E7" s="5"/>
      <c r="F7" s="5">
        <v>1</v>
      </c>
      <c r="G7" s="5">
        <v>1</v>
      </c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  <c r="Q7" s="5"/>
      <c r="R7" s="5">
        <v>1</v>
      </c>
      <c r="S7" s="5"/>
      <c r="T7" s="5"/>
      <c r="U7" s="5"/>
      <c r="V7" s="5">
        <v>1</v>
      </c>
      <c r="W7" s="5"/>
      <c r="X7" s="5"/>
      <c r="Y7" s="5"/>
      <c r="Z7" s="5"/>
      <c r="AA7" s="7">
        <f>SUM(B7:Z7)</f>
        <v>8</v>
      </c>
    </row>
    <row r="8" spans="1:27" ht="30" customHeight="1" x14ac:dyDescent="0.25"/>
    <row r="9" spans="1:27" ht="18" customHeight="1" x14ac:dyDescent="0.25">
      <c r="A9" s="4" t="s">
        <v>22</v>
      </c>
      <c r="B9" s="5">
        <v>26</v>
      </c>
      <c r="C9" s="5">
        <v>27</v>
      </c>
      <c r="D9" s="5">
        <v>28</v>
      </c>
      <c r="E9" s="5">
        <v>29</v>
      </c>
      <c r="F9" s="5">
        <v>30</v>
      </c>
      <c r="G9" s="5">
        <v>31</v>
      </c>
      <c r="H9" s="5">
        <v>32</v>
      </c>
      <c r="I9" s="5">
        <v>33</v>
      </c>
      <c r="J9" s="5">
        <v>34</v>
      </c>
      <c r="K9" s="5">
        <v>35</v>
      </c>
      <c r="L9" s="5">
        <v>36</v>
      </c>
      <c r="M9" s="5">
        <v>37</v>
      </c>
      <c r="N9" s="5">
        <v>38</v>
      </c>
      <c r="O9" s="5">
        <v>39</v>
      </c>
      <c r="P9" s="5">
        <v>40</v>
      </c>
      <c r="Q9" s="5">
        <v>41</v>
      </c>
      <c r="R9" s="5">
        <v>42</v>
      </c>
      <c r="S9" s="5">
        <v>43</v>
      </c>
      <c r="T9" s="5">
        <v>44</v>
      </c>
      <c r="U9" s="5">
        <v>45</v>
      </c>
      <c r="V9" s="5">
        <v>46</v>
      </c>
      <c r="W9" s="5">
        <v>47</v>
      </c>
      <c r="X9" s="5">
        <v>48</v>
      </c>
      <c r="Y9" s="5">
        <v>49</v>
      </c>
      <c r="Z9" s="5">
        <v>50</v>
      </c>
      <c r="AA9" s="12" t="s">
        <v>23</v>
      </c>
    </row>
    <row r="10" spans="1:27" ht="18" customHeight="1" x14ac:dyDescent="0.25">
      <c r="A10" s="4" t="s">
        <v>24</v>
      </c>
      <c r="B10" s="5">
        <v>59</v>
      </c>
      <c r="C10" s="5">
        <v>61</v>
      </c>
      <c r="D10" s="5">
        <v>62</v>
      </c>
      <c r="E10" s="5">
        <v>63</v>
      </c>
      <c r="F10" s="5">
        <v>66</v>
      </c>
      <c r="G10" s="5">
        <v>69</v>
      </c>
      <c r="H10" s="5">
        <v>70</v>
      </c>
      <c r="I10" s="5">
        <v>80</v>
      </c>
      <c r="J10" s="5">
        <v>84</v>
      </c>
      <c r="K10" s="5">
        <v>86</v>
      </c>
      <c r="L10" s="5">
        <v>88</v>
      </c>
      <c r="M10" s="5">
        <v>88</v>
      </c>
      <c r="N10" s="5">
        <v>91</v>
      </c>
      <c r="O10" s="5">
        <v>95</v>
      </c>
      <c r="P10" s="5">
        <v>97</v>
      </c>
      <c r="Q10" s="5">
        <v>101</v>
      </c>
      <c r="R10" s="5">
        <v>101</v>
      </c>
      <c r="S10" s="5">
        <v>103</v>
      </c>
      <c r="T10" s="5">
        <v>105</v>
      </c>
      <c r="U10" s="5">
        <v>106</v>
      </c>
      <c r="V10" s="5">
        <v>107</v>
      </c>
      <c r="W10" s="5">
        <v>110</v>
      </c>
      <c r="X10" s="5">
        <v>111</v>
      </c>
      <c r="Y10" s="5">
        <v>114</v>
      </c>
      <c r="Z10" s="5">
        <v>115</v>
      </c>
      <c r="AA10" s="12"/>
    </row>
    <row r="11" spans="1:27" ht="18" customHeight="1" x14ac:dyDescent="0.25">
      <c r="A11" s="4" t="s">
        <v>25</v>
      </c>
      <c r="B11" s="5">
        <v>28</v>
      </c>
      <c r="C11" s="5">
        <v>33</v>
      </c>
      <c r="D11" s="5">
        <v>44</v>
      </c>
      <c r="E11" s="5">
        <v>12</v>
      </c>
      <c r="F11" s="5">
        <v>10</v>
      </c>
      <c r="G11" s="5">
        <v>13</v>
      </c>
      <c r="H11" s="5">
        <v>37</v>
      </c>
      <c r="I11" s="5">
        <v>50</v>
      </c>
      <c r="J11" s="5">
        <v>39</v>
      </c>
      <c r="K11" s="5">
        <v>24</v>
      </c>
      <c r="L11" s="5">
        <v>12</v>
      </c>
      <c r="M11" s="5">
        <v>16</v>
      </c>
      <c r="N11" s="5">
        <v>3</v>
      </c>
      <c r="O11" s="5">
        <v>9</v>
      </c>
      <c r="P11" s="5">
        <v>2</v>
      </c>
      <c r="Q11" s="5">
        <v>16</v>
      </c>
      <c r="R11" s="5">
        <v>19</v>
      </c>
      <c r="S11" s="5">
        <v>18</v>
      </c>
      <c r="T11" s="5">
        <v>35</v>
      </c>
      <c r="U11" s="5">
        <v>29</v>
      </c>
      <c r="V11" s="5">
        <v>29</v>
      </c>
      <c r="W11" s="5">
        <v>19</v>
      </c>
      <c r="X11" s="5">
        <v>33</v>
      </c>
      <c r="Y11" s="5">
        <v>40</v>
      </c>
      <c r="Z11" s="5">
        <v>8</v>
      </c>
      <c r="AA11" s="12"/>
    </row>
    <row r="12" spans="1:27" ht="18" customHeight="1" x14ac:dyDescent="0.25">
      <c r="A12" s="4" t="str">
        <f>Sheet1!$H$5</f>
        <v>Yes/For</v>
      </c>
      <c r="B12" s="5">
        <v>1</v>
      </c>
      <c r="C12" s="5">
        <v>1</v>
      </c>
      <c r="D12" s="5"/>
      <c r="E12" s="5"/>
      <c r="F12" s="5"/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/>
      <c r="Q12" s="5"/>
      <c r="R12" s="5"/>
      <c r="S12" s="5">
        <v>1</v>
      </c>
      <c r="T12" s="5"/>
      <c r="U12" s="5">
        <v>1</v>
      </c>
      <c r="V12" s="5">
        <v>1</v>
      </c>
      <c r="W12" s="5"/>
      <c r="X12" s="5"/>
      <c r="Y12" s="5">
        <v>1</v>
      </c>
      <c r="Z12" s="5"/>
      <c r="AA12" s="7">
        <f>SUM(B12:Z12)</f>
        <v>15</v>
      </c>
    </row>
    <row r="13" spans="1:27" ht="18" customHeight="1" x14ac:dyDescent="0.25">
      <c r="A13" s="4" t="str">
        <f>Sheet1!$H$6</f>
        <v>No/Against</v>
      </c>
      <c r="B13" s="5"/>
      <c r="C13" s="5"/>
      <c r="D13" s="5">
        <v>1</v>
      </c>
      <c r="E13" s="5">
        <v>1</v>
      </c>
      <c r="F13" s="5">
        <v>1</v>
      </c>
      <c r="G13" s="5"/>
      <c r="H13" s="5"/>
      <c r="I13" s="5"/>
      <c r="J13" s="5"/>
      <c r="K13" s="5"/>
      <c r="L13" s="5"/>
      <c r="M13" s="5"/>
      <c r="N13" s="5"/>
      <c r="O13" s="5"/>
      <c r="P13" s="5">
        <v>1</v>
      </c>
      <c r="Q13" s="5">
        <v>1</v>
      </c>
      <c r="R13" s="5">
        <v>1</v>
      </c>
      <c r="S13" s="5"/>
      <c r="T13" s="5">
        <v>1</v>
      </c>
      <c r="U13" s="5"/>
      <c r="V13" s="5"/>
      <c r="W13" s="5">
        <v>1</v>
      </c>
      <c r="X13" s="5">
        <v>1</v>
      </c>
      <c r="Y13" s="5"/>
      <c r="Z13" s="5">
        <v>1</v>
      </c>
      <c r="AA13" s="7">
        <f>SUM(B13:Z13)</f>
        <v>10</v>
      </c>
    </row>
    <row r="14" spans="1:27" ht="30" customHeight="1" x14ac:dyDescent="0.25"/>
    <row r="15" spans="1:27" ht="18" customHeight="1" x14ac:dyDescent="0.25">
      <c r="A15" s="4" t="s">
        <v>22</v>
      </c>
      <c r="B15" s="5">
        <v>51</v>
      </c>
      <c r="C15" s="5">
        <v>52</v>
      </c>
      <c r="D15" s="5">
        <v>53</v>
      </c>
      <c r="E15" s="5">
        <v>54</v>
      </c>
      <c r="F15" s="5">
        <v>55</v>
      </c>
      <c r="G15" s="5">
        <v>56</v>
      </c>
      <c r="H15" s="5">
        <v>57</v>
      </c>
      <c r="I15" s="5">
        <v>58</v>
      </c>
      <c r="J15" s="5">
        <v>59</v>
      </c>
      <c r="K15" s="5">
        <v>60</v>
      </c>
      <c r="L15" s="5">
        <v>61</v>
      </c>
      <c r="M15" s="5">
        <v>62</v>
      </c>
      <c r="N15" s="5">
        <v>63</v>
      </c>
      <c r="O15" s="5">
        <v>64</v>
      </c>
      <c r="P15" s="5">
        <v>65</v>
      </c>
      <c r="Q15" s="5">
        <v>66</v>
      </c>
      <c r="R15" s="5">
        <v>67</v>
      </c>
      <c r="S15" s="5">
        <v>68</v>
      </c>
      <c r="T15" s="5">
        <v>69</v>
      </c>
      <c r="U15" s="5">
        <v>70</v>
      </c>
      <c r="V15" s="5">
        <v>71</v>
      </c>
      <c r="W15" s="5">
        <v>72</v>
      </c>
      <c r="X15" s="5">
        <v>73</v>
      </c>
      <c r="Y15" s="5">
        <v>74</v>
      </c>
      <c r="Z15" s="5">
        <v>75</v>
      </c>
      <c r="AA15" s="12" t="s">
        <v>23</v>
      </c>
    </row>
    <row r="16" spans="1:27" ht="18" customHeight="1" x14ac:dyDescent="0.25">
      <c r="A16" s="4" t="s">
        <v>24</v>
      </c>
      <c r="B16" s="5">
        <v>121</v>
      </c>
      <c r="C16" s="5">
        <v>121</v>
      </c>
      <c r="D16" s="5">
        <v>121</v>
      </c>
      <c r="E16" s="5">
        <v>124</v>
      </c>
      <c r="F16" s="5">
        <v>125</v>
      </c>
      <c r="G16" s="5">
        <v>127</v>
      </c>
      <c r="H16" s="5">
        <v>129</v>
      </c>
      <c r="I16" s="5">
        <v>132</v>
      </c>
      <c r="J16" s="5">
        <v>134</v>
      </c>
      <c r="K16" s="5">
        <v>136</v>
      </c>
      <c r="L16" s="5">
        <v>139</v>
      </c>
      <c r="M16" s="5">
        <v>143</v>
      </c>
      <c r="N16" s="5">
        <v>145</v>
      </c>
      <c r="O16" s="5">
        <v>145</v>
      </c>
      <c r="P16" s="5">
        <v>149</v>
      </c>
      <c r="Q16" s="5">
        <v>150</v>
      </c>
      <c r="R16" s="5">
        <v>151</v>
      </c>
      <c r="S16" s="5">
        <v>153</v>
      </c>
      <c r="T16" s="5">
        <v>157</v>
      </c>
      <c r="U16" s="5">
        <v>158</v>
      </c>
      <c r="V16" s="5">
        <v>159</v>
      </c>
      <c r="W16" s="5">
        <v>159</v>
      </c>
      <c r="X16" s="5">
        <v>166</v>
      </c>
      <c r="Y16" s="5">
        <v>169</v>
      </c>
      <c r="Z16" s="5">
        <v>170</v>
      </c>
      <c r="AA16" s="12"/>
    </row>
    <row r="17" spans="1:27" ht="18" customHeight="1" x14ac:dyDescent="0.25">
      <c r="A17" s="4" t="s">
        <v>25</v>
      </c>
      <c r="B17" s="5">
        <v>17</v>
      </c>
      <c r="C17" s="5">
        <v>34</v>
      </c>
      <c r="D17" s="5">
        <v>43</v>
      </c>
      <c r="E17" s="5">
        <v>6</v>
      </c>
      <c r="F17" s="5">
        <v>8</v>
      </c>
      <c r="G17" s="5">
        <v>32</v>
      </c>
      <c r="H17" s="5">
        <v>12</v>
      </c>
      <c r="I17" s="5">
        <v>35</v>
      </c>
      <c r="J17" s="5">
        <v>33</v>
      </c>
      <c r="K17" s="5">
        <v>50</v>
      </c>
      <c r="L17" s="5">
        <v>49</v>
      </c>
      <c r="M17" s="5">
        <v>41</v>
      </c>
      <c r="N17" s="5">
        <v>31</v>
      </c>
      <c r="O17" s="5">
        <v>46</v>
      </c>
      <c r="P17" s="5">
        <v>41</v>
      </c>
      <c r="Q17" s="5">
        <v>28</v>
      </c>
      <c r="R17" s="5">
        <v>50</v>
      </c>
      <c r="S17" s="5">
        <v>24</v>
      </c>
      <c r="T17" s="5">
        <v>36</v>
      </c>
      <c r="U17" s="5">
        <v>42</v>
      </c>
      <c r="V17" s="5">
        <v>17</v>
      </c>
      <c r="W17" s="5">
        <v>50</v>
      </c>
      <c r="X17" s="5">
        <v>5</v>
      </c>
      <c r="Y17" s="5">
        <v>23</v>
      </c>
      <c r="Z17" s="5">
        <v>22</v>
      </c>
      <c r="AA17" s="12"/>
    </row>
    <row r="18" spans="1:27" ht="18" customHeight="1" x14ac:dyDescent="0.25">
      <c r="A18" s="4" t="str">
        <f>Sheet1!$H$5</f>
        <v>Yes/For</v>
      </c>
      <c r="B18" s="5">
        <v>1</v>
      </c>
      <c r="C18" s="5"/>
      <c r="D18" s="5"/>
      <c r="E18" s="5"/>
      <c r="F18" s="5">
        <v>1</v>
      </c>
      <c r="G18" s="5"/>
      <c r="H18" s="5">
        <v>1</v>
      </c>
      <c r="I18" s="5"/>
      <c r="J18" s="5">
        <v>1</v>
      </c>
      <c r="K18" s="5"/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/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7">
        <f>SUM(B18:Z18)</f>
        <v>18</v>
      </c>
    </row>
    <row r="19" spans="1:27" ht="18" customHeight="1" x14ac:dyDescent="0.25">
      <c r="A19" s="4" t="str">
        <f>Sheet1!$H$6</f>
        <v>No/Against</v>
      </c>
      <c r="B19" s="5"/>
      <c r="C19" s="5">
        <v>1</v>
      </c>
      <c r="D19" s="5">
        <v>1</v>
      </c>
      <c r="E19" s="5">
        <v>1</v>
      </c>
      <c r="F19" s="5"/>
      <c r="G19" s="5">
        <v>1</v>
      </c>
      <c r="H19" s="5"/>
      <c r="I19" s="5">
        <v>1</v>
      </c>
      <c r="J19" s="5"/>
      <c r="K19" s="5">
        <v>1</v>
      </c>
      <c r="L19" s="5"/>
      <c r="M19" s="5"/>
      <c r="N19" s="5"/>
      <c r="O19" s="5"/>
      <c r="P19" s="5"/>
      <c r="Q19" s="5"/>
      <c r="R19" s="5">
        <v>1</v>
      </c>
      <c r="S19" s="5"/>
      <c r="T19" s="5"/>
      <c r="U19" s="5"/>
      <c r="V19" s="5"/>
      <c r="W19" s="5"/>
      <c r="X19" s="5"/>
      <c r="Y19" s="5"/>
      <c r="Z19" s="5"/>
      <c r="AA19" s="7">
        <f>SUM(B19:Z19)</f>
        <v>7</v>
      </c>
    </row>
    <row r="20" spans="1:27" ht="30" customHeight="1" x14ac:dyDescent="0.25"/>
    <row r="21" spans="1:27" ht="18" customHeight="1" x14ac:dyDescent="0.25">
      <c r="A21" s="4" t="s">
        <v>22</v>
      </c>
      <c r="B21" s="5">
        <v>76</v>
      </c>
      <c r="C21" s="5">
        <v>77</v>
      </c>
      <c r="D21" s="5">
        <v>78</v>
      </c>
      <c r="E21" s="5">
        <v>79</v>
      </c>
      <c r="F21" s="5">
        <v>80</v>
      </c>
      <c r="G21" s="5">
        <v>81</v>
      </c>
      <c r="H21" s="5">
        <v>82</v>
      </c>
      <c r="I21" s="5">
        <v>83</v>
      </c>
      <c r="J21" s="5">
        <v>84</v>
      </c>
      <c r="K21" s="5">
        <v>85</v>
      </c>
      <c r="L21" s="5">
        <v>86</v>
      </c>
      <c r="M21" s="5">
        <v>87</v>
      </c>
      <c r="N21" s="5">
        <v>88</v>
      </c>
      <c r="O21" s="5">
        <v>89</v>
      </c>
      <c r="P21" s="5">
        <v>90</v>
      </c>
      <c r="Q21" s="5">
        <v>91</v>
      </c>
      <c r="R21" s="5">
        <v>92</v>
      </c>
      <c r="S21" s="5">
        <v>93</v>
      </c>
      <c r="T21" s="5">
        <v>94</v>
      </c>
      <c r="U21" s="5">
        <v>95</v>
      </c>
      <c r="V21" s="5">
        <v>96</v>
      </c>
      <c r="W21" s="5">
        <v>97</v>
      </c>
      <c r="X21" s="5">
        <v>98</v>
      </c>
      <c r="Y21" s="11"/>
      <c r="Z21" s="11"/>
      <c r="AA21" s="12" t="s">
        <v>23</v>
      </c>
    </row>
    <row r="22" spans="1:27" ht="18" customHeight="1" x14ac:dyDescent="0.25">
      <c r="A22" s="4" t="s">
        <v>24</v>
      </c>
      <c r="B22" s="5">
        <v>172</v>
      </c>
      <c r="C22" s="5">
        <v>173</v>
      </c>
      <c r="D22" s="5">
        <v>174</v>
      </c>
      <c r="E22" s="5">
        <v>175</v>
      </c>
      <c r="F22" s="5">
        <v>176</v>
      </c>
      <c r="G22" s="5">
        <v>176</v>
      </c>
      <c r="H22" s="5">
        <v>177</v>
      </c>
      <c r="I22" s="5">
        <v>180</v>
      </c>
      <c r="J22" s="5">
        <v>184</v>
      </c>
      <c r="K22" s="5">
        <v>188</v>
      </c>
      <c r="L22" s="5">
        <v>191</v>
      </c>
      <c r="M22" s="5">
        <v>192</v>
      </c>
      <c r="N22" s="5">
        <v>192</v>
      </c>
      <c r="O22" s="5">
        <v>195</v>
      </c>
      <c r="P22" s="5">
        <v>197</v>
      </c>
      <c r="Q22" s="5">
        <v>199</v>
      </c>
      <c r="R22" s="5">
        <v>209</v>
      </c>
      <c r="S22" s="5">
        <v>209</v>
      </c>
      <c r="T22" s="5">
        <v>214</v>
      </c>
      <c r="U22" s="5">
        <v>216</v>
      </c>
      <c r="V22" s="5">
        <v>216</v>
      </c>
      <c r="W22" s="5">
        <v>221</v>
      </c>
      <c r="X22" s="5">
        <v>222</v>
      </c>
      <c r="Y22" s="11"/>
      <c r="Z22" s="11"/>
      <c r="AA22" s="12"/>
    </row>
    <row r="23" spans="1:27" ht="18" customHeight="1" x14ac:dyDescent="0.25">
      <c r="A23" s="4" t="s">
        <v>25</v>
      </c>
      <c r="B23" s="5">
        <v>47</v>
      </c>
      <c r="C23" s="5">
        <v>28</v>
      </c>
      <c r="D23" s="5">
        <v>38</v>
      </c>
      <c r="E23" s="5">
        <v>31</v>
      </c>
      <c r="F23" s="5">
        <v>32</v>
      </c>
      <c r="G23" s="5">
        <v>33</v>
      </c>
      <c r="H23" s="5">
        <v>17</v>
      </c>
      <c r="I23" s="5">
        <v>27</v>
      </c>
      <c r="J23" s="5">
        <v>37</v>
      </c>
      <c r="K23" s="5">
        <v>17</v>
      </c>
      <c r="L23" s="5">
        <v>43</v>
      </c>
      <c r="M23" s="5">
        <v>21</v>
      </c>
      <c r="N23" s="5">
        <v>42</v>
      </c>
      <c r="O23" s="5">
        <v>39</v>
      </c>
      <c r="P23" s="5">
        <v>39</v>
      </c>
      <c r="Q23" s="5">
        <v>32</v>
      </c>
      <c r="R23" s="5">
        <v>31</v>
      </c>
      <c r="S23" s="5">
        <v>46</v>
      </c>
      <c r="T23" s="5">
        <v>47</v>
      </c>
      <c r="U23" s="5">
        <v>30</v>
      </c>
      <c r="V23" s="5">
        <v>49</v>
      </c>
      <c r="W23" s="5">
        <v>18</v>
      </c>
      <c r="X23" s="5">
        <v>19</v>
      </c>
      <c r="Y23" s="11"/>
      <c r="Z23" s="11"/>
      <c r="AA23" s="12"/>
    </row>
    <row r="24" spans="1:27" ht="18" customHeight="1" x14ac:dyDescent="0.25">
      <c r="A24" s="4" t="str">
        <f>Sheet1!$H$5</f>
        <v>Yes/For</v>
      </c>
      <c r="B24" s="5">
        <v>1</v>
      </c>
      <c r="C24" s="5"/>
      <c r="D24" s="5"/>
      <c r="E24" s="5"/>
      <c r="F24" s="5"/>
      <c r="G24" s="5">
        <v>1</v>
      </c>
      <c r="H24" s="5">
        <v>1</v>
      </c>
      <c r="I24" s="5">
        <v>1</v>
      </c>
      <c r="J24" s="5">
        <v>1</v>
      </c>
      <c r="K24" s="5"/>
      <c r="L24" s="5">
        <v>1</v>
      </c>
      <c r="M24" s="5"/>
      <c r="N24" s="5">
        <v>1</v>
      </c>
      <c r="O24" s="5">
        <v>1</v>
      </c>
      <c r="P24" s="5"/>
      <c r="Q24" s="5"/>
      <c r="R24" s="5">
        <v>1</v>
      </c>
      <c r="S24" s="5">
        <v>1</v>
      </c>
      <c r="T24" s="5"/>
      <c r="U24" s="5"/>
      <c r="V24" s="5"/>
      <c r="W24" s="5">
        <v>1</v>
      </c>
      <c r="X24" s="5">
        <v>1</v>
      </c>
      <c r="Y24" s="11"/>
      <c r="Z24" s="11"/>
      <c r="AA24" s="7">
        <f>SUM(B24:Z24)</f>
        <v>12</v>
      </c>
    </row>
    <row r="25" spans="1:27" ht="18" customHeight="1" x14ac:dyDescent="0.25">
      <c r="A25" s="4" t="str">
        <f>Sheet1!$H$6</f>
        <v>No/Against</v>
      </c>
      <c r="B25" s="5"/>
      <c r="C25" s="5">
        <v>1</v>
      </c>
      <c r="D25" s="5">
        <v>1</v>
      </c>
      <c r="E25" s="5">
        <v>1</v>
      </c>
      <c r="F25" s="5">
        <v>1</v>
      </c>
      <c r="G25" s="5"/>
      <c r="H25" s="5"/>
      <c r="I25" s="5"/>
      <c r="J25" s="5"/>
      <c r="K25" s="5">
        <v>1</v>
      </c>
      <c r="L25" s="5"/>
      <c r="M25" s="5">
        <v>1</v>
      </c>
      <c r="N25" s="5"/>
      <c r="O25" s="5"/>
      <c r="P25" s="5">
        <v>1</v>
      </c>
      <c r="Q25" s="5">
        <v>1</v>
      </c>
      <c r="R25" s="5"/>
      <c r="S25" s="5"/>
      <c r="T25" s="5">
        <v>1</v>
      </c>
      <c r="U25" s="5">
        <v>1</v>
      </c>
      <c r="V25" s="5">
        <v>1</v>
      </c>
      <c r="W25" s="5"/>
      <c r="X25" s="5"/>
      <c r="Y25" s="11"/>
      <c r="Z25" s="11"/>
      <c r="AA25" s="7">
        <f>SUM(B25:Z25)</f>
        <v>11</v>
      </c>
    </row>
    <row r="26" spans="1:27" ht="30" customHeight="1" x14ac:dyDescent="0.25"/>
    <row r="27" spans="1:27" ht="18" customHeight="1" x14ac:dyDescent="0.25">
      <c r="A27" s="4" t="s">
        <v>26</v>
      </c>
      <c r="B27" s="12" t="s">
        <v>27</v>
      </c>
      <c r="C27" s="12"/>
      <c r="D27" s="12"/>
    </row>
    <row r="28" spans="1:27" ht="18" customHeight="1" x14ac:dyDescent="0.25">
      <c r="A28" s="4" t="str">
        <f>Sheet1!$H$5</f>
        <v>Yes/For</v>
      </c>
      <c r="B28" s="12">
        <f>AA6+AA12+AA18+AA24</f>
        <v>62</v>
      </c>
      <c r="C28" s="12"/>
      <c r="D28" s="12"/>
    </row>
    <row r="29" spans="1:27" ht="18" customHeight="1" x14ac:dyDescent="0.25">
      <c r="A29" s="4" t="str">
        <f>Sheet1!$H$6</f>
        <v>No/Against</v>
      </c>
      <c r="B29" s="12">
        <f t="shared" ref="B29:B30" si="0">AA7+AA13+AA19+AA25</f>
        <v>36</v>
      </c>
      <c r="C29" s="12"/>
      <c r="D29" s="12"/>
    </row>
    <row r="30" spans="1:27" ht="18" customHeight="1" x14ac:dyDescent="0.25">
      <c r="B30" s="9">
        <f t="shared" si="0"/>
        <v>0</v>
      </c>
    </row>
  </sheetData>
  <sheetProtection sheet="1" objects="1" scenarios="1"/>
  <mergeCells count="9">
    <mergeCell ref="B27:D27"/>
    <mergeCell ref="B28:D28"/>
    <mergeCell ref="B29:D29"/>
    <mergeCell ref="A1:AA1"/>
    <mergeCell ref="A2:AA2"/>
    <mergeCell ref="AA3:AA5"/>
    <mergeCell ref="AA9:AA11"/>
    <mergeCell ref="AA15:AA17"/>
    <mergeCell ref="AA21:AA23"/>
  </mergeCells>
  <conditionalFormatting sqref="AA6:AA27">
    <cfRule type="expression" dxfId="1" priority="2">
      <formula>AA6=0</formula>
    </cfRule>
  </conditionalFormatting>
  <conditionalFormatting sqref="B28:D30">
    <cfRule type="expression" dxfId="0" priority="1">
      <formula>B28=0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Sheets</vt:lpstr>
      <vt:lpstr>'Tally Sheets'!Print_Titles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cp:lastPrinted>2017-11-17T18:57:47Z</cp:lastPrinted>
  <dcterms:created xsi:type="dcterms:W3CDTF">2017-11-17T18:52:16Z</dcterms:created>
  <dcterms:modified xsi:type="dcterms:W3CDTF">2017-11-17T23:26:12Z</dcterms:modified>
</cp:coreProperties>
</file>