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202300"/>
  <xr:revisionPtr revIDLastSave="0" documentId="13_ncr:1_{8D8C625A-CED8-4744-BDA0-197FA5ABE220}" xr6:coauthVersionLast="47" xr6:coauthVersionMax="47" xr10:uidLastSave="{00000000-0000-0000-0000-000000000000}"/>
  <bookViews>
    <workbookView xWindow="-108" yWindow="-108" windowWidth="23256" windowHeight="12456" xr2:uid="{AB1D7DE6-0D86-4952-BF0F-FDFB0AFCEC7E}"/>
  </bookViews>
  <sheets>
    <sheet name="Targeted Contes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s="1"/>
  <c r="AA5" i="1" s="1"/>
  <c r="AA6" i="1" s="1"/>
  <c r="AA7" i="1" s="1"/>
  <c r="AA8" i="1" s="1"/>
  <c r="AA9" i="1" s="1"/>
  <c r="AA10" i="1" s="1"/>
  <c r="AA11" i="1" s="1"/>
  <c r="AA12" i="1" s="1"/>
  <c r="AA13" i="1" s="1"/>
  <c r="AA14" i="1" s="1"/>
  <c r="AA15" i="1" s="1"/>
  <c r="AA16" i="1" s="1"/>
  <c r="AA17" i="1" s="1"/>
  <c r="AA18" i="1" s="1"/>
  <c r="AA19" i="1" s="1"/>
  <c r="AA20" i="1" s="1"/>
  <c r="AA21" i="1" s="1"/>
  <c r="AA22" i="1" s="1"/>
  <c r="AA23" i="1" s="1"/>
  <c r="AA24" i="1" s="1"/>
  <c r="AA25" i="1" s="1"/>
  <c r="AA26" i="1" s="1"/>
  <c r="AA27" i="1" s="1"/>
  <c r="AA28" i="1" s="1"/>
  <c r="AA29" i="1" s="1"/>
  <c r="AA30" i="1" s="1"/>
  <c r="AA31" i="1" s="1"/>
  <c r="AA32" i="1" s="1"/>
  <c r="AA33" i="1" s="1"/>
  <c r="AA34" i="1" s="1"/>
  <c r="AA35" i="1" s="1"/>
  <c r="AA36" i="1" s="1"/>
  <c r="AA37" i="1" s="1"/>
  <c r="AA38" i="1" s="1"/>
  <c r="AA39" i="1" s="1"/>
  <c r="AA40" i="1" s="1"/>
  <c r="AA41" i="1" s="1"/>
  <c r="AA42" i="1" s="1"/>
  <c r="AA43" i="1" s="1"/>
  <c r="AA44" i="1" s="1"/>
  <c r="AA45" i="1" s="1"/>
  <c r="AA46" i="1" s="1"/>
  <c r="AA47" i="1" s="1"/>
  <c r="AA48" i="1" s="1"/>
  <c r="AA49" i="1" s="1"/>
  <c r="AA50" i="1" s="1"/>
  <c r="AA51" i="1" s="1"/>
  <c r="AA52" i="1" s="1"/>
  <c r="AA53" i="1" s="1"/>
  <c r="AA54" i="1" s="1"/>
  <c r="AA55" i="1" s="1"/>
  <c r="AA56" i="1" s="1"/>
  <c r="AA57" i="1" s="1"/>
  <c r="AA58" i="1" s="1"/>
  <c r="AA59" i="1" s="1"/>
  <c r="AA60" i="1" s="1"/>
  <c r="AA61" i="1" s="1"/>
  <c r="AA62" i="1" s="1"/>
  <c r="AA63" i="1" s="1"/>
  <c r="AA64" i="1" s="1"/>
  <c r="AA65" i="1" s="1"/>
  <c r="AA66" i="1" s="1"/>
  <c r="AA67" i="1" s="1"/>
</calcChain>
</file>

<file path=xl/sharedStrings.xml><?xml version="1.0" encoding="utf-8"?>
<sst xmlns="http://schemas.openxmlformats.org/spreadsheetml/2006/main" count="155" uniqueCount="147">
  <si>
    <t>County</t>
  </si>
  <si>
    <t>Contest</t>
  </si>
  <si>
    <t>Vote For</t>
  </si>
  <si>
    <t>Lowest Winner</t>
  </si>
  <si>
    <t>Highest Loser</t>
  </si>
  <si>
    <t>Contest Margin</t>
  </si>
  <si>
    <t>Diluted Margin</t>
  </si>
  <si>
    <t>Risk Limit</t>
  </si>
  <si>
    <t>Estimated # of CVRs to audit</t>
  </si>
  <si>
    <t># of CVRs</t>
  </si>
  <si>
    <t>Remarks</t>
  </si>
  <si>
    <t>Audited in all 64 counties</t>
  </si>
  <si>
    <t>Single county audit</t>
  </si>
  <si>
    <t>2 ballot cards per ballot*</t>
  </si>
  <si>
    <t>Colorado</t>
  </si>
  <si>
    <t>Presidential Electors</t>
  </si>
  <si>
    <t>Regent of the University of Colorado - At Large</t>
  </si>
  <si>
    <t>Adams</t>
  </si>
  <si>
    <t>Adams County Commissioner - District 5</t>
  </si>
  <si>
    <t>Alamosa</t>
  </si>
  <si>
    <t>Alamosa County Commissioner - District 1</t>
  </si>
  <si>
    <t>Arapahoe</t>
  </si>
  <si>
    <t>District Attorney - 18th Judicial District</t>
  </si>
  <si>
    <t>Archuleta</t>
  </si>
  <si>
    <t>Archuleta County Commissioner - District 1</t>
  </si>
  <si>
    <t>Baca</t>
  </si>
  <si>
    <t>Town of Springfield Ballot Issue 2A</t>
  </si>
  <si>
    <t>Bent</t>
  </si>
  <si>
    <t>Bent County Commissioner - District 1</t>
  </si>
  <si>
    <t>Boulder</t>
  </si>
  <si>
    <t>State Representative - District 10</t>
  </si>
  <si>
    <t>Broomfield</t>
  </si>
  <si>
    <t>City and County of Broomfield Ballot Question 2G</t>
  </si>
  <si>
    <t>Chaffee</t>
  </si>
  <si>
    <t>Chaffee County Commissioner - District 2</t>
  </si>
  <si>
    <t>Cheyenne</t>
  </si>
  <si>
    <t>Cheyenne County Court Judge - Eiring</t>
  </si>
  <si>
    <t>Clear Creek</t>
  </si>
  <si>
    <t>Clear Creek County Commissioner - District 3</t>
  </si>
  <si>
    <t>Conejos</t>
  </si>
  <si>
    <t>Conejos County Commissioner - District 3</t>
  </si>
  <si>
    <t>Costilla</t>
  </si>
  <si>
    <t>Costilla County Commissioner - District 3</t>
  </si>
  <si>
    <t>Crowley</t>
  </si>
  <si>
    <t>Crowley County Commissioner - District 3</t>
  </si>
  <si>
    <t>Custer</t>
  </si>
  <si>
    <t>Custer County Commissioner - District 2</t>
  </si>
  <si>
    <t>Delta</t>
  </si>
  <si>
    <t>Delta County Court Judge - Zeerip</t>
  </si>
  <si>
    <t>Denver</t>
  </si>
  <si>
    <t>Dolores</t>
  </si>
  <si>
    <t>Dove Creek Ambulance District Ballot Issue 6A</t>
  </si>
  <si>
    <t>Douglas</t>
  </si>
  <si>
    <t>Douglas County Commissioner - District 2</t>
  </si>
  <si>
    <t>Eagle</t>
  </si>
  <si>
    <t>Eagle County Commissioner - District 1</t>
  </si>
  <si>
    <t>El Paso</t>
  </si>
  <si>
    <t>Elbert</t>
  </si>
  <si>
    <t>Elbert County Question 1A</t>
  </si>
  <si>
    <t>Fremont</t>
  </si>
  <si>
    <t>Fremont County Commissioner - District 3</t>
  </si>
  <si>
    <t>Garfield</t>
  </si>
  <si>
    <t>Garfield County Commissioner - District 2</t>
  </si>
  <si>
    <t>Gilpin</t>
  </si>
  <si>
    <t>Gilpin County Commissioner - District 1</t>
  </si>
  <si>
    <t>Grand</t>
  </si>
  <si>
    <t>Grand County Commissioner - District 2</t>
  </si>
  <si>
    <t>Gunnison</t>
  </si>
  <si>
    <t>Gunnison County Library District Ballot Issue 6A</t>
  </si>
  <si>
    <t>Hinsdale</t>
  </si>
  <si>
    <t>Hinsdale County Commissioner - District 1</t>
  </si>
  <si>
    <t>Huerfano</t>
  </si>
  <si>
    <t>Huerfano County Commissioner - District 1</t>
  </si>
  <si>
    <t>Jackson</t>
  </si>
  <si>
    <t>North Park School District R-1 Ballot Issue 4A</t>
  </si>
  <si>
    <t>Jefferson</t>
  </si>
  <si>
    <t>Jefferson County Commissioner - District 2</t>
  </si>
  <si>
    <t>Kiowa</t>
  </si>
  <si>
    <t>Kiowa County Hospital District Ballot Question 6A</t>
  </si>
  <si>
    <t>Kit Carson</t>
  </si>
  <si>
    <t>Proposition 130 (STATUTORY)</t>
  </si>
  <si>
    <t>La Plata</t>
  </si>
  <si>
    <t>La Plata County Commissioner - District 3</t>
  </si>
  <si>
    <t>Lake</t>
  </si>
  <si>
    <t>Lake County School District R-1 Ballot Issue 4A</t>
  </si>
  <si>
    <t>Larimer</t>
  </si>
  <si>
    <t>Larimer County Clerk and Recorder</t>
  </si>
  <si>
    <t>Las Animas</t>
  </si>
  <si>
    <t>Las Animas County Commissioner - District 2</t>
  </si>
  <si>
    <t>Lincoln</t>
  </si>
  <si>
    <t>Lincoln County Commissioner - District 3</t>
  </si>
  <si>
    <t>Logan</t>
  </si>
  <si>
    <t>Logan County Court Judge - Brammer</t>
  </si>
  <si>
    <t>Mesa</t>
  </si>
  <si>
    <t>Mesa County Ballot Issue 1A</t>
  </si>
  <si>
    <t>Mineral</t>
  </si>
  <si>
    <t>Mineral County Commissioner - District 3</t>
  </si>
  <si>
    <t>Moffat</t>
  </si>
  <si>
    <t>City of Craig Ballot Question 2A</t>
  </si>
  <si>
    <t>Montezuma</t>
  </si>
  <si>
    <t>Montezuma County Ballot Issue 1A</t>
  </si>
  <si>
    <t>Montrose</t>
  </si>
  <si>
    <t>Montrose County Commissioner - District 3</t>
  </si>
  <si>
    <t>Morgan</t>
  </si>
  <si>
    <t>City of Fort Morgan Ballot Question 2A</t>
  </si>
  <si>
    <t>Otero</t>
  </si>
  <si>
    <t>Otero County Ballot Question 1A</t>
  </si>
  <si>
    <t>Ouray</t>
  </si>
  <si>
    <t>Ouray County Commissioner - District 1</t>
  </si>
  <si>
    <t>Park</t>
  </si>
  <si>
    <t>Park County Commissioner - District 1</t>
  </si>
  <si>
    <t>Phillips</t>
  </si>
  <si>
    <t>City of Holyoke Mayor</t>
  </si>
  <si>
    <t>Pitkin</t>
  </si>
  <si>
    <t>Pitkin County Ballot Issue 1A</t>
  </si>
  <si>
    <t>Prowers</t>
  </si>
  <si>
    <t>Prowers County Ballot Issue 1A</t>
  </si>
  <si>
    <t>Pueblo</t>
  </si>
  <si>
    <t>Rio Blanco</t>
  </si>
  <si>
    <t>Amendment 80 (CONSTITUTIONAL)</t>
  </si>
  <si>
    <t>Rio Grande</t>
  </si>
  <si>
    <t>Rio Grande County Court Judge - Stenger</t>
  </si>
  <si>
    <t>Routt</t>
  </si>
  <si>
    <t>Routt County Commissioner - District 1</t>
  </si>
  <si>
    <t>Saguache</t>
  </si>
  <si>
    <t>Saguache County Commissioner - District 1</t>
  </si>
  <si>
    <t>San Miguel</t>
  </si>
  <si>
    <t>San Miguel County Ballot Measure 1A</t>
  </si>
  <si>
    <t>Sedgwick</t>
  </si>
  <si>
    <t>Sedgwick County Commissioner - District 3</t>
  </si>
  <si>
    <t>Summit</t>
  </si>
  <si>
    <t>Summit School District RE-1 Ballot Issue 4A</t>
  </si>
  <si>
    <t>Teller</t>
  </si>
  <si>
    <t>Teller County Ballot Question 1A</t>
  </si>
  <si>
    <t>Washington</t>
  </si>
  <si>
    <t>Washington County Commissioner - District 2</t>
  </si>
  <si>
    <t>Weld</t>
  </si>
  <si>
    <t>District Court Judge - 19th Judicial District - Crowther</t>
  </si>
  <si>
    <t>3 ballot cards per ballot*</t>
  </si>
  <si>
    <t>Yuma</t>
  </si>
  <si>
    <t>Yuma County Court Judge - Jones</t>
  </si>
  <si>
    <t>End of worksheet</t>
  </si>
  <si>
    <t>Targeted Contests</t>
  </si>
  <si>
    <t>The assumption has been made in the "Estimated # of CVRs to audit" value that all ballot cards were returned for each ballot. Therefore, the number of CVRs is the ballots cast total multiplied by the number of cards. As the average number of cards per ballot decreases the number of ballots to audit will also decrease.</t>
  </si>
  <si>
    <t>City and County of Denver Ballot Issue 2Q</t>
  </si>
  <si>
    <t>City of Colorado Springs Ballot Question 300</t>
  </si>
  <si>
    <t>Pueblo County Commissioner - District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</si>
</sst>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1"/>
      <color theme="0"/>
      <name val="Aptos Narrow"/>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3" fontId="0" fillId="0" borderId="0" xfId="0" applyNumberFormat="1"/>
    <xf numFmtId="10" fontId="0" fillId="0" borderId="0" xfId="0" applyNumberFormat="1"/>
    <xf numFmtId="0" fontId="1" fillId="0" borderId="0" xfId="0" applyFont="1" applyAlignment="1">
      <alignment horizontal="center" wrapText="1"/>
    </xf>
    <xf numFmtId="0" fontId="0" fillId="0" borderId="0" xfId="0" applyAlignment="1">
      <alignment horizontal="center"/>
    </xf>
    <xf numFmtId="9" fontId="0" fillId="0" borderId="0" xfId="0" applyNumberFormat="1" applyAlignment="1">
      <alignment horizontal="center"/>
    </xf>
    <xf numFmtId="0" fontId="0" fillId="0" borderId="1" xfId="0" applyBorder="1"/>
    <xf numFmtId="0" fontId="0" fillId="0" borderId="1" xfId="0" applyBorder="1" applyAlignment="1">
      <alignment horizontal="center"/>
    </xf>
    <xf numFmtId="3" fontId="0" fillId="0" borderId="1" xfId="0" applyNumberFormat="1" applyBorder="1"/>
    <xf numFmtId="10" fontId="0" fillId="0" borderId="1" xfId="0" applyNumberFormat="1" applyBorder="1"/>
    <xf numFmtId="9" fontId="0" fillId="0" borderId="1" xfId="0" applyNumberFormat="1" applyBorder="1" applyAlignment="1">
      <alignment horizontal="center"/>
    </xf>
    <xf numFmtId="3" fontId="3" fillId="0" borderId="1" xfId="0" applyNumberFormat="1" applyFont="1" applyBorder="1"/>
    <xf numFmtId="3" fontId="3" fillId="0" borderId="0" xfId="0" applyNumberFormat="1" applyFont="1"/>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3" fontId="1" fillId="0" borderId="5" xfId="0" applyNumberFormat="1" applyFont="1" applyBorder="1" applyAlignment="1">
      <alignment horizontal="center" wrapText="1"/>
    </xf>
    <xf numFmtId="10" fontId="1" fillId="0" borderId="5" xfId="0" applyNumberFormat="1" applyFont="1" applyBorder="1" applyAlignment="1">
      <alignment horizontal="center" wrapText="1"/>
    </xf>
    <xf numFmtId="9" fontId="1" fillId="0" borderId="5" xfId="0" applyNumberFormat="1" applyFont="1" applyBorder="1" applyAlignment="1">
      <alignment horizontal="center" wrapText="1"/>
    </xf>
    <xf numFmtId="3" fontId="2" fillId="0" borderId="5" xfId="0" applyNumberFormat="1" applyFont="1" applyBorder="1" applyAlignment="1">
      <alignment horizontal="center" wrapText="1"/>
    </xf>
    <xf numFmtId="0" fontId="1" fillId="0" borderId="6" xfId="0" applyFont="1" applyBorder="1" applyAlignment="1">
      <alignment horizontal="center" wrapText="1"/>
    </xf>
    <xf numFmtId="0" fontId="3" fillId="0" borderId="3" xfId="0" applyFont="1" applyBorder="1" applyAlignment="1">
      <alignment horizontal="left" wrapText="1"/>
    </xf>
    <xf numFmtId="0" fontId="3" fillId="0" borderId="7" xfId="0" applyFont="1" applyBorder="1" applyAlignment="1">
      <alignment horizontal="left" wrapText="1"/>
    </xf>
    <xf numFmtId="0" fontId="3" fillId="0" borderId="2" xfId="0" applyFont="1" applyBorder="1" applyAlignment="1">
      <alignment horizontal="left" wrapText="1"/>
    </xf>
    <xf numFmtId="0" fontId="1" fillId="0" borderId="0" xfId="0" applyFont="1" applyAlignment="1">
      <alignment horizontal="left"/>
    </xf>
    <xf numFmtId="0" fontId="4" fillId="0" borderId="0" xfId="0" applyFont="1" applyAlignment="1">
      <alignment horizontal="left"/>
    </xf>
    <xf numFmtId="0" fontId="0" fillId="0" borderId="0" xfId="0" applyAlignment="1">
      <alignment horizontal="left"/>
    </xf>
  </cellXfs>
  <cellStyles count="1">
    <cellStyle name="Normal" xfId="0" builtinId="0"/>
  </cellStyles>
  <dxfs count="15">
    <dxf>
      <fill>
        <patternFill>
          <bgColor theme="3" tint="0.749961851863155"/>
        </patternFill>
      </fill>
    </dxf>
    <dxf>
      <border diagonalUp="0" diagonalDown="0">
        <left style="thin">
          <color indexed="64"/>
        </left>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ptos Narrow"/>
        <family val="2"/>
        <scheme val="minor"/>
      </font>
      <numFmt numFmtId="3" formatCode="#,##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numFmt numFmtId="3" formatCode="#,##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2C4D2E-6375-4968-9887-3925D2E78410}" name="Targeted_Contests" displayName="Targeted_Contests" ref="A2:K67" totalsRowShown="0" headerRowBorderDxfId="14" tableBorderDxfId="13" totalsRowBorderDxfId="12">
  <autoFilter ref="A2:K67" xr:uid="{AD2C4D2E-6375-4968-9887-3925D2E784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D0460B5-75B7-48FF-A34D-1595247553E2}" name="County" dataDxfId="11"/>
    <tableColumn id="2" xr3:uid="{C83B9BEC-BB24-4DE0-BA82-F2CC23C246EA}" name="Contest" dataDxfId="10"/>
    <tableColumn id="3" xr3:uid="{7F4C0DF3-E264-4EE4-8F8B-9B2000CBE91F}" name="Vote For" dataDxfId="9"/>
    <tableColumn id="4" xr3:uid="{EA9750E9-324E-4BCB-A63B-EBA70A5E8AC3}" name="Lowest Winner" dataDxfId="8"/>
    <tableColumn id="5" xr3:uid="{92096F4D-C792-43AF-8D53-185FF56A648D}" name="Highest Loser" dataDxfId="7"/>
    <tableColumn id="6" xr3:uid="{F4C6AF74-D6B0-472D-B676-87E165D0B20C}" name="Contest Margin" dataDxfId="6"/>
    <tableColumn id="7" xr3:uid="{FECB4AC6-4DC3-44AE-B2CA-35A4EB445F72}" name="Diluted Margin" dataDxfId="5"/>
    <tableColumn id="8" xr3:uid="{99E118D2-FF23-45AC-9456-86EEBEA7C462}" name="Risk Limit" dataDxfId="4"/>
    <tableColumn id="9" xr3:uid="{E71A5062-3AD9-4878-8A0F-F777B2A45783}" name="Estimated # of CVRs to audit" dataDxfId="3"/>
    <tableColumn id="10" xr3:uid="{DFFE0402-C0D1-4B6F-8927-7FD2C74B5631}" name="# of CVRs" dataDxfId="2"/>
    <tableColumn id="11" xr3:uid="{C0CCA3CC-4A52-42D1-8EAC-BD42672BF151}" name="Remarks"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E38-8DB6-4A02-9A3F-B39BFFE09DF1}">
  <dimension ref="A1:AA69"/>
  <sheetViews>
    <sheetView tabSelected="1" workbookViewId="0">
      <pane ySplit="2" topLeftCell="A3" activePane="bottomLeft" state="frozen"/>
      <selection pane="bottomLeft" sqref="A1:K1"/>
    </sheetView>
  </sheetViews>
  <sheetFormatPr defaultColWidth="0" defaultRowHeight="14.4" zeroHeight="1" x14ac:dyDescent="0.3"/>
  <cols>
    <col min="1" max="1" width="10.44140625" bestFit="1" customWidth="1"/>
    <col min="2" max="2" width="43.44140625" bestFit="1" customWidth="1"/>
    <col min="3" max="3" width="9.6640625" style="4" customWidth="1"/>
    <col min="4" max="4" width="14.88671875" style="1" customWidth="1"/>
    <col min="5" max="5" width="14" style="1" customWidth="1"/>
    <col min="6" max="6" width="15.21875" style="1" customWidth="1"/>
    <col min="7" max="7" width="14.88671875" style="2" customWidth="1"/>
    <col min="8" max="8" width="11.109375" style="5" customWidth="1"/>
    <col min="9" max="9" width="26" style="12" customWidth="1"/>
    <col min="10" max="10" width="10.44140625" style="1" customWidth="1"/>
    <col min="11" max="11" width="22.77734375" bestFit="1" customWidth="1"/>
    <col min="12" max="15" width="10" hidden="1" customWidth="1"/>
    <col min="16" max="27" width="0" hidden="1" customWidth="1"/>
    <col min="28" max="16384" width="8.88671875" hidden="1"/>
  </cols>
  <sheetData>
    <row r="1" spans="1:27" x14ac:dyDescent="0.3">
      <c r="A1" s="25" t="s">
        <v>142</v>
      </c>
      <c r="B1" s="25"/>
      <c r="C1" s="25"/>
      <c r="D1" s="25"/>
      <c r="E1" s="25"/>
      <c r="F1" s="25"/>
      <c r="G1" s="25"/>
      <c r="H1" s="25"/>
      <c r="I1" s="25"/>
      <c r="J1" s="25"/>
      <c r="K1" s="25"/>
    </row>
    <row r="2" spans="1:27" s="3" customFormat="1" x14ac:dyDescent="0.3">
      <c r="A2" s="15" t="s">
        <v>0</v>
      </c>
      <c r="B2" s="16" t="s">
        <v>1</v>
      </c>
      <c r="C2" s="16" t="s">
        <v>2</v>
      </c>
      <c r="D2" s="17" t="s">
        <v>3</v>
      </c>
      <c r="E2" s="17" t="s">
        <v>4</v>
      </c>
      <c r="F2" s="17" t="s">
        <v>5</v>
      </c>
      <c r="G2" s="18" t="s">
        <v>6</v>
      </c>
      <c r="H2" s="19" t="s">
        <v>7</v>
      </c>
      <c r="I2" s="20" t="s">
        <v>8</v>
      </c>
      <c r="J2" s="17" t="s">
        <v>9</v>
      </c>
      <c r="K2" s="21" t="s">
        <v>10</v>
      </c>
    </row>
    <row r="3" spans="1:27" x14ac:dyDescent="0.3">
      <c r="A3" s="13" t="s">
        <v>14</v>
      </c>
      <c r="B3" s="6" t="s">
        <v>15</v>
      </c>
      <c r="C3" s="7">
        <v>1</v>
      </c>
      <c r="D3" s="8">
        <v>1374175</v>
      </c>
      <c r="E3" s="8">
        <v>1084812</v>
      </c>
      <c r="F3" s="8">
        <v>289363</v>
      </c>
      <c r="G3" s="9">
        <v>8.1536864926521499E-2</v>
      </c>
      <c r="H3" s="10">
        <v>0.03</v>
      </c>
      <c r="I3" s="11">
        <v>89</v>
      </c>
      <c r="J3" s="8">
        <v>2554611</v>
      </c>
      <c r="K3" s="14" t="s">
        <v>11</v>
      </c>
      <c r="AA3">
        <f>IF(A3=A2,AA2,1+AA2)</f>
        <v>1</v>
      </c>
    </row>
    <row r="4" spans="1:27" x14ac:dyDescent="0.3">
      <c r="A4" s="13" t="s">
        <v>14</v>
      </c>
      <c r="B4" s="6" t="s">
        <v>16</v>
      </c>
      <c r="C4" s="7">
        <v>1</v>
      </c>
      <c r="D4" s="8">
        <v>1178343</v>
      </c>
      <c r="E4" s="8">
        <v>1090844</v>
      </c>
      <c r="F4" s="8">
        <v>87499</v>
      </c>
      <c r="G4" s="9">
        <v>2.4655516234645427E-2</v>
      </c>
      <c r="H4" s="10">
        <v>0.03</v>
      </c>
      <c r="I4" s="11">
        <v>295</v>
      </c>
      <c r="J4" s="8">
        <v>2554611</v>
      </c>
      <c r="K4" s="14" t="s">
        <v>11</v>
      </c>
      <c r="AA4">
        <f t="shared" ref="AA4:AA67" si="0">IF(A4=A3,AA3,1+AA3)</f>
        <v>1</v>
      </c>
    </row>
    <row r="5" spans="1:27" x14ac:dyDescent="0.3">
      <c r="A5" s="13" t="s">
        <v>17</v>
      </c>
      <c r="B5" s="6" t="s">
        <v>18</v>
      </c>
      <c r="C5" s="7">
        <v>1</v>
      </c>
      <c r="D5" s="8">
        <v>88099</v>
      </c>
      <c r="E5" s="8">
        <v>74153</v>
      </c>
      <c r="F5" s="8">
        <v>13946</v>
      </c>
      <c r="G5" s="9">
        <v>3.9419309978348492E-2</v>
      </c>
      <c r="H5" s="10">
        <v>0.03</v>
      </c>
      <c r="I5" s="11">
        <v>184</v>
      </c>
      <c r="J5" s="8">
        <v>176893</v>
      </c>
      <c r="K5" s="14" t="s">
        <v>13</v>
      </c>
      <c r="AA5">
        <f t="shared" si="0"/>
        <v>2</v>
      </c>
    </row>
    <row r="6" spans="1:27" x14ac:dyDescent="0.3">
      <c r="A6" s="13" t="s">
        <v>19</v>
      </c>
      <c r="B6" s="6" t="s">
        <v>20</v>
      </c>
      <c r="C6" s="7">
        <v>1</v>
      </c>
      <c r="D6" s="8">
        <v>4475</v>
      </c>
      <c r="E6" s="8">
        <v>2751</v>
      </c>
      <c r="F6" s="8">
        <v>1724</v>
      </c>
      <c r="G6" s="9">
        <v>0.1137353212824911</v>
      </c>
      <c r="H6" s="10">
        <v>0.03</v>
      </c>
      <c r="I6" s="11">
        <v>64</v>
      </c>
      <c r="J6" s="8">
        <v>7579</v>
      </c>
      <c r="K6" s="14" t="s">
        <v>13</v>
      </c>
      <c r="AA6">
        <f t="shared" si="0"/>
        <v>3</v>
      </c>
    </row>
    <row r="7" spans="1:27" x14ac:dyDescent="0.3">
      <c r="A7" s="13" t="s">
        <v>21</v>
      </c>
      <c r="B7" s="6" t="s">
        <v>22</v>
      </c>
      <c r="C7" s="7">
        <v>1</v>
      </c>
      <c r="D7" s="8">
        <v>120697</v>
      </c>
      <c r="E7" s="8">
        <v>87750</v>
      </c>
      <c r="F7" s="8">
        <v>32947</v>
      </c>
      <c r="G7" s="9">
        <v>0.14826765310760395</v>
      </c>
      <c r="H7" s="10">
        <v>0.03</v>
      </c>
      <c r="I7" s="11">
        <v>49</v>
      </c>
      <c r="J7" s="8">
        <v>222213</v>
      </c>
      <c r="K7" s="14"/>
      <c r="AA7">
        <f t="shared" si="0"/>
        <v>4</v>
      </c>
    </row>
    <row r="8" spans="1:27" x14ac:dyDescent="0.3">
      <c r="A8" s="13" t="s">
        <v>23</v>
      </c>
      <c r="B8" s="6" t="s">
        <v>24</v>
      </c>
      <c r="C8" s="7">
        <v>1</v>
      </c>
      <c r="D8" s="8">
        <v>4605</v>
      </c>
      <c r="E8" s="8">
        <v>2760</v>
      </c>
      <c r="F8" s="8">
        <v>1845</v>
      </c>
      <c r="G8" s="9">
        <v>0.19682099423938554</v>
      </c>
      <c r="H8" s="10">
        <v>0.03</v>
      </c>
      <c r="I8" s="11">
        <v>37</v>
      </c>
      <c r="J8" s="8">
        <v>9374</v>
      </c>
      <c r="K8" s="14"/>
      <c r="AA8">
        <f t="shared" si="0"/>
        <v>5</v>
      </c>
    </row>
    <row r="9" spans="1:27" x14ac:dyDescent="0.3">
      <c r="A9" s="13" t="s">
        <v>25</v>
      </c>
      <c r="B9" s="6" t="s">
        <v>26</v>
      </c>
      <c r="C9" s="7">
        <v>1</v>
      </c>
      <c r="D9" s="8">
        <v>428</v>
      </c>
      <c r="E9" s="8">
        <v>256</v>
      </c>
      <c r="F9" s="8">
        <v>172</v>
      </c>
      <c r="G9" s="9">
        <v>8.5742771684945165E-2</v>
      </c>
      <c r="H9" s="10">
        <v>0.03</v>
      </c>
      <c r="I9" s="11">
        <v>84</v>
      </c>
      <c r="J9" s="8">
        <v>1028</v>
      </c>
      <c r="K9" s="14"/>
      <c r="AA9">
        <f t="shared" si="0"/>
        <v>6</v>
      </c>
    </row>
    <row r="10" spans="1:27" x14ac:dyDescent="0.3">
      <c r="A10" s="13" t="s">
        <v>27</v>
      </c>
      <c r="B10" s="6" t="s">
        <v>28</v>
      </c>
      <c r="C10" s="7">
        <v>1</v>
      </c>
      <c r="D10" s="8">
        <v>1314</v>
      </c>
      <c r="E10" s="8">
        <v>778</v>
      </c>
      <c r="F10" s="8">
        <v>536</v>
      </c>
      <c r="G10" s="9">
        <v>0.24553366926248282</v>
      </c>
      <c r="H10" s="10">
        <v>0.03</v>
      </c>
      <c r="I10" s="11">
        <v>29</v>
      </c>
      <c r="J10" s="8">
        <v>2183</v>
      </c>
      <c r="K10" s="14"/>
      <c r="AA10">
        <f t="shared" si="0"/>
        <v>7</v>
      </c>
    </row>
    <row r="11" spans="1:27" x14ac:dyDescent="0.3">
      <c r="A11" s="13" t="s">
        <v>29</v>
      </c>
      <c r="B11" s="6" t="s">
        <v>30</v>
      </c>
      <c r="C11" s="7">
        <v>1</v>
      </c>
      <c r="D11" s="8">
        <v>23460</v>
      </c>
      <c r="E11" s="8">
        <v>3720</v>
      </c>
      <c r="F11" s="8">
        <v>19740</v>
      </c>
      <c r="G11" s="9">
        <v>6.9878085043116267E-2</v>
      </c>
      <c r="H11" s="10">
        <v>0.03</v>
      </c>
      <c r="I11" s="11">
        <v>104</v>
      </c>
      <c r="J11" s="8">
        <v>29261</v>
      </c>
      <c r="K11" s="14" t="s">
        <v>13</v>
      </c>
      <c r="AA11">
        <f t="shared" si="0"/>
        <v>8</v>
      </c>
    </row>
    <row r="12" spans="1:27" x14ac:dyDescent="0.3">
      <c r="A12" s="13" t="s">
        <v>31</v>
      </c>
      <c r="B12" s="6" t="s">
        <v>32</v>
      </c>
      <c r="C12" s="7">
        <v>1</v>
      </c>
      <c r="D12" s="8">
        <v>23893</v>
      </c>
      <c r="E12" s="8">
        <v>17219</v>
      </c>
      <c r="F12" s="8">
        <v>6674</v>
      </c>
      <c r="G12" s="9">
        <v>0.1429856885765704</v>
      </c>
      <c r="H12" s="10">
        <v>0.03</v>
      </c>
      <c r="I12" s="11">
        <v>50</v>
      </c>
      <c r="J12" s="8">
        <v>46676</v>
      </c>
      <c r="K12" s="14"/>
      <c r="AA12">
        <f t="shared" si="0"/>
        <v>9</v>
      </c>
    </row>
    <row r="13" spans="1:27" x14ac:dyDescent="0.3">
      <c r="A13" s="13" t="s">
        <v>33</v>
      </c>
      <c r="B13" s="6" t="s">
        <v>34</v>
      </c>
      <c r="C13" s="7">
        <v>1</v>
      </c>
      <c r="D13" s="8">
        <v>7482</v>
      </c>
      <c r="E13" s="8">
        <v>6270</v>
      </c>
      <c r="F13" s="8">
        <v>1212</v>
      </c>
      <c r="G13" s="9">
        <v>8.3701657458563533E-2</v>
      </c>
      <c r="H13" s="10">
        <v>0.03</v>
      </c>
      <c r="I13" s="11">
        <v>87</v>
      </c>
      <c r="J13" s="8">
        <v>14480</v>
      </c>
      <c r="K13" s="14"/>
      <c r="AA13">
        <f t="shared" si="0"/>
        <v>10</v>
      </c>
    </row>
    <row r="14" spans="1:27" x14ac:dyDescent="0.3">
      <c r="A14" s="13" t="s">
        <v>35</v>
      </c>
      <c r="B14" s="6" t="s">
        <v>36</v>
      </c>
      <c r="C14" s="7">
        <v>1</v>
      </c>
      <c r="D14" s="8">
        <v>686</v>
      </c>
      <c r="E14" s="8">
        <v>266</v>
      </c>
      <c r="F14" s="8">
        <v>420</v>
      </c>
      <c r="G14" s="9">
        <v>0.40579710144927539</v>
      </c>
      <c r="H14" s="10">
        <v>0.03</v>
      </c>
      <c r="I14" s="11">
        <v>17</v>
      </c>
      <c r="J14" s="8">
        <v>1035</v>
      </c>
      <c r="K14" s="14"/>
      <c r="AA14">
        <f t="shared" si="0"/>
        <v>11</v>
      </c>
    </row>
    <row r="15" spans="1:27" x14ac:dyDescent="0.3">
      <c r="A15" s="13" t="s">
        <v>37</v>
      </c>
      <c r="B15" s="6" t="s">
        <v>38</v>
      </c>
      <c r="C15" s="7">
        <v>1</v>
      </c>
      <c r="D15" s="8">
        <v>2841</v>
      </c>
      <c r="E15" s="8">
        <v>2200</v>
      </c>
      <c r="F15" s="8">
        <v>641</v>
      </c>
      <c r="G15" s="9">
        <v>0.10642536941723393</v>
      </c>
      <c r="H15" s="10">
        <v>0.03</v>
      </c>
      <c r="I15" s="11">
        <v>68</v>
      </c>
      <c r="J15" s="8">
        <v>6023</v>
      </c>
      <c r="K15" s="14"/>
      <c r="AA15">
        <f t="shared" si="0"/>
        <v>12</v>
      </c>
    </row>
    <row r="16" spans="1:27" x14ac:dyDescent="0.3">
      <c r="A16" s="13" t="s">
        <v>39</v>
      </c>
      <c r="B16" s="6" t="s">
        <v>40</v>
      </c>
      <c r="C16" s="7">
        <v>1</v>
      </c>
      <c r="D16" s="8">
        <v>2184</v>
      </c>
      <c r="E16" s="8">
        <v>1767</v>
      </c>
      <c r="F16" s="8">
        <v>417</v>
      </c>
      <c r="G16" s="9">
        <v>0.1005546177959971</v>
      </c>
      <c r="H16" s="10">
        <v>0.03</v>
      </c>
      <c r="I16" s="11">
        <v>72</v>
      </c>
      <c r="J16" s="8">
        <v>4147</v>
      </c>
      <c r="K16" s="14"/>
      <c r="AA16">
        <f t="shared" si="0"/>
        <v>13</v>
      </c>
    </row>
    <row r="17" spans="1:27" x14ac:dyDescent="0.3">
      <c r="A17" s="13" t="s">
        <v>41</v>
      </c>
      <c r="B17" s="6" t="s">
        <v>42</v>
      </c>
      <c r="C17" s="7">
        <v>1</v>
      </c>
      <c r="D17" s="8">
        <v>1137</v>
      </c>
      <c r="E17" s="8">
        <v>796</v>
      </c>
      <c r="F17" s="8">
        <v>341</v>
      </c>
      <c r="G17" s="9">
        <v>0.16370619299087855</v>
      </c>
      <c r="H17" s="10">
        <v>0.03</v>
      </c>
      <c r="I17" s="11">
        <v>44</v>
      </c>
      <c r="J17" s="8">
        <v>2083</v>
      </c>
      <c r="K17" s="14"/>
      <c r="AA17">
        <f t="shared" si="0"/>
        <v>14</v>
      </c>
    </row>
    <row r="18" spans="1:27" x14ac:dyDescent="0.3">
      <c r="A18" s="13" t="s">
        <v>43</v>
      </c>
      <c r="B18" s="6" t="s">
        <v>44</v>
      </c>
      <c r="C18" s="7">
        <v>1</v>
      </c>
      <c r="D18" s="8">
        <v>1305</v>
      </c>
      <c r="E18" s="8">
        <v>345</v>
      </c>
      <c r="F18" s="8">
        <v>960</v>
      </c>
      <c r="G18" s="9">
        <v>0.56140350877192979</v>
      </c>
      <c r="H18" s="10">
        <v>0.03</v>
      </c>
      <c r="I18" s="11">
        <v>12</v>
      </c>
      <c r="J18" s="8">
        <v>1710</v>
      </c>
      <c r="K18" s="14"/>
      <c r="AA18">
        <f t="shared" si="0"/>
        <v>15</v>
      </c>
    </row>
    <row r="19" spans="1:27" x14ac:dyDescent="0.3">
      <c r="A19" s="13" t="s">
        <v>45</v>
      </c>
      <c r="B19" s="6" t="s">
        <v>46</v>
      </c>
      <c r="C19" s="7">
        <v>1</v>
      </c>
      <c r="D19" s="8">
        <v>2053</v>
      </c>
      <c r="E19" s="8">
        <v>1205</v>
      </c>
      <c r="F19" s="8">
        <v>848</v>
      </c>
      <c r="G19" s="9">
        <v>0.21805091283106198</v>
      </c>
      <c r="H19" s="10">
        <v>0.03</v>
      </c>
      <c r="I19" s="11">
        <v>33</v>
      </c>
      <c r="J19" s="8">
        <v>3889</v>
      </c>
      <c r="K19" s="14"/>
      <c r="AA19">
        <f t="shared" si="0"/>
        <v>16</v>
      </c>
    </row>
    <row r="20" spans="1:27" x14ac:dyDescent="0.3">
      <c r="A20" s="13" t="s">
        <v>47</v>
      </c>
      <c r="B20" s="6" t="s">
        <v>48</v>
      </c>
      <c r="C20" s="7">
        <v>1</v>
      </c>
      <c r="D20" s="8">
        <v>8713</v>
      </c>
      <c r="E20" s="8">
        <v>6874</v>
      </c>
      <c r="F20" s="8">
        <v>1839</v>
      </c>
      <c r="G20" s="9">
        <v>9.5097735029475647E-2</v>
      </c>
      <c r="H20" s="10">
        <v>0.03</v>
      </c>
      <c r="I20" s="11">
        <v>76</v>
      </c>
      <c r="J20" s="8">
        <v>19338</v>
      </c>
      <c r="K20" s="14"/>
      <c r="AA20">
        <f t="shared" si="0"/>
        <v>17</v>
      </c>
    </row>
    <row r="21" spans="1:27" x14ac:dyDescent="0.3">
      <c r="A21" s="13" t="s">
        <v>49</v>
      </c>
      <c r="B21" s="6" t="s">
        <v>144</v>
      </c>
      <c r="C21" s="7">
        <v>1</v>
      </c>
      <c r="D21" s="8">
        <v>187470</v>
      </c>
      <c r="E21" s="8">
        <v>149202</v>
      </c>
      <c r="F21" s="8">
        <v>38268</v>
      </c>
      <c r="G21" s="9">
        <v>3.4640828164546701E-2</v>
      </c>
      <c r="H21" s="10">
        <v>0.03</v>
      </c>
      <c r="I21" s="11">
        <v>210</v>
      </c>
      <c r="J21" s="8">
        <v>368220</v>
      </c>
      <c r="K21" s="14" t="s">
        <v>138</v>
      </c>
      <c r="AA21">
        <f t="shared" si="0"/>
        <v>18</v>
      </c>
    </row>
    <row r="22" spans="1:27" x14ac:dyDescent="0.3">
      <c r="A22" s="13" t="s">
        <v>50</v>
      </c>
      <c r="B22" s="6" t="s">
        <v>51</v>
      </c>
      <c r="C22" s="7">
        <v>1</v>
      </c>
      <c r="D22" s="8">
        <v>660</v>
      </c>
      <c r="E22" s="8">
        <v>458</v>
      </c>
      <c r="F22" s="8">
        <v>202</v>
      </c>
      <c r="G22" s="9">
        <v>0.14532374100719425</v>
      </c>
      <c r="H22" s="10">
        <v>0.03</v>
      </c>
      <c r="I22" s="11">
        <v>50</v>
      </c>
      <c r="J22" s="8">
        <v>1402</v>
      </c>
      <c r="K22" s="14"/>
      <c r="AA22">
        <f t="shared" si="0"/>
        <v>19</v>
      </c>
    </row>
    <row r="23" spans="1:27" x14ac:dyDescent="0.3">
      <c r="A23" s="13" t="s">
        <v>52</v>
      </c>
      <c r="B23" s="6" t="s">
        <v>53</v>
      </c>
      <c r="C23" s="7">
        <v>1</v>
      </c>
      <c r="D23" s="8">
        <v>120771</v>
      </c>
      <c r="E23" s="8">
        <v>94494</v>
      </c>
      <c r="F23" s="8">
        <v>26277</v>
      </c>
      <c r="G23" s="9">
        <v>0.11317024850338085</v>
      </c>
      <c r="H23" s="10">
        <v>0.03</v>
      </c>
      <c r="I23" s="11">
        <v>64</v>
      </c>
      <c r="J23" s="8">
        <v>232190</v>
      </c>
      <c r="K23" s="14"/>
      <c r="AA23">
        <f t="shared" si="0"/>
        <v>20</v>
      </c>
    </row>
    <row r="24" spans="1:27" x14ac:dyDescent="0.3">
      <c r="A24" s="13" t="s">
        <v>54</v>
      </c>
      <c r="B24" s="6" t="s">
        <v>55</v>
      </c>
      <c r="C24" s="7">
        <v>1</v>
      </c>
      <c r="D24" s="8">
        <v>14949</v>
      </c>
      <c r="E24" s="8">
        <v>10432</v>
      </c>
      <c r="F24" s="8">
        <v>4517</v>
      </c>
      <c r="G24" s="9">
        <v>0.16408747457134554</v>
      </c>
      <c r="H24" s="10">
        <v>0.03</v>
      </c>
      <c r="I24" s="11">
        <v>44</v>
      </c>
      <c r="J24" s="8">
        <v>27528</v>
      </c>
      <c r="K24" s="14"/>
      <c r="AA24">
        <f t="shared" si="0"/>
        <v>21</v>
      </c>
    </row>
    <row r="25" spans="1:27" x14ac:dyDescent="0.3">
      <c r="A25" s="13" t="s">
        <v>56</v>
      </c>
      <c r="B25" s="6" t="s">
        <v>145</v>
      </c>
      <c r="C25" s="7">
        <v>1</v>
      </c>
      <c r="D25" s="8">
        <v>130671</v>
      </c>
      <c r="E25" s="8">
        <v>108300</v>
      </c>
      <c r="F25" s="8">
        <v>2735</v>
      </c>
      <c r="G25" s="9">
        <v>5.7761872671360702E-2</v>
      </c>
      <c r="H25" s="10">
        <v>0.03</v>
      </c>
      <c r="I25" s="11">
        <v>126</v>
      </c>
      <c r="J25" s="8">
        <v>387297</v>
      </c>
      <c r="K25" s="14"/>
      <c r="AA25">
        <f t="shared" si="0"/>
        <v>22</v>
      </c>
    </row>
    <row r="26" spans="1:27" x14ac:dyDescent="0.3">
      <c r="A26" s="13" t="s">
        <v>57</v>
      </c>
      <c r="B26" s="6" t="s">
        <v>58</v>
      </c>
      <c r="C26" s="7">
        <v>1</v>
      </c>
      <c r="D26" s="8">
        <v>11395</v>
      </c>
      <c r="E26" s="8">
        <v>4117</v>
      </c>
      <c r="F26" s="8">
        <v>7278</v>
      </c>
      <c r="G26" s="9">
        <v>0.44513761467889906</v>
      </c>
      <c r="H26" s="10">
        <v>0.03</v>
      </c>
      <c r="I26" s="11">
        <v>16</v>
      </c>
      <c r="J26" s="8">
        <v>16350</v>
      </c>
      <c r="K26" s="14"/>
      <c r="AA26">
        <f t="shared" si="0"/>
        <v>23</v>
      </c>
    </row>
    <row r="27" spans="1:27" x14ac:dyDescent="0.3">
      <c r="A27" s="13" t="s">
        <v>59</v>
      </c>
      <c r="B27" s="6" t="s">
        <v>60</v>
      </c>
      <c r="C27" s="7">
        <v>1</v>
      </c>
      <c r="D27" s="8">
        <v>16911</v>
      </c>
      <c r="E27" s="8">
        <v>7223</v>
      </c>
      <c r="F27" s="8">
        <v>9688</v>
      </c>
      <c r="G27" s="9">
        <v>0.38206412430492565</v>
      </c>
      <c r="H27" s="10">
        <v>0.03</v>
      </c>
      <c r="I27" s="11">
        <v>19</v>
      </c>
      <c r="J27" s="8">
        <v>25357</v>
      </c>
      <c r="K27" s="14"/>
      <c r="AA27">
        <f t="shared" si="0"/>
        <v>24</v>
      </c>
    </row>
    <row r="28" spans="1:27" x14ac:dyDescent="0.3">
      <c r="A28" s="13" t="s">
        <v>61</v>
      </c>
      <c r="B28" s="6" t="s">
        <v>62</v>
      </c>
      <c r="C28" s="7">
        <v>1</v>
      </c>
      <c r="D28" s="8">
        <v>14595</v>
      </c>
      <c r="E28" s="8">
        <v>12842</v>
      </c>
      <c r="F28" s="8">
        <v>1753</v>
      </c>
      <c r="G28" s="9">
        <v>6.1725352112676053E-2</v>
      </c>
      <c r="H28" s="10">
        <v>0.03</v>
      </c>
      <c r="I28" s="11">
        <v>118</v>
      </c>
      <c r="J28" s="8">
        <v>28400</v>
      </c>
      <c r="K28" s="14"/>
      <c r="AA28">
        <f t="shared" si="0"/>
        <v>25</v>
      </c>
    </row>
    <row r="29" spans="1:27" x14ac:dyDescent="0.3">
      <c r="A29" s="13" t="s">
        <v>63</v>
      </c>
      <c r="B29" s="6" t="s">
        <v>64</v>
      </c>
      <c r="C29" s="7">
        <v>1</v>
      </c>
      <c r="D29" s="8">
        <v>1834</v>
      </c>
      <c r="E29" s="8">
        <v>1619</v>
      </c>
      <c r="F29" s="8">
        <v>215</v>
      </c>
      <c r="G29" s="9">
        <v>5.2683165890713063E-2</v>
      </c>
      <c r="H29" s="10">
        <v>0.03</v>
      </c>
      <c r="I29" s="11">
        <v>138</v>
      </c>
      <c r="J29" s="8">
        <v>4081</v>
      </c>
      <c r="K29" s="14"/>
      <c r="AA29">
        <f t="shared" si="0"/>
        <v>26</v>
      </c>
    </row>
    <row r="30" spans="1:27" x14ac:dyDescent="0.3">
      <c r="A30" s="13" t="s">
        <v>65</v>
      </c>
      <c r="B30" s="6" t="s">
        <v>66</v>
      </c>
      <c r="C30" s="7">
        <v>1</v>
      </c>
      <c r="D30" s="8">
        <v>5378</v>
      </c>
      <c r="E30" s="8">
        <v>4023</v>
      </c>
      <c r="F30" s="8">
        <v>1355</v>
      </c>
      <c r="G30" s="9">
        <v>0.13666162380231972</v>
      </c>
      <c r="H30" s="10">
        <v>0.03</v>
      </c>
      <c r="I30" s="11">
        <v>53</v>
      </c>
      <c r="J30" s="8">
        <v>9915</v>
      </c>
      <c r="K30" s="14"/>
      <c r="AA30">
        <f t="shared" si="0"/>
        <v>27</v>
      </c>
    </row>
    <row r="31" spans="1:27" x14ac:dyDescent="0.3">
      <c r="A31" s="13" t="s">
        <v>67</v>
      </c>
      <c r="B31" s="6" t="s">
        <v>68</v>
      </c>
      <c r="C31" s="7">
        <v>1</v>
      </c>
      <c r="D31" s="8">
        <v>6066</v>
      </c>
      <c r="E31" s="8">
        <v>4375</v>
      </c>
      <c r="F31" s="8">
        <v>1691</v>
      </c>
      <c r="G31" s="9">
        <v>0.15333696046427275</v>
      </c>
      <c r="H31" s="10">
        <v>0.03</v>
      </c>
      <c r="I31" s="11">
        <v>47</v>
      </c>
      <c r="J31" s="8">
        <v>11028</v>
      </c>
      <c r="K31" s="14"/>
      <c r="AA31">
        <f t="shared" si="0"/>
        <v>28</v>
      </c>
    </row>
    <row r="32" spans="1:27" x14ac:dyDescent="0.3">
      <c r="A32" s="13" t="s">
        <v>69</v>
      </c>
      <c r="B32" s="6" t="s">
        <v>70</v>
      </c>
      <c r="C32" s="7">
        <v>1</v>
      </c>
      <c r="D32" s="8">
        <v>343</v>
      </c>
      <c r="E32" s="8">
        <v>245</v>
      </c>
      <c r="F32" s="8">
        <v>98</v>
      </c>
      <c r="G32" s="9">
        <v>0.16118421052631579</v>
      </c>
      <c r="H32" s="10">
        <v>0.03</v>
      </c>
      <c r="I32" s="11">
        <v>45</v>
      </c>
      <c r="J32" s="8">
        <v>608</v>
      </c>
      <c r="K32" s="14"/>
      <c r="AA32">
        <f t="shared" si="0"/>
        <v>29</v>
      </c>
    </row>
    <row r="33" spans="1:27" x14ac:dyDescent="0.3">
      <c r="A33" s="13" t="s">
        <v>71</v>
      </c>
      <c r="B33" s="6" t="s">
        <v>72</v>
      </c>
      <c r="C33" s="7">
        <v>1</v>
      </c>
      <c r="D33" s="8">
        <v>2207</v>
      </c>
      <c r="E33" s="8">
        <v>1582</v>
      </c>
      <c r="F33" s="8">
        <v>625</v>
      </c>
      <c r="G33" s="9">
        <v>0.13963360142984807</v>
      </c>
      <c r="H33" s="10">
        <v>0.03</v>
      </c>
      <c r="I33" s="11">
        <v>52</v>
      </c>
      <c r="J33" s="8">
        <v>4476</v>
      </c>
      <c r="K33" s="14"/>
      <c r="AA33">
        <f t="shared" si="0"/>
        <v>30</v>
      </c>
    </row>
    <row r="34" spans="1:27" x14ac:dyDescent="0.3">
      <c r="A34" s="13" t="s">
        <v>73</v>
      </c>
      <c r="B34" s="6" t="s">
        <v>74</v>
      </c>
      <c r="C34" s="7">
        <v>1</v>
      </c>
      <c r="D34" s="8">
        <v>454</v>
      </c>
      <c r="E34" s="8">
        <v>345</v>
      </c>
      <c r="F34" s="8">
        <v>109</v>
      </c>
      <c r="G34" s="9">
        <v>0.13116726835138387</v>
      </c>
      <c r="H34" s="10">
        <v>0.03</v>
      </c>
      <c r="I34" s="11">
        <v>55</v>
      </c>
      <c r="J34" s="8">
        <v>831</v>
      </c>
      <c r="K34" s="14"/>
      <c r="AA34">
        <f t="shared" si="0"/>
        <v>31</v>
      </c>
    </row>
    <row r="35" spans="1:27" x14ac:dyDescent="0.3">
      <c r="A35" s="13" t="s">
        <v>75</v>
      </c>
      <c r="B35" s="6" t="s">
        <v>76</v>
      </c>
      <c r="C35" s="7">
        <v>1</v>
      </c>
      <c r="D35" s="8">
        <v>183798</v>
      </c>
      <c r="E35" s="8">
        <v>142879</v>
      </c>
      <c r="F35" s="8">
        <v>40919</v>
      </c>
      <c r="G35" s="9">
        <v>0.11478463329452852</v>
      </c>
      <c r="H35" s="10">
        <v>0.03</v>
      </c>
      <c r="I35" s="11">
        <v>63</v>
      </c>
      <c r="J35" s="8">
        <v>298</v>
      </c>
      <c r="K35" s="14"/>
      <c r="AA35">
        <f t="shared" si="0"/>
        <v>32</v>
      </c>
    </row>
    <row r="36" spans="1:27" x14ac:dyDescent="0.3">
      <c r="A36" s="13" t="s">
        <v>77</v>
      </c>
      <c r="B36" s="6" t="s">
        <v>78</v>
      </c>
      <c r="C36" s="7">
        <v>1</v>
      </c>
      <c r="D36" s="8">
        <v>579</v>
      </c>
      <c r="E36" s="8">
        <v>445</v>
      </c>
      <c r="F36" s="8">
        <v>134</v>
      </c>
      <c r="G36" s="9">
        <v>0.1552723059096176</v>
      </c>
      <c r="H36" s="10">
        <v>0.03</v>
      </c>
      <c r="I36" s="11">
        <v>46</v>
      </c>
      <c r="J36" s="8">
        <v>1045</v>
      </c>
      <c r="K36" s="14"/>
      <c r="AA36">
        <f t="shared" si="0"/>
        <v>33</v>
      </c>
    </row>
    <row r="37" spans="1:27" x14ac:dyDescent="0.3">
      <c r="A37" s="13" t="s">
        <v>79</v>
      </c>
      <c r="B37" s="6" t="s">
        <v>80</v>
      </c>
      <c r="C37" s="7">
        <v>1</v>
      </c>
      <c r="D37" s="8">
        <v>1870</v>
      </c>
      <c r="E37" s="8">
        <v>1599</v>
      </c>
      <c r="F37" s="8">
        <v>271</v>
      </c>
      <c r="G37" s="9">
        <v>7.3541383989145184E-2</v>
      </c>
      <c r="H37" s="10">
        <v>0.03</v>
      </c>
      <c r="I37" s="11">
        <v>99</v>
      </c>
      <c r="J37" s="8">
        <v>3685</v>
      </c>
      <c r="K37" s="14" t="s">
        <v>12</v>
      </c>
      <c r="AA37">
        <f t="shared" si="0"/>
        <v>34</v>
      </c>
    </row>
    <row r="38" spans="1:27" x14ac:dyDescent="0.3">
      <c r="A38" s="13" t="s">
        <v>81</v>
      </c>
      <c r="B38" s="6" t="s">
        <v>82</v>
      </c>
      <c r="C38" s="7">
        <v>1</v>
      </c>
      <c r="D38" s="8">
        <v>18987</v>
      </c>
      <c r="E38" s="8">
        <v>14832</v>
      </c>
      <c r="F38" s="8">
        <v>4155</v>
      </c>
      <c r="G38" s="9">
        <v>0.11606145251396648</v>
      </c>
      <c r="H38" s="10">
        <v>0.03</v>
      </c>
      <c r="I38" s="11">
        <v>62</v>
      </c>
      <c r="J38" s="8">
        <v>35800</v>
      </c>
      <c r="K38" s="14"/>
      <c r="AA38">
        <f t="shared" si="0"/>
        <v>35</v>
      </c>
    </row>
    <row r="39" spans="1:27" x14ac:dyDescent="0.3">
      <c r="A39" s="13" t="s">
        <v>83</v>
      </c>
      <c r="B39" s="6" t="s">
        <v>84</v>
      </c>
      <c r="C39" s="7">
        <v>1</v>
      </c>
      <c r="D39" s="8">
        <v>1994</v>
      </c>
      <c r="E39" s="8">
        <v>1749</v>
      </c>
      <c r="F39" s="8">
        <v>245</v>
      </c>
      <c r="G39" s="9">
        <v>6.2515947945904565E-2</v>
      </c>
      <c r="H39" s="10">
        <v>0.03</v>
      </c>
      <c r="I39" s="11">
        <v>116</v>
      </c>
      <c r="J39" s="8">
        <v>3919</v>
      </c>
      <c r="K39" s="14"/>
      <c r="AA39">
        <f t="shared" si="0"/>
        <v>36</v>
      </c>
    </row>
    <row r="40" spans="1:27" x14ac:dyDescent="0.3">
      <c r="A40" s="13" t="s">
        <v>85</v>
      </c>
      <c r="B40" s="6" t="s">
        <v>86</v>
      </c>
      <c r="C40" s="7">
        <v>1</v>
      </c>
      <c r="D40" s="8">
        <v>99324</v>
      </c>
      <c r="E40" s="8">
        <v>74197</v>
      </c>
      <c r="F40" s="8">
        <v>25127</v>
      </c>
      <c r="G40" s="9">
        <v>6.8029955164720921E-2</v>
      </c>
      <c r="H40" s="10">
        <v>0.03</v>
      </c>
      <c r="I40" s="11">
        <v>107</v>
      </c>
      <c r="J40" s="8">
        <v>184676</v>
      </c>
      <c r="K40" s="14" t="s">
        <v>13</v>
      </c>
      <c r="AA40">
        <f t="shared" si="0"/>
        <v>37</v>
      </c>
    </row>
    <row r="41" spans="1:27" x14ac:dyDescent="0.3">
      <c r="A41" s="13" t="s">
        <v>87</v>
      </c>
      <c r="B41" s="6" t="s">
        <v>88</v>
      </c>
      <c r="C41" s="7">
        <v>1</v>
      </c>
      <c r="D41" s="8">
        <v>3027</v>
      </c>
      <c r="E41" s="8">
        <v>2199</v>
      </c>
      <c r="F41" s="8">
        <v>828</v>
      </c>
      <c r="G41" s="9">
        <v>0.15192660550458714</v>
      </c>
      <c r="H41" s="10">
        <v>0.03</v>
      </c>
      <c r="I41" s="11">
        <v>47</v>
      </c>
      <c r="J41" s="8">
        <v>5450</v>
      </c>
      <c r="K41" s="14"/>
      <c r="AA41">
        <f t="shared" si="0"/>
        <v>38</v>
      </c>
    </row>
    <row r="42" spans="1:27" x14ac:dyDescent="0.3">
      <c r="A42" s="13" t="s">
        <v>89</v>
      </c>
      <c r="B42" s="6" t="s">
        <v>90</v>
      </c>
      <c r="C42" s="7">
        <v>1</v>
      </c>
      <c r="D42" s="8">
        <v>1623</v>
      </c>
      <c r="E42" s="8">
        <v>826</v>
      </c>
      <c r="F42" s="8">
        <v>797</v>
      </c>
      <c r="G42" s="9">
        <v>0.31096371439719078</v>
      </c>
      <c r="H42" s="10">
        <v>0.03</v>
      </c>
      <c r="I42" s="11">
        <v>23</v>
      </c>
      <c r="J42" s="8">
        <v>2563</v>
      </c>
      <c r="K42" s="14"/>
      <c r="AA42">
        <f t="shared" si="0"/>
        <v>39</v>
      </c>
    </row>
    <row r="43" spans="1:27" x14ac:dyDescent="0.3">
      <c r="A43" s="13" t="s">
        <v>91</v>
      </c>
      <c r="B43" s="6" t="s">
        <v>92</v>
      </c>
      <c r="C43" s="7">
        <v>1</v>
      </c>
      <c r="D43" s="8">
        <v>4991</v>
      </c>
      <c r="E43" s="8">
        <v>3833</v>
      </c>
      <c r="F43" s="8">
        <v>1158</v>
      </c>
      <c r="G43" s="9">
        <v>0.11401004233533524</v>
      </c>
      <c r="H43" s="10">
        <v>0.03</v>
      </c>
      <c r="I43" s="11">
        <v>63</v>
      </c>
      <c r="J43" s="8">
        <v>10157</v>
      </c>
      <c r="K43" s="14"/>
      <c r="AA43">
        <f t="shared" si="0"/>
        <v>40</v>
      </c>
    </row>
    <row r="44" spans="1:27" x14ac:dyDescent="0.3">
      <c r="A44" s="13" t="s">
        <v>93</v>
      </c>
      <c r="B44" s="6" t="s">
        <v>94</v>
      </c>
      <c r="C44" s="7">
        <v>1</v>
      </c>
      <c r="D44" s="8">
        <v>44985</v>
      </c>
      <c r="E44" s="8">
        <v>34382</v>
      </c>
      <c r="F44" s="8">
        <v>10603</v>
      </c>
      <c r="G44" s="9">
        <v>0.12507225007372458</v>
      </c>
      <c r="H44" s="10">
        <v>0.03</v>
      </c>
      <c r="I44" s="11">
        <v>58</v>
      </c>
      <c r="J44" s="8">
        <v>84775</v>
      </c>
      <c r="K44" s="14"/>
      <c r="AA44">
        <f t="shared" si="0"/>
        <v>41</v>
      </c>
    </row>
    <row r="45" spans="1:27" x14ac:dyDescent="0.3">
      <c r="A45" s="13" t="s">
        <v>95</v>
      </c>
      <c r="B45" s="6" t="s">
        <v>96</v>
      </c>
      <c r="C45" s="7">
        <v>1</v>
      </c>
      <c r="D45" s="8">
        <v>493</v>
      </c>
      <c r="E45" s="8">
        <v>161</v>
      </c>
      <c r="F45" s="8">
        <v>332</v>
      </c>
      <c r="G45" s="9">
        <v>0.43455497382198954</v>
      </c>
      <c r="H45" s="10">
        <v>0.03</v>
      </c>
      <c r="I45" s="11">
        <v>16</v>
      </c>
      <c r="J45" s="8">
        <v>764</v>
      </c>
      <c r="K45" s="14"/>
      <c r="AA45">
        <f t="shared" si="0"/>
        <v>42</v>
      </c>
    </row>
    <row r="46" spans="1:27" x14ac:dyDescent="0.3">
      <c r="A46" s="13" t="s">
        <v>97</v>
      </c>
      <c r="B46" s="6" t="s">
        <v>98</v>
      </c>
      <c r="C46" s="7">
        <v>1</v>
      </c>
      <c r="D46" s="8">
        <v>1360</v>
      </c>
      <c r="E46" s="8">
        <v>716</v>
      </c>
      <c r="F46" s="8">
        <v>644</v>
      </c>
      <c r="G46" s="9">
        <v>0.16395112016293278</v>
      </c>
      <c r="H46" s="10">
        <v>0.03</v>
      </c>
      <c r="I46" s="11">
        <v>44</v>
      </c>
      <c r="J46" s="8">
        <v>3589</v>
      </c>
      <c r="K46" s="14"/>
      <c r="AA46">
        <f t="shared" si="0"/>
        <v>43</v>
      </c>
    </row>
    <row r="47" spans="1:27" x14ac:dyDescent="0.3">
      <c r="A47" s="13" t="s">
        <v>99</v>
      </c>
      <c r="B47" s="6" t="s">
        <v>100</v>
      </c>
      <c r="C47" s="7">
        <v>1</v>
      </c>
      <c r="D47" s="8">
        <v>6933</v>
      </c>
      <c r="E47" s="8">
        <v>5472</v>
      </c>
      <c r="F47" s="8">
        <v>1461</v>
      </c>
      <c r="G47" s="9">
        <v>0.11173996175908221</v>
      </c>
      <c r="H47" s="10">
        <v>0.03</v>
      </c>
      <c r="I47" s="11">
        <v>65</v>
      </c>
      <c r="J47" s="8">
        <v>13075</v>
      </c>
      <c r="K47" s="14"/>
      <c r="AA47">
        <f t="shared" si="0"/>
        <v>44</v>
      </c>
    </row>
    <row r="48" spans="1:27" x14ac:dyDescent="0.3">
      <c r="A48" s="13" t="s">
        <v>101</v>
      </c>
      <c r="B48" s="6" t="s">
        <v>102</v>
      </c>
      <c r="C48" s="7">
        <v>1</v>
      </c>
      <c r="D48" s="8">
        <v>12335</v>
      </c>
      <c r="E48" s="8">
        <v>7713</v>
      </c>
      <c r="F48" s="8">
        <v>4622</v>
      </c>
      <c r="G48" s="9">
        <v>0.21348729792147805</v>
      </c>
      <c r="H48" s="10">
        <v>0.03</v>
      </c>
      <c r="I48" s="11">
        <v>34</v>
      </c>
      <c r="J48" s="8">
        <v>21650</v>
      </c>
      <c r="K48" s="14"/>
      <c r="AA48">
        <f t="shared" si="0"/>
        <v>45</v>
      </c>
    </row>
    <row r="49" spans="1:27" x14ac:dyDescent="0.3">
      <c r="A49" s="13" t="s">
        <v>103</v>
      </c>
      <c r="B49" s="6" t="s">
        <v>104</v>
      </c>
      <c r="C49" s="7">
        <v>1</v>
      </c>
      <c r="D49" s="8">
        <v>3217</v>
      </c>
      <c r="E49" s="8">
        <v>546</v>
      </c>
      <c r="F49" s="8">
        <v>2671</v>
      </c>
      <c r="G49" s="9">
        <v>0.19857259683294923</v>
      </c>
      <c r="H49" s="10">
        <v>0.03</v>
      </c>
      <c r="I49" s="11">
        <v>36</v>
      </c>
      <c r="J49" s="8">
        <v>6061</v>
      </c>
      <c r="K49" s="14"/>
      <c r="AA49">
        <f t="shared" si="0"/>
        <v>46</v>
      </c>
    </row>
    <row r="50" spans="1:27" x14ac:dyDescent="0.3">
      <c r="A50" s="13" t="s">
        <v>105</v>
      </c>
      <c r="B50" s="6" t="s">
        <v>106</v>
      </c>
      <c r="C50" s="7">
        <v>1</v>
      </c>
      <c r="D50" s="8">
        <v>5557</v>
      </c>
      <c r="E50" s="8">
        <v>2263</v>
      </c>
      <c r="F50" s="8">
        <v>3294</v>
      </c>
      <c r="G50" s="9">
        <v>0.40526574803149606</v>
      </c>
      <c r="H50" s="10">
        <v>0.03</v>
      </c>
      <c r="I50" s="11">
        <v>17</v>
      </c>
      <c r="J50" s="8">
        <v>8128</v>
      </c>
      <c r="K50" s="14"/>
      <c r="AA50">
        <f t="shared" si="0"/>
        <v>47</v>
      </c>
    </row>
    <row r="51" spans="1:27" x14ac:dyDescent="0.3">
      <c r="A51" s="13" t="s">
        <v>107</v>
      </c>
      <c r="B51" s="6" t="s">
        <v>108</v>
      </c>
      <c r="C51" s="7">
        <v>1</v>
      </c>
      <c r="D51" s="8">
        <v>2171</v>
      </c>
      <c r="E51" s="8">
        <v>1762</v>
      </c>
      <c r="F51" s="8">
        <v>409</v>
      </c>
      <c r="G51" s="9">
        <v>0.1003680981595092</v>
      </c>
      <c r="H51" s="10">
        <v>0.03</v>
      </c>
      <c r="I51" s="11">
        <v>72</v>
      </c>
      <c r="J51" s="8">
        <v>4075</v>
      </c>
      <c r="K51" s="14"/>
      <c r="AA51">
        <f t="shared" si="0"/>
        <v>48</v>
      </c>
    </row>
    <row r="52" spans="1:27" x14ac:dyDescent="0.3">
      <c r="A52" s="13" t="s">
        <v>109</v>
      </c>
      <c r="B52" s="6" t="s">
        <v>110</v>
      </c>
      <c r="C52" s="7">
        <v>1</v>
      </c>
      <c r="D52" s="8">
        <v>6622</v>
      </c>
      <c r="E52" s="8">
        <v>4845</v>
      </c>
      <c r="F52" s="8">
        <v>1777</v>
      </c>
      <c r="G52" s="9">
        <v>0.14954136160902129</v>
      </c>
      <c r="H52" s="10">
        <v>0.03</v>
      </c>
      <c r="I52" s="11">
        <v>48</v>
      </c>
      <c r="J52" s="8">
        <v>11883</v>
      </c>
      <c r="K52" s="14"/>
      <c r="AA52">
        <f t="shared" si="0"/>
        <v>49</v>
      </c>
    </row>
    <row r="53" spans="1:27" x14ac:dyDescent="0.3">
      <c r="A53" s="13" t="s">
        <v>111</v>
      </c>
      <c r="B53" s="6" t="s">
        <v>112</v>
      </c>
      <c r="C53" s="7">
        <v>1</v>
      </c>
      <c r="D53" s="8">
        <v>575</v>
      </c>
      <c r="E53" s="8">
        <v>315</v>
      </c>
      <c r="F53" s="8">
        <v>260</v>
      </c>
      <c r="G53" s="9">
        <v>0.11059123777116121</v>
      </c>
      <c r="H53" s="10">
        <v>0.03</v>
      </c>
      <c r="I53" s="11">
        <v>65</v>
      </c>
      <c r="J53" s="8">
        <v>1343</v>
      </c>
      <c r="K53" s="14"/>
      <c r="AA53">
        <f t="shared" si="0"/>
        <v>50</v>
      </c>
    </row>
    <row r="54" spans="1:27" x14ac:dyDescent="0.3">
      <c r="A54" s="13" t="s">
        <v>113</v>
      </c>
      <c r="B54" s="6" t="s">
        <v>114</v>
      </c>
      <c r="C54" s="7">
        <v>1</v>
      </c>
      <c r="D54" s="8">
        <v>4741</v>
      </c>
      <c r="E54" s="8">
        <v>3249</v>
      </c>
      <c r="F54" s="8">
        <v>1492</v>
      </c>
      <c r="G54" s="9">
        <v>0.17369033760186264</v>
      </c>
      <c r="H54" s="10">
        <v>0.03</v>
      </c>
      <c r="I54" s="11">
        <v>41</v>
      </c>
      <c r="J54" s="8">
        <v>8590</v>
      </c>
      <c r="K54" s="14"/>
      <c r="AA54">
        <f t="shared" si="0"/>
        <v>51</v>
      </c>
    </row>
    <row r="55" spans="1:27" x14ac:dyDescent="0.3">
      <c r="A55" s="13" t="s">
        <v>115</v>
      </c>
      <c r="B55" s="6" t="s">
        <v>116</v>
      </c>
      <c r="C55" s="7">
        <v>1</v>
      </c>
      <c r="D55" s="8">
        <v>3087</v>
      </c>
      <c r="E55" s="8">
        <v>1140</v>
      </c>
      <c r="F55" s="8">
        <v>1947</v>
      </c>
      <c r="G55" s="9">
        <v>0.44260059104341898</v>
      </c>
      <c r="H55" s="10">
        <v>0.03</v>
      </c>
      <c r="I55" s="11">
        <v>16</v>
      </c>
      <c r="J55" s="8">
        <v>4399</v>
      </c>
      <c r="K55" s="14"/>
      <c r="AA55">
        <f t="shared" si="0"/>
        <v>52</v>
      </c>
    </row>
    <row r="56" spans="1:27" x14ac:dyDescent="0.3">
      <c r="A56" s="13" t="s">
        <v>117</v>
      </c>
      <c r="B56" s="6" t="s">
        <v>146</v>
      </c>
      <c r="C56" s="7">
        <v>1</v>
      </c>
      <c r="D56" s="8">
        <v>42770</v>
      </c>
      <c r="E56" s="8">
        <v>39476</v>
      </c>
      <c r="F56" s="8">
        <v>3294</v>
      </c>
      <c r="G56" s="9">
        <v>1.9123145159417598E-2</v>
      </c>
      <c r="H56" s="10">
        <v>0.03</v>
      </c>
      <c r="I56" s="11">
        <v>381</v>
      </c>
      <c r="J56" s="8">
        <v>86126</v>
      </c>
      <c r="K56" s="14" t="s">
        <v>13</v>
      </c>
      <c r="AA56">
        <f t="shared" si="0"/>
        <v>53</v>
      </c>
    </row>
    <row r="57" spans="1:27" x14ac:dyDescent="0.3">
      <c r="A57" s="13" t="s">
        <v>118</v>
      </c>
      <c r="B57" s="6" t="s">
        <v>119</v>
      </c>
      <c r="C57" s="7">
        <v>1</v>
      </c>
      <c r="D57" s="8">
        <v>1859</v>
      </c>
      <c r="E57" s="8">
        <v>1437</v>
      </c>
      <c r="F57" s="8">
        <v>422</v>
      </c>
      <c r="G57" s="9">
        <v>0.12256752831832704</v>
      </c>
      <c r="H57" s="10">
        <v>0.03</v>
      </c>
      <c r="I57" s="11">
        <v>59</v>
      </c>
      <c r="J57" s="8">
        <v>3443</v>
      </c>
      <c r="K57" s="14" t="s">
        <v>12</v>
      </c>
      <c r="AA57">
        <f t="shared" si="0"/>
        <v>54</v>
      </c>
    </row>
    <row r="58" spans="1:27" x14ac:dyDescent="0.3">
      <c r="A58" s="13" t="s">
        <v>120</v>
      </c>
      <c r="B58" s="6" t="s">
        <v>121</v>
      </c>
      <c r="C58" s="7">
        <v>1</v>
      </c>
      <c r="D58" s="8">
        <v>3317</v>
      </c>
      <c r="E58" s="8">
        <v>1944</v>
      </c>
      <c r="F58" s="8">
        <v>1373</v>
      </c>
      <c r="G58" s="9">
        <v>0.22027915931333225</v>
      </c>
      <c r="H58" s="10">
        <v>0.03</v>
      </c>
      <c r="I58" s="11">
        <v>33</v>
      </c>
      <c r="J58" s="8">
        <v>6233</v>
      </c>
      <c r="K58" s="14"/>
      <c r="AA58">
        <f t="shared" si="0"/>
        <v>55</v>
      </c>
    </row>
    <row r="59" spans="1:27" x14ac:dyDescent="0.3">
      <c r="A59" s="13" t="s">
        <v>122</v>
      </c>
      <c r="B59" s="6" t="s">
        <v>123</v>
      </c>
      <c r="C59" s="7">
        <v>1</v>
      </c>
      <c r="D59" s="8">
        <v>8298</v>
      </c>
      <c r="E59" s="8">
        <v>6664</v>
      </c>
      <c r="F59" s="8">
        <v>1634</v>
      </c>
      <c r="G59" s="9">
        <v>5.2866571761356285E-2</v>
      </c>
      <c r="H59" s="10">
        <v>0.03</v>
      </c>
      <c r="I59" s="11">
        <v>137</v>
      </c>
      <c r="J59" s="8">
        <v>15454</v>
      </c>
      <c r="K59" s="14" t="s">
        <v>13</v>
      </c>
      <c r="AA59">
        <f t="shared" si="0"/>
        <v>56</v>
      </c>
    </row>
    <row r="60" spans="1:27" x14ac:dyDescent="0.3">
      <c r="A60" s="13" t="s">
        <v>124</v>
      </c>
      <c r="B60" s="6" t="s">
        <v>125</v>
      </c>
      <c r="C60" s="7">
        <v>1</v>
      </c>
      <c r="D60" s="8">
        <v>1708</v>
      </c>
      <c r="E60" s="8">
        <v>1507</v>
      </c>
      <c r="F60" s="8">
        <v>201</v>
      </c>
      <c r="G60" s="9">
        <v>5.932703659976387E-2</v>
      </c>
      <c r="H60" s="10">
        <v>0.03</v>
      </c>
      <c r="I60" s="11">
        <v>122</v>
      </c>
      <c r="J60" s="8">
        <v>3388</v>
      </c>
      <c r="K60" s="14"/>
      <c r="AA60">
        <f t="shared" si="0"/>
        <v>57</v>
      </c>
    </row>
    <row r="61" spans="1:27" x14ac:dyDescent="0.3">
      <c r="A61" s="13" t="s">
        <v>126</v>
      </c>
      <c r="B61" s="6" t="s">
        <v>127</v>
      </c>
      <c r="C61" s="7">
        <v>1</v>
      </c>
      <c r="D61" s="8">
        <v>2653</v>
      </c>
      <c r="E61" s="8">
        <v>1692</v>
      </c>
      <c r="F61" s="8">
        <v>961</v>
      </c>
      <c r="G61" s="9">
        <v>0.20176359437329414</v>
      </c>
      <c r="H61" s="10">
        <v>0.03</v>
      </c>
      <c r="I61" s="11">
        <v>36</v>
      </c>
      <c r="J61" s="8">
        <v>4763</v>
      </c>
      <c r="K61" s="14"/>
      <c r="AA61">
        <f t="shared" si="0"/>
        <v>58</v>
      </c>
    </row>
    <row r="62" spans="1:27" x14ac:dyDescent="0.3">
      <c r="A62" s="13" t="s">
        <v>128</v>
      </c>
      <c r="B62" s="6" t="s">
        <v>129</v>
      </c>
      <c r="C62" s="7">
        <v>1</v>
      </c>
      <c r="D62" s="8">
        <v>702</v>
      </c>
      <c r="E62" s="8">
        <v>586</v>
      </c>
      <c r="F62" s="8">
        <v>116</v>
      </c>
      <c r="G62" s="9">
        <v>8.5043988269794715E-2</v>
      </c>
      <c r="H62" s="10">
        <v>0.03</v>
      </c>
      <c r="I62" s="11">
        <v>85</v>
      </c>
      <c r="J62" s="8">
        <v>1364</v>
      </c>
      <c r="K62" s="14"/>
      <c r="AA62">
        <f t="shared" si="0"/>
        <v>59</v>
      </c>
    </row>
    <row r="63" spans="1:27" x14ac:dyDescent="0.3">
      <c r="A63" s="13" t="s">
        <v>130</v>
      </c>
      <c r="B63" s="6" t="s">
        <v>131</v>
      </c>
      <c r="C63" s="7">
        <v>1</v>
      </c>
      <c r="D63" s="8">
        <v>9163</v>
      </c>
      <c r="E63" s="8">
        <v>6893</v>
      </c>
      <c r="F63" s="8">
        <v>2270</v>
      </c>
      <c r="G63" s="9">
        <v>0.12868480725623582</v>
      </c>
      <c r="H63" s="10">
        <v>0.03</v>
      </c>
      <c r="I63" s="11">
        <v>56</v>
      </c>
      <c r="J63" s="8">
        <v>17640</v>
      </c>
      <c r="K63" s="14"/>
      <c r="AA63">
        <f t="shared" si="0"/>
        <v>60</v>
      </c>
    </row>
    <row r="64" spans="1:27" x14ac:dyDescent="0.3">
      <c r="A64" s="13" t="s">
        <v>132</v>
      </c>
      <c r="B64" s="6" t="s">
        <v>133</v>
      </c>
      <c r="C64" s="7">
        <v>1</v>
      </c>
      <c r="D64" s="8">
        <v>6901</v>
      </c>
      <c r="E64" s="8">
        <v>5593</v>
      </c>
      <c r="F64" s="8">
        <v>1308</v>
      </c>
      <c r="G64" s="9">
        <v>9.7249070631970261E-2</v>
      </c>
      <c r="H64" s="10">
        <v>0.03</v>
      </c>
      <c r="I64" s="11">
        <v>74</v>
      </c>
      <c r="J64" s="8">
        <v>13450</v>
      </c>
      <c r="K64" s="14"/>
      <c r="AA64">
        <f t="shared" si="0"/>
        <v>61</v>
      </c>
    </row>
    <row r="65" spans="1:27" x14ac:dyDescent="0.3">
      <c r="A65" s="13" t="s">
        <v>134</v>
      </c>
      <c r="B65" s="6" t="s">
        <v>135</v>
      </c>
      <c r="C65" s="7">
        <v>1</v>
      </c>
      <c r="D65" s="8">
        <v>1657</v>
      </c>
      <c r="E65" s="8">
        <v>964</v>
      </c>
      <c r="F65" s="8">
        <v>693</v>
      </c>
      <c r="G65" s="9">
        <v>0.2478540772532189</v>
      </c>
      <c r="H65" s="10">
        <v>0.03</v>
      </c>
      <c r="I65" s="11">
        <v>29</v>
      </c>
      <c r="J65" s="8">
        <v>2796</v>
      </c>
      <c r="K65" s="14"/>
      <c r="AA65">
        <f t="shared" si="0"/>
        <v>62</v>
      </c>
    </row>
    <row r="66" spans="1:27" x14ac:dyDescent="0.3">
      <c r="A66" s="13" t="s">
        <v>136</v>
      </c>
      <c r="B66" s="6" t="s">
        <v>137</v>
      </c>
      <c r="C66" s="7">
        <v>1</v>
      </c>
      <c r="D66" s="8">
        <v>51150</v>
      </c>
      <c r="E66" s="8">
        <v>40167</v>
      </c>
      <c r="F66" s="8">
        <v>10983</v>
      </c>
      <c r="G66" s="9">
        <v>9.2408269038223689E-2</v>
      </c>
      <c r="H66" s="10">
        <v>0.03</v>
      </c>
      <c r="I66" s="11">
        <v>78</v>
      </c>
      <c r="J66" s="8">
        <v>118853</v>
      </c>
      <c r="K66" s="14"/>
      <c r="AA66">
        <f t="shared" si="0"/>
        <v>63</v>
      </c>
    </row>
    <row r="67" spans="1:27" x14ac:dyDescent="0.3">
      <c r="A67" s="13" t="s">
        <v>139</v>
      </c>
      <c r="B67" s="6" t="s">
        <v>140</v>
      </c>
      <c r="C67" s="7">
        <v>1</v>
      </c>
      <c r="D67" s="8">
        <v>2973</v>
      </c>
      <c r="E67" s="8">
        <v>924</v>
      </c>
      <c r="F67" s="8">
        <v>2049</v>
      </c>
      <c r="G67" s="9">
        <v>0.45533333333333331</v>
      </c>
      <c r="H67" s="10">
        <v>0.03</v>
      </c>
      <c r="I67" s="11">
        <v>16</v>
      </c>
      <c r="J67" s="8">
        <v>4500</v>
      </c>
      <c r="K67" s="14"/>
      <c r="AA67">
        <f t="shared" si="0"/>
        <v>64</v>
      </c>
    </row>
    <row r="68" spans="1:27" ht="31.2" customHeight="1" x14ac:dyDescent="0.3">
      <c r="A68" s="22" t="s">
        <v>143</v>
      </c>
      <c r="B68" s="23"/>
      <c r="C68" s="23"/>
      <c r="D68" s="23"/>
      <c r="E68" s="23"/>
      <c r="F68" s="23"/>
      <c r="G68" s="23"/>
      <c r="H68" s="23"/>
      <c r="I68" s="23"/>
      <c r="J68" s="23"/>
      <c r="K68" s="24"/>
    </row>
    <row r="69" spans="1:27" s="27" customFormat="1" x14ac:dyDescent="0.3">
      <c r="A69" s="26" t="s">
        <v>141</v>
      </c>
    </row>
  </sheetData>
  <mergeCells count="3">
    <mergeCell ref="A68:K68"/>
    <mergeCell ref="A1:K1"/>
    <mergeCell ref="A69:XFD69"/>
  </mergeCells>
  <conditionalFormatting sqref="A3:K67 A68">
    <cfRule type="expression" dxfId="0" priority="1">
      <formula>ISODD($AA3)</formula>
    </cfRule>
  </conditionalFormatting>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Targeted Contests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Targeted Contests</dc:title>
  <dc:creator/>
  <cp:lastModifiedBy/>
  <dcterms:created xsi:type="dcterms:W3CDTF">2024-11-08T20:48:24Z</dcterms:created>
  <dcterms:modified xsi:type="dcterms:W3CDTF">2024-11-17T01:16:20Z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9e4beaa-c4ba-4ea9-a1f4-4e52626a3d73_Enabled">
    <vt:lpwstr>true</vt:lpwstr>
  </property>
  <property fmtid="{D5CDD505-2E9C-101B-9397-08002B2CF9AE}" pid="3" name="MSIP_Label_59e4beaa-c4ba-4ea9-a1f4-4e52626a3d73_SetDate">
    <vt:lpwstr>2024-11-08T20:48:43Z</vt:lpwstr>
  </property>
  <property fmtid="{D5CDD505-2E9C-101B-9397-08002B2CF9AE}" pid="4" name="MSIP_Label_59e4beaa-c4ba-4ea9-a1f4-4e52626a3d73_Method">
    <vt:lpwstr>Standard</vt:lpwstr>
  </property>
  <property fmtid="{D5CDD505-2E9C-101B-9397-08002B2CF9AE}" pid="5" name="MSIP_Label_59e4beaa-c4ba-4ea9-a1f4-4e52626a3d73_Name">
    <vt:lpwstr>defa4170-0d19-0005-0004-bc88714345d2</vt:lpwstr>
  </property>
  <property fmtid="{D5CDD505-2E9C-101B-9397-08002B2CF9AE}" pid="6" name="MSIP_Label_59e4beaa-c4ba-4ea9-a1f4-4e52626a3d73_SiteId">
    <vt:lpwstr>58e69e55-1d13-4102-aac7-ea2947430191</vt:lpwstr>
  </property>
  <property fmtid="{D5CDD505-2E9C-101B-9397-08002B2CF9AE}" pid="7" name="MSIP_Label_59e4beaa-c4ba-4ea9-a1f4-4e52626a3d73_ActionId">
    <vt:lpwstr>51149611-1d3e-43a7-b92f-fa74b1167f6f</vt:lpwstr>
  </property>
  <property fmtid="{D5CDD505-2E9C-101B-9397-08002B2CF9AE}" pid="8" name="MSIP_Label_59e4beaa-c4ba-4ea9-a1f4-4e52626a3d73_ContentBits">
    <vt:lpwstr>0</vt:lpwstr>
  </property>
</Properties>
</file>