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7480" tabRatio="500" activeTab="4"/>
  </bookViews>
  <sheets>
    <sheet name="Traffic Estimates" sheetId="1" r:id="rId1"/>
    <sheet name="Accepted Deals" sheetId="2" r:id="rId2"/>
    <sheet name="Considered Deals" sheetId="3" r:id="rId3"/>
    <sheet name="Sheet1" sheetId="4" r:id="rId4"/>
    <sheet name="Sheet2" sheetId="5" r:id="rId5"/>
  </sheets>
  <definedNames>
    <definedName name="junk" localSheetId="1">'Accepted Deals'!$B$5:$D$52</definedName>
    <definedName name="junk2" localSheetId="1">'Accepted Deals'!$F$5:$T$28</definedName>
    <definedName name="junk5" localSheetId="2">'Considered Deals'!$B$5:$T$15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1" i="4"/>
  <c r="H15" i="3"/>
  <c r="R29" i="2"/>
  <c r="N29" i="2"/>
  <c r="J29" i="2"/>
  <c r="F29" i="2"/>
  <c r="C29" i="2"/>
</calcChain>
</file>

<file path=xl/connections.xml><?xml version="1.0" encoding="utf-8"?>
<connections xmlns="http://schemas.openxmlformats.org/spreadsheetml/2006/main">
  <connection id="1" name="junk.csv" type="6" refreshedVersion="0" background="1" saveData="1">
    <textPr fileType="mac" sourceFile="Macintosh HD:Users:nrichter:Rubicon:research:break:junk.csv" tab="0" semicolon="1">
      <textFields count="3">
        <textField/>
        <textField/>
        <textField/>
      </textFields>
    </textPr>
  </connection>
  <connection id="2" name="junk2.csv" type="6" refreshedVersion="0" background="1" saveData="1">
    <textPr fileType="mac" sourceFile="Macintosh HD:Users:nrichter:Rubicon:research:break:junk2.csv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junk5.csv" type="6" refreshedVersion="0" background="1" saveData="1">
    <textPr fileType="mac" sourceFile="Macintosh HD:Users:nrichter:Rubicon:research:break:junk5.csv" tab="0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<sst xmlns="http://schemas.openxmlformats.org/spreadsheetml/2006/main" count="289" uniqueCount="139">
  <si>
    <t>Zone</t>
  </si>
  <si>
    <t>Homepage</t>
  </si>
  <si>
    <t>Games</t>
  </si>
  <si>
    <t>Videos</t>
  </si>
  <si>
    <t>ROS</t>
  </si>
  <si>
    <t>Low (50%)</t>
  </si>
  <si>
    <t>Baseline</t>
  </si>
  <si>
    <t>High (150%)</t>
  </si>
  <si>
    <t xml:space="preserve">EXHIBIT 5: IMPRESSION ESTIMATES BY ZONE 2Q 08 </t>
  </si>
  <si>
    <t>DAILY</t>
  </si>
  <si>
    <t>IMPRESSION</t>
  </si>
  <si>
    <t>ESTIMATES</t>
  </si>
  <si>
    <t xml:space="preserve">EXHIBIT 6: 2Q 08 ACCEPTED DEALS </t>
  </si>
  <si>
    <t>Inventory Allocation</t>
  </si>
  <si>
    <t>Traffic Estimates</t>
  </si>
  <si>
    <t>4/1-4/15</t>
  </si>
  <si>
    <t>5/5-5/25</t>
  </si>
  <si>
    <t>4/30-5/4</t>
  </si>
  <si>
    <t>6/10-6/24</t>
  </si>
  <si>
    <t>4/1-4/14</t>
  </si>
  <si>
    <t>4/1-6/30</t>
  </si>
  <si>
    <t>5/21-5/24</t>
  </si>
  <si>
    <t>6/14-6/28</t>
  </si>
  <si>
    <t>4/20-5/25</t>
  </si>
  <si>
    <t>4/1-4/20</t>
  </si>
  <si>
    <t>6/18-6/30</t>
  </si>
  <si>
    <t>4/30-6/29</t>
  </si>
  <si>
    <t>5/1-6/10</t>
  </si>
  <si>
    <t>4/9-5/17</t>
  </si>
  <si>
    <t>4/11-6/30</t>
  </si>
  <si>
    <t>4/3-6/30</t>
  </si>
  <si>
    <t>6/15-6/30</t>
  </si>
  <si>
    <t>4/28-5/3</t>
  </si>
  <si>
    <t>5/20-6/20</t>
  </si>
  <si>
    <t>Flight</t>
  </si>
  <si>
    <t>Budget</t>
  </si>
  <si>
    <t>CPM</t>
  </si>
  <si>
    <t xml:space="preserve">Homepage (000) </t>
  </si>
  <si>
    <t xml:space="preserve">CPM </t>
  </si>
  <si>
    <t xml:space="preserve">Spend </t>
  </si>
  <si>
    <t xml:space="preserve">ROS (000) </t>
  </si>
  <si>
    <t xml:space="preserve">Games (000) </t>
  </si>
  <si>
    <t xml:space="preserve">Videos (000) </t>
  </si>
  <si>
    <t>-</t>
  </si>
  <si>
    <t xml:space="preserve">EXHIBIT 7: 2Q 08 DEALS TO ACCEPT OR REJECT </t>
  </si>
  <si>
    <t xml:space="preserve">-                                                              </t>
  </si>
  <si>
    <t>Order Number</t>
  </si>
  <si>
    <t>Deal Number</t>
  </si>
  <si>
    <t>4/1</t>
  </si>
  <si>
    <t>4/2</t>
  </si>
  <si>
    <t>4/3</t>
  </si>
  <si>
    <t>4/4</t>
  </si>
  <si>
    <t>4/5</t>
  </si>
  <si>
    <t>4/6</t>
  </si>
  <si>
    <t>4/7</t>
  </si>
  <si>
    <t>4/8</t>
  </si>
  <si>
    <t>4/9</t>
  </si>
  <si>
    <t>4/10</t>
  </si>
  <si>
    <t>4/11</t>
  </si>
  <si>
    <t>4/12</t>
  </si>
  <si>
    <t>4/13</t>
  </si>
  <si>
    <t>4/14</t>
  </si>
  <si>
    <t>4/15</t>
  </si>
  <si>
    <t>4/16</t>
  </si>
  <si>
    <t>4/17</t>
  </si>
  <si>
    <t>4/18</t>
  </si>
  <si>
    <t>4/19</t>
  </si>
  <si>
    <t>4/20</t>
  </si>
  <si>
    <t>4/21</t>
  </si>
  <si>
    <t>4/22</t>
  </si>
  <si>
    <t>4/23</t>
  </si>
  <si>
    <t>4/24</t>
  </si>
  <si>
    <t>4/25</t>
  </si>
  <si>
    <t>4/26</t>
  </si>
  <si>
    <t>4/27</t>
  </si>
  <si>
    <t>4/28</t>
  </si>
  <si>
    <t>4/29</t>
  </si>
  <si>
    <t>4/30</t>
  </si>
  <si>
    <t>5/1</t>
  </si>
  <si>
    <t>5/2</t>
  </si>
  <si>
    <t>5/3</t>
  </si>
  <si>
    <t>5/4</t>
  </si>
  <si>
    <t>5/5</t>
  </si>
  <si>
    <t>5/6</t>
  </si>
  <si>
    <t>5/7</t>
  </si>
  <si>
    <t>5/8</t>
  </si>
  <si>
    <t>5/9</t>
  </si>
  <si>
    <t>5/10</t>
  </si>
  <si>
    <t>5/11</t>
  </si>
  <si>
    <t>5/12</t>
  </si>
  <si>
    <t>5/13</t>
  </si>
  <si>
    <t>5/14</t>
  </si>
  <si>
    <t>5/15</t>
  </si>
  <si>
    <t>5/16</t>
  </si>
  <si>
    <t>5/17</t>
  </si>
  <si>
    <t>5/18</t>
  </si>
  <si>
    <t>5/19</t>
  </si>
  <si>
    <t>5/20</t>
  </si>
  <si>
    <t>5/21</t>
  </si>
  <si>
    <t>5/22</t>
  </si>
  <si>
    <t>5/23</t>
  </si>
  <si>
    <t>5/24</t>
  </si>
  <si>
    <t>5/25</t>
  </si>
  <si>
    <t>5/26</t>
  </si>
  <si>
    <t>5/27</t>
  </si>
  <si>
    <t>5/28</t>
  </si>
  <si>
    <t>5/29</t>
  </si>
  <si>
    <t>5/30</t>
  </si>
  <si>
    <t>5/31</t>
  </si>
  <si>
    <t>6/1</t>
  </si>
  <si>
    <t>6/2</t>
  </si>
  <si>
    <t>6/3</t>
  </si>
  <si>
    <t>6/4</t>
  </si>
  <si>
    <t>6/5</t>
  </si>
  <si>
    <t>6/6</t>
  </si>
  <si>
    <t>6/7</t>
  </si>
  <si>
    <t>6/8</t>
  </si>
  <si>
    <t>6/9</t>
  </si>
  <si>
    <t>6/10</t>
  </si>
  <si>
    <t>6/11</t>
  </si>
  <si>
    <t>6/12</t>
  </si>
  <si>
    <t>6/13</t>
  </si>
  <si>
    <t>6/14</t>
  </si>
  <si>
    <t>6/15</t>
  </si>
  <si>
    <t>6/16</t>
  </si>
  <si>
    <t>6/17</t>
  </si>
  <si>
    <t>6/18</t>
  </si>
  <si>
    <t>6/19</t>
  </si>
  <si>
    <t>6/20</t>
  </si>
  <si>
    <t>6/21</t>
  </si>
  <si>
    <t>6/22</t>
  </si>
  <si>
    <t>6/23</t>
  </si>
  <si>
    <t>6/24</t>
  </si>
  <si>
    <t>6/25</t>
  </si>
  <si>
    <t>6/26</t>
  </si>
  <si>
    <t>6/27</t>
  </si>
  <si>
    <t>6/28</t>
  </si>
  <si>
    <t>6/29</t>
  </si>
  <si>
    <t>6/30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</si>
</sst>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  <numFmt numFmtId="170" formatCode="_(&quot;$&quot;* #,##0_);_(&quot;$&quot;* \(#,##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kzidenzGroteskBQ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164" fontId="0" fillId="0" borderId="0" xfId="1" applyNumberFormat="1" applyFont="1"/>
    <xf numFmtId="0" fontId="0" fillId="0" borderId="0" xfId="0" applyFont="1"/>
    <xf numFmtId="0" fontId="3" fillId="0" borderId="1" xfId="0" applyFont="1" applyBorder="1"/>
    <xf numFmtId="8" fontId="0" fillId="0" borderId="0" xfId="0" applyNumberFormat="1"/>
    <xf numFmtId="6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2" xfId="0" applyNumberFormat="1" applyBorder="1"/>
    <xf numFmtId="166" fontId="0" fillId="0" borderId="2" xfId="0" applyNumberFormat="1" applyBorder="1"/>
    <xf numFmtId="0" fontId="0" fillId="0" borderId="2" xfId="0" applyBorder="1"/>
    <xf numFmtId="3" fontId="0" fillId="0" borderId="0" xfId="0" applyNumberFormat="1"/>
    <xf numFmtId="3" fontId="7" fillId="0" borderId="0" xfId="0" applyNumberFormat="1" applyFont="1"/>
    <xf numFmtId="3" fontId="0" fillId="0" borderId="0" xfId="0" applyNumberFormat="1" applyFont="1"/>
    <xf numFmtId="165" fontId="0" fillId="0" borderId="0" xfId="1" applyNumberFormat="1" applyFont="1"/>
    <xf numFmtId="166" fontId="0" fillId="0" borderId="0" xfId="1" applyNumberFormat="1" applyFont="1"/>
    <xf numFmtId="164" fontId="0" fillId="0" borderId="2" xfId="1" applyNumberFormat="1" applyFont="1" applyBorder="1"/>
    <xf numFmtId="0" fontId="0" fillId="0" borderId="1" xfId="0" applyBorder="1"/>
    <xf numFmtId="0" fontId="3" fillId="0" borderId="3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44" applyFont="1"/>
    <xf numFmtId="170" fontId="0" fillId="0" borderId="0" xfId="44" applyNumberFormat="1" applyFont="1"/>
    <xf numFmtId="170" fontId="0" fillId="0" borderId="0" xfId="0" applyNumberFormat="1"/>
    <xf numFmtId="0" fontId="3" fillId="0" borderId="1" xfId="0" applyFont="1" applyBorder="1" applyAlignment="1">
      <alignment wrapText="1"/>
    </xf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</cellXfs>
  <cellStyles count="79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unk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unk2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unk5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H14" sqref="H14"/>
    </sheetView>
  </sheetViews>
  <sheetFormatPr baseColWidth="10" defaultRowHeight="15" x14ac:dyDescent="0"/>
  <sheetData>
    <row r="1" spans="1:4">
      <c r="A1" s="1" t="s">
        <v>8</v>
      </c>
    </row>
    <row r="2" spans="1:4">
      <c r="A2" t="s">
        <v>9</v>
      </c>
      <c r="B2" t="s">
        <v>10</v>
      </c>
      <c r="C2" t="s">
        <v>11</v>
      </c>
      <c r="D2">
        <v>0</v>
      </c>
    </row>
    <row r="4" spans="1:4">
      <c r="A4" s="22" t="s">
        <v>14</v>
      </c>
      <c r="B4" s="22"/>
      <c r="C4" s="22"/>
      <c r="D4" s="22"/>
    </row>
    <row r="5" spans="1:4">
      <c r="A5" s="4" t="s">
        <v>0</v>
      </c>
      <c r="B5" s="4" t="s">
        <v>5</v>
      </c>
      <c r="C5" s="4" t="s">
        <v>6</v>
      </c>
      <c r="D5" s="4" t="s">
        <v>7</v>
      </c>
    </row>
    <row r="6" spans="1:4">
      <c r="A6" t="s">
        <v>1</v>
      </c>
      <c r="B6" s="2">
        <v>600</v>
      </c>
      <c r="C6" s="2">
        <v>1200</v>
      </c>
      <c r="D6" s="2">
        <v>1800</v>
      </c>
    </row>
    <row r="7" spans="1:4">
      <c r="A7" t="s">
        <v>2</v>
      </c>
      <c r="B7" s="2">
        <v>150</v>
      </c>
      <c r="C7" s="2">
        <v>300</v>
      </c>
      <c r="D7" s="2">
        <v>450</v>
      </c>
    </row>
    <row r="8" spans="1:4">
      <c r="A8" t="s">
        <v>3</v>
      </c>
      <c r="B8" s="2">
        <v>550</v>
      </c>
      <c r="C8" s="2">
        <v>1100</v>
      </c>
      <c r="D8" s="2">
        <v>1650</v>
      </c>
    </row>
    <row r="9" spans="1:4">
      <c r="A9" t="s">
        <v>4</v>
      </c>
      <c r="B9" s="2">
        <v>1150</v>
      </c>
      <c r="C9" s="2">
        <v>2300</v>
      </c>
      <c r="D9" s="2">
        <v>3450</v>
      </c>
    </row>
  </sheetData>
  <mergeCells count="1">
    <mergeCell ref="A4:D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9" sqref="F9"/>
    </sheetView>
  </sheetViews>
  <sheetFormatPr baseColWidth="10" defaultRowHeight="15" x14ac:dyDescent="0"/>
  <cols>
    <col min="2" max="2" width="9.5" customWidth="1"/>
    <col min="3" max="3" width="12.83203125" bestFit="1" customWidth="1"/>
    <col min="4" max="4" width="7.5" customWidth="1"/>
    <col min="6" max="6" width="10.5" customWidth="1"/>
    <col min="7" max="7" width="7.33203125" customWidth="1"/>
    <col min="8" max="8" width="8.5" customWidth="1"/>
    <col min="9" max="9" width="6.83203125" customWidth="1"/>
    <col min="10" max="10" width="11.1640625" customWidth="1"/>
    <col min="11" max="11" width="9.5" customWidth="1"/>
    <col min="12" max="12" width="10.83203125" customWidth="1"/>
    <col min="13" max="13" width="6.33203125" customWidth="1"/>
    <col min="14" max="14" width="8.5" customWidth="1"/>
    <col min="15" max="15" width="6.83203125" customWidth="1"/>
    <col min="16" max="16" width="10.33203125" customWidth="1"/>
    <col min="17" max="17" width="6.5" customWidth="1"/>
  </cols>
  <sheetData>
    <row r="1" spans="1:20">
      <c r="B1" s="1" t="s">
        <v>12</v>
      </c>
    </row>
    <row r="3" spans="1:20">
      <c r="F3" s="23" t="s">
        <v>13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ht="30">
      <c r="A4" s="27" t="s">
        <v>46</v>
      </c>
      <c r="B4" s="4" t="s">
        <v>34</v>
      </c>
      <c r="C4" s="4" t="s">
        <v>35</v>
      </c>
      <c r="D4" s="4" t="s">
        <v>36</v>
      </c>
      <c r="E4" s="19"/>
      <c r="F4" s="20" t="s">
        <v>37</v>
      </c>
      <c r="G4" s="20" t="s">
        <v>38</v>
      </c>
      <c r="H4" s="20" t="s">
        <v>39</v>
      </c>
      <c r="I4" s="21"/>
      <c r="J4" s="20" t="s">
        <v>40</v>
      </c>
      <c r="K4" s="20" t="s">
        <v>38</v>
      </c>
      <c r="L4" s="20" t="s">
        <v>39</v>
      </c>
      <c r="M4" s="21"/>
      <c r="N4" s="20" t="s">
        <v>41</v>
      </c>
      <c r="O4" s="20" t="s">
        <v>38</v>
      </c>
      <c r="P4" s="20" t="s">
        <v>39</v>
      </c>
      <c r="Q4" s="21"/>
      <c r="R4" s="20" t="s">
        <v>42</v>
      </c>
      <c r="S4" s="20" t="s">
        <v>38</v>
      </c>
      <c r="T4" s="20" t="s">
        <v>39</v>
      </c>
    </row>
    <row r="5" spans="1:20">
      <c r="A5">
        <v>1</v>
      </c>
      <c r="B5" s="7" t="s">
        <v>15</v>
      </c>
      <c r="C5" s="9">
        <v>26280</v>
      </c>
      <c r="D5" s="8">
        <v>4.87</v>
      </c>
      <c r="F5" s="15">
        <v>1440</v>
      </c>
      <c r="G5" s="16">
        <v>10</v>
      </c>
      <c r="H5" s="17">
        <v>14400</v>
      </c>
      <c r="J5" s="13">
        <v>2700</v>
      </c>
      <c r="K5" s="5">
        <v>3</v>
      </c>
      <c r="L5" s="6">
        <v>8100</v>
      </c>
      <c r="N5">
        <v>450</v>
      </c>
      <c r="O5" s="5">
        <v>3</v>
      </c>
      <c r="P5" s="6">
        <v>1350</v>
      </c>
      <c r="R5">
        <v>810</v>
      </c>
      <c r="S5" s="5">
        <v>3</v>
      </c>
      <c r="T5" s="6">
        <v>2430</v>
      </c>
    </row>
    <row r="6" spans="1:20">
      <c r="A6">
        <v>2</v>
      </c>
      <c r="B6" s="7" t="s">
        <v>16</v>
      </c>
      <c r="C6" s="9">
        <v>51300</v>
      </c>
      <c r="D6" s="8">
        <v>4.07</v>
      </c>
      <c r="F6" s="15">
        <v>2700</v>
      </c>
      <c r="G6" s="16">
        <v>8</v>
      </c>
      <c r="H6" s="17">
        <v>21600</v>
      </c>
      <c r="J6" s="13">
        <v>9000</v>
      </c>
      <c r="K6" s="5">
        <v>3</v>
      </c>
      <c r="L6" s="6">
        <v>27000</v>
      </c>
      <c r="N6" t="s">
        <v>43</v>
      </c>
      <c r="O6" s="5">
        <v>4</v>
      </c>
      <c r="P6" s="17" t="s">
        <v>43</v>
      </c>
      <c r="R6">
        <v>900</v>
      </c>
      <c r="S6" s="5">
        <v>3</v>
      </c>
      <c r="T6" s="6">
        <v>2700</v>
      </c>
    </row>
    <row r="7" spans="1:20">
      <c r="A7">
        <v>3</v>
      </c>
      <c r="B7" s="7" t="s">
        <v>17</v>
      </c>
      <c r="C7" s="9">
        <v>31050</v>
      </c>
      <c r="D7" s="8">
        <v>6.51</v>
      </c>
      <c r="F7" s="15">
        <v>3420</v>
      </c>
      <c r="G7" s="16">
        <v>7.5</v>
      </c>
      <c r="H7" s="17">
        <v>25650</v>
      </c>
      <c r="J7" t="s">
        <v>43</v>
      </c>
      <c r="K7" s="17" t="s">
        <v>43</v>
      </c>
      <c r="L7" s="17" t="s">
        <v>43</v>
      </c>
      <c r="N7" t="s">
        <v>43</v>
      </c>
      <c r="O7" s="17" t="s">
        <v>43</v>
      </c>
      <c r="P7" s="17" t="s">
        <v>43</v>
      </c>
      <c r="R7" s="13">
        <v>1350</v>
      </c>
      <c r="S7" s="5">
        <v>4</v>
      </c>
      <c r="T7" s="6">
        <v>5400</v>
      </c>
    </row>
    <row r="8" spans="1:20">
      <c r="A8">
        <v>4</v>
      </c>
      <c r="B8" s="7" t="s">
        <v>18</v>
      </c>
      <c r="C8" s="9">
        <v>34524</v>
      </c>
      <c r="D8" s="8">
        <v>5.01</v>
      </c>
      <c r="F8" s="15">
        <v>1944</v>
      </c>
      <c r="G8" s="16">
        <v>8.5</v>
      </c>
      <c r="H8" s="17">
        <v>16524</v>
      </c>
      <c r="J8" s="13">
        <v>3600</v>
      </c>
      <c r="K8" s="5">
        <v>3.5</v>
      </c>
      <c r="L8" s="6">
        <v>12600</v>
      </c>
      <c r="N8">
        <v>450</v>
      </c>
      <c r="O8" s="5">
        <v>4.5</v>
      </c>
      <c r="P8" s="6">
        <v>2025</v>
      </c>
      <c r="R8">
        <v>900</v>
      </c>
      <c r="S8" s="5">
        <v>3.75</v>
      </c>
      <c r="T8" s="5">
        <v>3375</v>
      </c>
    </row>
    <row r="9" spans="1:20">
      <c r="A9">
        <v>5</v>
      </c>
      <c r="B9" s="7" t="s">
        <v>19</v>
      </c>
      <c r="C9" s="9">
        <v>45900</v>
      </c>
      <c r="D9" s="8">
        <v>2.04</v>
      </c>
      <c r="F9" s="3"/>
      <c r="G9" s="16" t="s">
        <v>43</v>
      </c>
      <c r="H9" s="17" t="s">
        <v>43</v>
      </c>
      <c r="J9" s="13">
        <v>18000</v>
      </c>
      <c r="K9" s="5">
        <v>2</v>
      </c>
      <c r="L9" s="6">
        <v>36000</v>
      </c>
      <c r="N9" t="s">
        <v>43</v>
      </c>
      <c r="O9" s="5">
        <v>2.5</v>
      </c>
      <c r="P9" s="17" t="s">
        <v>43</v>
      </c>
      <c r="R9" s="13">
        <v>4500</v>
      </c>
      <c r="S9" s="5">
        <v>2.2000000000000002</v>
      </c>
      <c r="T9" s="6">
        <v>9900</v>
      </c>
    </row>
    <row r="10" spans="1:20">
      <c r="A10">
        <v>6</v>
      </c>
      <c r="B10" s="7" t="s">
        <v>20</v>
      </c>
      <c r="C10" s="9">
        <v>64100</v>
      </c>
      <c r="D10" s="8">
        <v>2.75</v>
      </c>
      <c r="F10" s="15">
        <v>1800</v>
      </c>
      <c r="G10" s="16">
        <v>5.75</v>
      </c>
      <c r="H10" s="17">
        <v>10350</v>
      </c>
      <c r="J10" s="13">
        <v>13500</v>
      </c>
      <c r="K10" s="5">
        <v>2.5</v>
      </c>
      <c r="L10" s="6">
        <v>33750</v>
      </c>
      <c r="N10" t="s">
        <v>43</v>
      </c>
      <c r="O10" s="5">
        <v>3</v>
      </c>
      <c r="P10" s="17" t="s">
        <v>43</v>
      </c>
      <c r="R10" s="13">
        <v>8000</v>
      </c>
      <c r="S10" s="5">
        <v>2.5</v>
      </c>
      <c r="T10" s="6">
        <v>20000</v>
      </c>
    </row>
    <row r="11" spans="1:20">
      <c r="A11">
        <v>7</v>
      </c>
      <c r="B11" s="7" t="s">
        <v>21</v>
      </c>
      <c r="C11" s="9">
        <v>50220</v>
      </c>
      <c r="D11" s="8">
        <v>6.34</v>
      </c>
      <c r="F11" s="15">
        <v>4320</v>
      </c>
      <c r="G11" s="16">
        <v>8.5</v>
      </c>
      <c r="H11" s="17">
        <v>36720</v>
      </c>
      <c r="J11" t="s">
        <v>43</v>
      </c>
      <c r="K11" s="6">
        <v>0</v>
      </c>
      <c r="L11" s="17" t="s">
        <v>43</v>
      </c>
      <c r="N11" t="s">
        <v>43</v>
      </c>
      <c r="O11" s="17" t="s">
        <v>43</v>
      </c>
      <c r="P11" s="17" t="s">
        <v>43</v>
      </c>
      <c r="R11" s="13">
        <v>3600</v>
      </c>
      <c r="S11" s="5">
        <v>3.75</v>
      </c>
      <c r="T11" s="6">
        <v>13500</v>
      </c>
    </row>
    <row r="12" spans="1:20">
      <c r="A12">
        <v>8</v>
      </c>
      <c r="B12" s="7" t="s">
        <v>22</v>
      </c>
      <c r="C12" s="9">
        <v>51435</v>
      </c>
      <c r="D12" s="8">
        <v>3.18</v>
      </c>
      <c r="F12" s="3" t="s">
        <v>43</v>
      </c>
      <c r="G12" s="17" t="s">
        <v>43</v>
      </c>
      <c r="H12" s="17" t="s">
        <v>43</v>
      </c>
      <c r="J12" s="13">
        <v>10800</v>
      </c>
      <c r="K12" s="5">
        <v>3</v>
      </c>
      <c r="L12" s="6">
        <v>32400</v>
      </c>
      <c r="N12" s="13">
        <v>2700</v>
      </c>
      <c r="O12" s="5">
        <v>3.75</v>
      </c>
      <c r="P12" s="6">
        <v>10125</v>
      </c>
      <c r="R12" s="13">
        <v>2700</v>
      </c>
      <c r="S12" s="5">
        <v>3.3</v>
      </c>
      <c r="T12" s="6">
        <v>8910</v>
      </c>
    </row>
    <row r="13" spans="1:20">
      <c r="A13">
        <v>9</v>
      </c>
      <c r="B13" s="7" t="s">
        <v>23</v>
      </c>
      <c r="C13" s="9">
        <v>56430</v>
      </c>
      <c r="D13" s="8">
        <v>5.92</v>
      </c>
      <c r="F13" s="15">
        <v>9000</v>
      </c>
      <c r="G13" s="16">
        <v>6</v>
      </c>
      <c r="H13" s="17">
        <v>54000</v>
      </c>
      <c r="J13" t="s">
        <v>43</v>
      </c>
      <c r="K13" s="17" t="s">
        <v>43</v>
      </c>
      <c r="L13" s="17" t="s">
        <v>43</v>
      </c>
      <c r="N13">
        <v>540</v>
      </c>
      <c r="O13" s="5">
        <v>4.5</v>
      </c>
      <c r="P13" s="6">
        <v>2430</v>
      </c>
      <c r="R13" t="s">
        <v>43</v>
      </c>
      <c r="S13" s="17" t="s">
        <v>43</v>
      </c>
      <c r="T13" s="17" t="s">
        <v>43</v>
      </c>
    </row>
    <row r="14" spans="1:20">
      <c r="A14">
        <v>10</v>
      </c>
      <c r="B14" s="7" t="s">
        <v>24</v>
      </c>
      <c r="C14" s="9">
        <v>65610</v>
      </c>
      <c r="D14" s="8">
        <v>2.7</v>
      </c>
      <c r="F14" s="15">
        <v>5400</v>
      </c>
      <c r="G14" s="16">
        <v>5</v>
      </c>
      <c r="H14" s="17">
        <v>27000</v>
      </c>
      <c r="J14" s="13">
        <v>16200</v>
      </c>
      <c r="K14" s="5">
        <v>2</v>
      </c>
      <c r="L14" s="6">
        <v>32400</v>
      </c>
      <c r="N14">
        <v>900</v>
      </c>
      <c r="O14" s="5">
        <v>2.5</v>
      </c>
      <c r="P14" s="6">
        <v>2250</v>
      </c>
      <c r="R14" s="13">
        <v>1800</v>
      </c>
      <c r="S14" s="5">
        <v>2.2000000000000002</v>
      </c>
      <c r="T14" s="6">
        <v>3960</v>
      </c>
    </row>
    <row r="15" spans="1:20">
      <c r="A15">
        <v>11</v>
      </c>
      <c r="B15" s="7" t="s">
        <v>25</v>
      </c>
      <c r="C15" s="9">
        <v>79650</v>
      </c>
      <c r="D15" s="8">
        <v>4.0199999999999996</v>
      </c>
      <c r="F15" s="15">
        <v>7200</v>
      </c>
      <c r="G15" s="16">
        <v>6</v>
      </c>
      <c r="H15" s="17">
        <v>43200</v>
      </c>
      <c r="J15" s="13">
        <v>5400</v>
      </c>
      <c r="K15" s="5">
        <v>2.75</v>
      </c>
      <c r="L15" s="6">
        <v>14850</v>
      </c>
      <c r="N15" t="s">
        <v>43</v>
      </c>
      <c r="O15" s="17" t="s">
        <v>43</v>
      </c>
      <c r="P15" s="17" t="s">
        <v>43</v>
      </c>
      <c r="R15" s="13">
        <v>7200</v>
      </c>
      <c r="S15" s="5">
        <v>3</v>
      </c>
      <c r="T15" s="6">
        <v>21600</v>
      </c>
    </row>
    <row r="16" spans="1:20">
      <c r="A16">
        <v>12</v>
      </c>
      <c r="B16" s="7" t="s">
        <v>20</v>
      </c>
      <c r="C16" s="9">
        <v>125505</v>
      </c>
      <c r="D16" s="8">
        <v>3.65</v>
      </c>
      <c r="F16" s="15">
        <v>12060</v>
      </c>
      <c r="G16" s="16">
        <v>5.75</v>
      </c>
      <c r="H16" s="17">
        <v>69345</v>
      </c>
      <c r="J16" s="13">
        <v>3600</v>
      </c>
      <c r="K16" s="5">
        <v>2.5</v>
      </c>
      <c r="L16" s="6">
        <v>9000</v>
      </c>
      <c r="N16">
        <v>720</v>
      </c>
      <c r="O16" s="5">
        <v>3</v>
      </c>
      <c r="P16" s="6">
        <v>2160</v>
      </c>
      <c r="R16" s="13">
        <v>18000</v>
      </c>
      <c r="S16" s="5">
        <v>2.5</v>
      </c>
      <c r="T16" s="6">
        <v>45000</v>
      </c>
    </row>
    <row r="17" spans="1:20">
      <c r="A17">
        <v>13</v>
      </c>
      <c r="B17" s="7" t="s">
        <v>26</v>
      </c>
      <c r="C17" s="9">
        <v>101160</v>
      </c>
      <c r="D17" s="8">
        <v>2.81</v>
      </c>
      <c r="F17" s="15">
        <v>9000</v>
      </c>
      <c r="G17" s="16">
        <v>5</v>
      </c>
      <c r="H17" s="17">
        <v>45000</v>
      </c>
      <c r="J17" s="13">
        <v>21600</v>
      </c>
      <c r="K17" s="5">
        <v>2</v>
      </c>
      <c r="L17" s="6">
        <v>43200</v>
      </c>
      <c r="N17" s="13">
        <v>3600</v>
      </c>
      <c r="O17" s="5">
        <v>2.5</v>
      </c>
      <c r="P17" s="6">
        <v>9000</v>
      </c>
      <c r="R17" s="13">
        <v>1800</v>
      </c>
      <c r="S17" s="5">
        <v>2.2000000000000002</v>
      </c>
      <c r="T17" s="6">
        <v>3960</v>
      </c>
    </row>
    <row r="18" spans="1:20">
      <c r="A18">
        <v>14</v>
      </c>
      <c r="B18" s="7" t="s">
        <v>27</v>
      </c>
      <c r="C18" s="9">
        <v>115650</v>
      </c>
      <c r="D18" s="8">
        <v>5.98</v>
      </c>
      <c r="E18" s="5"/>
      <c r="F18" s="14">
        <v>10800</v>
      </c>
      <c r="G18" s="16">
        <v>7</v>
      </c>
      <c r="H18" s="17">
        <v>75600</v>
      </c>
      <c r="J18" t="s">
        <v>43</v>
      </c>
      <c r="K18" s="17" t="s">
        <v>43</v>
      </c>
      <c r="L18" s="17" t="s">
        <v>43</v>
      </c>
      <c r="N18" s="13">
        <v>4050</v>
      </c>
      <c r="O18" s="5">
        <v>5</v>
      </c>
      <c r="P18" s="6">
        <v>20250</v>
      </c>
      <c r="R18" s="13">
        <v>4500</v>
      </c>
      <c r="S18" s="5">
        <v>4.4000000000000004</v>
      </c>
      <c r="T18" s="6">
        <v>19800</v>
      </c>
    </row>
    <row r="19" spans="1:20">
      <c r="A19">
        <v>15</v>
      </c>
      <c r="B19" s="7" t="s">
        <v>28</v>
      </c>
      <c r="C19" s="9">
        <v>116550</v>
      </c>
      <c r="D19" s="8">
        <v>4.05</v>
      </c>
      <c r="E19" s="6"/>
      <c r="F19" s="3" t="s">
        <v>43</v>
      </c>
      <c r="G19" s="17" t="s">
        <v>43</v>
      </c>
      <c r="H19" s="17" t="s">
        <v>43</v>
      </c>
      <c r="J19" s="13">
        <v>25200</v>
      </c>
      <c r="K19" s="5">
        <v>4</v>
      </c>
      <c r="L19" s="6">
        <v>100800</v>
      </c>
      <c r="N19" s="13">
        <v>1350</v>
      </c>
      <c r="O19" s="5">
        <v>5</v>
      </c>
      <c r="P19" s="6">
        <v>6750</v>
      </c>
      <c r="R19" s="13">
        <v>2250</v>
      </c>
      <c r="S19" s="5">
        <v>4</v>
      </c>
      <c r="T19" s="6">
        <v>9000</v>
      </c>
    </row>
    <row r="20" spans="1:20">
      <c r="A20">
        <v>16</v>
      </c>
      <c r="B20" s="7" t="s">
        <v>20</v>
      </c>
      <c r="C20" s="9">
        <v>40950</v>
      </c>
      <c r="D20" s="8">
        <v>3.25</v>
      </c>
      <c r="F20" s="14">
        <v>1800</v>
      </c>
      <c r="G20" s="16">
        <v>5</v>
      </c>
      <c r="H20" s="17">
        <v>9000</v>
      </c>
      <c r="J20" s="13">
        <v>5400</v>
      </c>
      <c r="K20" s="5">
        <v>2.75</v>
      </c>
      <c r="L20" s="6">
        <v>14850</v>
      </c>
      <c r="N20" s="13">
        <v>1800</v>
      </c>
      <c r="O20" s="5">
        <v>3.5</v>
      </c>
      <c r="P20" s="6">
        <v>6300</v>
      </c>
      <c r="R20" s="13">
        <v>3600</v>
      </c>
      <c r="S20" s="5">
        <v>3</v>
      </c>
      <c r="T20" s="6">
        <v>10800</v>
      </c>
    </row>
    <row r="21" spans="1:20">
      <c r="A21">
        <v>17</v>
      </c>
      <c r="B21" s="7" t="s">
        <v>29</v>
      </c>
      <c r="C21" s="9">
        <v>29225</v>
      </c>
      <c r="D21" s="8">
        <v>3.46</v>
      </c>
      <c r="F21" s="15">
        <v>2500</v>
      </c>
      <c r="G21" s="16">
        <v>5.75</v>
      </c>
      <c r="H21" s="17">
        <v>14375</v>
      </c>
      <c r="J21" t="s">
        <v>43</v>
      </c>
      <c r="K21" s="17" t="s">
        <v>43</v>
      </c>
      <c r="L21" s="17" t="s">
        <v>43</v>
      </c>
      <c r="N21" t="s">
        <v>43</v>
      </c>
      <c r="O21" s="17" t="s">
        <v>43</v>
      </c>
      <c r="P21" s="17" t="s">
        <v>43</v>
      </c>
      <c r="R21" s="13">
        <v>5940</v>
      </c>
      <c r="S21" s="5">
        <v>2.5</v>
      </c>
      <c r="T21" s="6">
        <v>14850</v>
      </c>
    </row>
    <row r="22" spans="1:20">
      <c r="A22">
        <v>18</v>
      </c>
      <c r="B22" s="7" t="s">
        <v>30</v>
      </c>
      <c r="C22" s="9">
        <v>83000</v>
      </c>
      <c r="D22" s="8">
        <v>4.49</v>
      </c>
      <c r="F22" s="15">
        <v>1800</v>
      </c>
      <c r="G22" s="16">
        <v>8.5</v>
      </c>
      <c r="H22" s="17">
        <v>15300</v>
      </c>
      <c r="J22" s="13">
        <v>2200</v>
      </c>
      <c r="K22" s="5">
        <v>4</v>
      </c>
      <c r="L22" s="6">
        <v>8800</v>
      </c>
      <c r="N22">
        <v>900</v>
      </c>
      <c r="O22" s="5">
        <v>5</v>
      </c>
      <c r="P22" s="6">
        <v>4500</v>
      </c>
      <c r="R22" s="13">
        <v>13600</v>
      </c>
      <c r="S22" s="5">
        <v>4</v>
      </c>
      <c r="T22" s="6">
        <v>54400</v>
      </c>
    </row>
    <row r="23" spans="1:20">
      <c r="A23">
        <v>19</v>
      </c>
      <c r="B23" s="7" t="s">
        <v>31</v>
      </c>
      <c r="C23" s="9">
        <v>149975</v>
      </c>
      <c r="D23" s="8">
        <v>5.37</v>
      </c>
      <c r="F23" s="15">
        <v>9800</v>
      </c>
      <c r="G23" s="16">
        <v>8.5</v>
      </c>
      <c r="H23" s="17">
        <v>83300</v>
      </c>
      <c r="J23" s="13">
        <v>15000</v>
      </c>
      <c r="K23" s="5">
        <v>3.5</v>
      </c>
      <c r="L23" s="6">
        <v>52500</v>
      </c>
      <c r="N23" s="13">
        <v>3150</v>
      </c>
      <c r="O23" s="5">
        <v>4.5</v>
      </c>
      <c r="P23" s="6">
        <v>14175</v>
      </c>
      <c r="R23" t="s">
        <v>43</v>
      </c>
      <c r="S23" s="17" t="s">
        <v>43</v>
      </c>
      <c r="T23" s="17" t="s">
        <v>43</v>
      </c>
    </row>
    <row r="24" spans="1:20">
      <c r="A24">
        <v>20</v>
      </c>
      <c r="B24" s="7" t="s">
        <v>20</v>
      </c>
      <c r="C24" s="9">
        <v>75825</v>
      </c>
      <c r="D24" s="8">
        <v>4.01</v>
      </c>
      <c r="F24" s="14">
        <v>3600</v>
      </c>
      <c r="G24" s="16">
        <v>6</v>
      </c>
      <c r="H24" s="17">
        <v>21600</v>
      </c>
      <c r="J24" s="13">
        <v>12600</v>
      </c>
      <c r="K24" s="5">
        <v>3.5</v>
      </c>
      <c r="L24" s="6">
        <v>44100</v>
      </c>
      <c r="N24" t="s">
        <v>43</v>
      </c>
      <c r="O24" s="17" t="s">
        <v>43</v>
      </c>
      <c r="P24" s="17" t="s">
        <v>43</v>
      </c>
      <c r="R24" s="13">
        <v>2700</v>
      </c>
      <c r="S24" s="5">
        <v>3.75</v>
      </c>
      <c r="T24" s="6">
        <v>10125</v>
      </c>
    </row>
    <row r="25" spans="1:20">
      <c r="A25">
        <v>21</v>
      </c>
      <c r="B25" s="7" t="s">
        <v>31</v>
      </c>
      <c r="C25" s="9">
        <v>178650</v>
      </c>
      <c r="D25" s="8">
        <v>5.51</v>
      </c>
      <c r="F25" s="15">
        <v>4500</v>
      </c>
      <c r="G25" s="16">
        <v>7</v>
      </c>
      <c r="H25" s="17">
        <v>31500</v>
      </c>
      <c r="J25" s="13">
        <v>18000</v>
      </c>
      <c r="K25" s="5">
        <v>5</v>
      </c>
      <c r="L25" s="6">
        <v>90000</v>
      </c>
      <c r="N25" s="13">
        <v>3600</v>
      </c>
      <c r="O25" s="5">
        <v>6.25</v>
      </c>
      <c r="P25" s="6">
        <v>22500</v>
      </c>
      <c r="R25" s="13">
        <v>6300</v>
      </c>
      <c r="S25" s="5">
        <v>5.5</v>
      </c>
      <c r="T25" s="6">
        <v>34650</v>
      </c>
    </row>
    <row r="26" spans="1:20">
      <c r="A26">
        <v>22</v>
      </c>
      <c r="B26" s="7" t="s">
        <v>20</v>
      </c>
      <c r="C26" s="9">
        <v>91500</v>
      </c>
      <c r="D26" s="8">
        <v>6.93</v>
      </c>
      <c r="F26" s="14">
        <v>6000</v>
      </c>
      <c r="G26" s="16">
        <v>9.25</v>
      </c>
      <c r="H26" s="17">
        <v>55500</v>
      </c>
      <c r="J26" s="13">
        <v>7200</v>
      </c>
      <c r="K26" s="5">
        <v>5</v>
      </c>
      <c r="L26" s="6">
        <v>36000</v>
      </c>
      <c r="N26" t="s">
        <v>43</v>
      </c>
      <c r="O26" s="17" t="s">
        <v>43</v>
      </c>
      <c r="P26" s="17" t="s">
        <v>43</v>
      </c>
      <c r="R26" t="s">
        <v>43</v>
      </c>
      <c r="S26" s="5">
        <v>5.5</v>
      </c>
      <c r="T26" s="17" t="s">
        <v>43</v>
      </c>
    </row>
    <row r="27" spans="1:20">
      <c r="A27">
        <v>23</v>
      </c>
      <c r="B27" s="7" t="s">
        <v>32</v>
      </c>
      <c r="C27" s="9">
        <v>18000</v>
      </c>
      <c r="D27" s="8">
        <v>4.5</v>
      </c>
      <c r="F27" t="s">
        <v>43</v>
      </c>
      <c r="G27" s="17" t="s">
        <v>43</v>
      </c>
      <c r="H27" s="17" t="s">
        <v>43</v>
      </c>
      <c r="J27" s="13">
        <v>4000</v>
      </c>
      <c r="K27" s="5">
        <v>4.5</v>
      </c>
      <c r="L27" s="6">
        <v>18000</v>
      </c>
      <c r="N27" t="s">
        <v>43</v>
      </c>
      <c r="O27" s="17" t="s">
        <v>43</v>
      </c>
      <c r="P27" s="17" t="s">
        <v>43</v>
      </c>
      <c r="R27" t="s">
        <v>43</v>
      </c>
      <c r="S27" s="17" t="s">
        <v>43</v>
      </c>
      <c r="T27" s="17" t="s">
        <v>43</v>
      </c>
    </row>
    <row r="28" spans="1:20">
      <c r="A28">
        <v>24</v>
      </c>
      <c r="B28" s="7" t="s">
        <v>33</v>
      </c>
      <c r="C28" s="9">
        <v>8000</v>
      </c>
      <c r="D28" s="8">
        <v>4</v>
      </c>
      <c r="F28" t="s">
        <v>43</v>
      </c>
      <c r="G28" s="17" t="s">
        <v>43</v>
      </c>
      <c r="H28" s="17" t="s">
        <v>43</v>
      </c>
      <c r="J28" s="17" t="s">
        <v>43</v>
      </c>
      <c r="K28" s="17" t="s">
        <v>43</v>
      </c>
      <c r="L28" s="17" t="s">
        <v>43</v>
      </c>
      <c r="N28" t="s">
        <v>43</v>
      </c>
      <c r="O28" s="17" t="s">
        <v>43</v>
      </c>
      <c r="P28" s="17" t="s">
        <v>43</v>
      </c>
      <c r="R28" s="13">
        <v>2000</v>
      </c>
      <c r="S28" s="5">
        <v>4</v>
      </c>
      <c r="T28" s="6">
        <v>8000</v>
      </c>
    </row>
    <row r="29" spans="1:20" s="12" customFormat="1">
      <c r="B29" s="10"/>
      <c r="C29" s="11">
        <f>SUM(C5:C28)</f>
        <v>1690489</v>
      </c>
      <c r="D29" s="11"/>
      <c r="F29" s="18">
        <f>SUM(F5:F28)</f>
        <v>99084</v>
      </c>
      <c r="G29" s="18"/>
      <c r="H29" s="18"/>
      <c r="I29" s="18"/>
      <c r="J29" s="18">
        <f>SUM(J5:J28)</f>
        <v>194000</v>
      </c>
      <c r="K29" s="18"/>
      <c r="L29" s="18"/>
      <c r="M29" s="18"/>
      <c r="N29" s="18">
        <f>SUM(N5:N28)</f>
        <v>24210</v>
      </c>
      <c r="O29" s="18"/>
      <c r="P29" s="18"/>
      <c r="Q29" s="18"/>
      <c r="R29" s="18">
        <f>SUM(R5:R28)</f>
        <v>92450</v>
      </c>
    </row>
  </sheetData>
  <mergeCells count="1">
    <mergeCell ref="F3:T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A4" sqref="A4:T15"/>
    </sheetView>
  </sheetViews>
  <sheetFormatPr baseColWidth="10" defaultRowHeight="15" x14ac:dyDescent="0"/>
  <cols>
    <col min="2" max="2" width="9.5" customWidth="1"/>
    <col min="3" max="3" width="8.5" customWidth="1"/>
    <col min="4" max="4" width="6.33203125" customWidth="1"/>
    <col min="5" max="5" width="5.83203125" customWidth="1"/>
    <col min="6" max="6" width="10.33203125" customWidth="1"/>
    <col min="7" max="7" width="8.5" customWidth="1"/>
    <col min="8" max="8" width="10.33203125" customWidth="1"/>
    <col min="9" max="9" width="6.33203125" customWidth="1"/>
    <col min="10" max="10" width="8.5" customWidth="1"/>
    <col min="11" max="11" width="8.1640625" customWidth="1"/>
    <col min="12" max="12" width="10.83203125" customWidth="1"/>
    <col min="13" max="13" width="8.5" customWidth="1"/>
    <col min="14" max="14" width="9.33203125" customWidth="1"/>
    <col min="15" max="15" width="8.6640625" customWidth="1"/>
    <col min="16" max="16" width="13.6640625" customWidth="1"/>
    <col min="19" max="19" width="11" bestFit="1" customWidth="1"/>
    <col min="20" max="20" width="11.5" bestFit="1" customWidth="1"/>
  </cols>
  <sheetData>
    <row r="1" spans="1:20">
      <c r="B1" s="1" t="s">
        <v>44</v>
      </c>
    </row>
    <row r="3" spans="1:20">
      <c r="F3" s="23" t="s">
        <v>13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ht="30">
      <c r="A4" s="27" t="s">
        <v>47</v>
      </c>
      <c r="B4" s="4" t="s">
        <v>34</v>
      </c>
      <c r="C4" s="4" t="s">
        <v>35</v>
      </c>
      <c r="D4" s="4" t="s">
        <v>36</v>
      </c>
      <c r="E4" s="19"/>
      <c r="F4" s="20" t="s">
        <v>37</v>
      </c>
      <c r="G4" s="20" t="s">
        <v>38</v>
      </c>
      <c r="H4" s="20" t="s">
        <v>39</v>
      </c>
      <c r="I4" s="21"/>
      <c r="J4" s="20" t="s">
        <v>40</v>
      </c>
      <c r="K4" s="20" t="s">
        <v>38</v>
      </c>
      <c r="L4" s="20" t="s">
        <v>39</v>
      </c>
      <c r="M4" s="21"/>
      <c r="N4" s="20" t="s">
        <v>41</v>
      </c>
      <c r="O4" s="20" t="s">
        <v>38</v>
      </c>
      <c r="P4" s="20" t="s">
        <v>39</v>
      </c>
      <c r="Q4" s="21"/>
      <c r="R4" s="20" t="s">
        <v>42</v>
      </c>
      <c r="S4" s="20" t="s">
        <v>38</v>
      </c>
      <c r="T4" s="20" t="s">
        <v>39</v>
      </c>
    </row>
    <row r="5" spans="1:20">
      <c r="A5">
        <v>100</v>
      </c>
      <c r="B5" t="s">
        <v>15</v>
      </c>
      <c r="C5" s="6">
        <v>6900</v>
      </c>
      <c r="D5" s="5">
        <v>3</v>
      </c>
      <c r="F5" s="2" t="s">
        <v>43</v>
      </c>
      <c r="G5" t="s">
        <v>43</v>
      </c>
      <c r="H5" t="s">
        <v>43</v>
      </c>
      <c r="J5" s="2">
        <v>2300</v>
      </c>
      <c r="K5" s="24">
        <v>3</v>
      </c>
      <c r="L5" s="25">
        <v>6900</v>
      </c>
      <c r="N5" s="2" t="s">
        <v>43</v>
      </c>
      <c r="O5" s="24" t="s">
        <v>43</v>
      </c>
      <c r="P5" s="25" t="s">
        <v>43</v>
      </c>
      <c r="R5" t="s">
        <v>43</v>
      </c>
      <c r="S5" s="24" t="s">
        <v>43</v>
      </c>
      <c r="T5" s="25" t="s">
        <v>45</v>
      </c>
    </row>
    <row r="6" spans="1:20">
      <c r="A6">
        <v>101</v>
      </c>
      <c r="B6" t="s">
        <v>19</v>
      </c>
      <c r="C6" s="6">
        <v>12980</v>
      </c>
      <c r="D6" s="5">
        <v>3.02</v>
      </c>
      <c r="F6" s="2">
        <v>1400</v>
      </c>
      <c r="G6" s="24">
        <v>5</v>
      </c>
      <c r="H6" s="25">
        <v>7000</v>
      </c>
      <c r="J6" s="2">
        <v>2000</v>
      </c>
      <c r="K6" s="24">
        <v>2</v>
      </c>
      <c r="L6" s="25">
        <v>4000</v>
      </c>
      <c r="N6" s="2" t="s">
        <v>43</v>
      </c>
      <c r="O6" s="24" t="s">
        <v>43</v>
      </c>
      <c r="P6" s="25" t="s">
        <v>43</v>
      </c>
      <c r="R6" s="2">
        <v>900</v>
      </c>
      <c r="S6" s="24">
        <v>2.2000000000000002</v>
      </c>
      <c r="T6" s="25">
        <v>1980</v>
      </c>
    </row>
    <row r="7" spans="1:20">
      <c r="A7">
        <v>102</v>
      </c>
      <c r="B7" t="s">
        <v>24</v>
      </c>
      <c r="C7" s="6">
        <v>12940</v>
      </c>
      <c r="D7" s="5">
        <v>5.51</v>
      </c>
      <c r="F7" s="2">
        <v>1000</v>
      </c>
      <c r="G7" s="24">
        <v>7</v>
      </c>
      <c r="H7" s="25">
        <v>7000</v>
      </c>
      <c r="J7" s="2" t="s">
        <v>43</v>
      </c>
      <c r="K7" s="24" t="s">
        <v>43</v>
      </c>
      <c r="L7" s="25" t="s">
        <v>43</v>
      </c>
      <c r="N7" s="2" t="s">
        <v>43</v>
      </c>
      <c r="O7" s="24">
        <v>5</v>
      </c>
      <c r="P7" s="25" t="s">
        <v>43</v>
      </c>
      <c r="R7" s="2">
        <v>1350</v>
      </c>
      <c r="S7" s="24">
        <v>4.4000000000000004</v>
      </c>
      <c r="T7" s="25">
        <v>5940</v>
      </c>
    </row>
    <row r="8" spans="1:20">
      <c r="A8">
        <v>103</v>
      </c>
      <c r="B8" t="s">
        <v>31</v>
      </c>
      <c r="C8" s="6">
        <v>55825</v>
      </c>
      <c r="D8" s="5">
        <v>3.72</v>
      </c>
      <c r="F8" s="2">
        <v>5100</v>
      </c>
      <c r="G8" s="24">
        <v>5.75</v>
      </c>
      <c r="H8" s="25">
        <v>29325</v>
      </c>
      <c r="J8" s="2">
        <v>5500</v>
      </c>
      <c r="K8" s="24">
        <v>2.5</v>
      </c>
      <c r="L8" s="25">
        <v>13750</v>
      </c>
      <c r="N8" s="2">
        <v>3500</v>
      </c>
      <c r="O8" s="24">
        <v>3</v>
      </c>
      <c r="P8" s="25">
        <v>10500</v>
      </c>
      <c r="R8" s="2">
        <v>900</v>
      </c>
      <c r="S8" s="24">
        <v>2.5</v>
      </c>
      <c r="T8" s="25">
        <v>2250</v>
      </c>
    </row>
    <row r="9" spans="1:20">
      <c r="A9">
        <v>104</v>
      </c>
      <c r="B9" t="s">
        <v>23</v>
      </c>
      <c r="C9" s="6">
        <v>27250</v>
      </c>
      <c r="D9" s="5">
        <v>2.87</v>
      </c>
      <c r="F9" s="2" t="s">
        <v>43</v>
      </c>
      <c r="G9" s="24" t="s">
        <v>43</v>
      </c>
      <c r="H9" s="25" t="s">
        <v>43</v>
      </c>
      <c r="J9" s="2">
        <v>5000</v>
      </c>
      <c r="K9" s="24">
        <v>2.75</v>
      </c>
      <c r="L9" s="25">
        <v>13750</v>
      </c>
      <c r="N9" s="2" t="s">
        <v>43</v>
      </c>
      <c r="O9" s="24">
        <v>3.5</v>
      </c>
      <c r="P9" s="25" t="s">
        <v>43</v>
      </c>
      <c r="R9" s="2">
        <v>4500</v>
      </c>
      <c r="S9" s="24">
        <v>3</v>
      </c>
      <c r="T9" s="25">
        <v>13500</v>
      </c>
    </row>
    <row r="10" spans="1:20">
      <c r="A10">
        <v>105</v>
      </c>
      <c r="B10" t="s">
        <v>17</v>
      </c>
      <c r="C10" s="6">
        <v>28500</v>
      </c>
      <c r="D10" s="5">
        <v>3.08</v>
      </c>
      <c r="F10" s="2">
        <v>250</v>
      </c>
      <c r="G10" s="24">
        <v>6</v>
      </c>
      <c r="H10" s="25">
        <v>1500</v>
      </c>
      <c r="J10" s="2">
        <v>1000</v>
      </c>
      <c r="K10" s="24">
        <v>3</v>
      </c>
      <c r="L10" s="25">
        <v>3000</v>
      </c>
      <c r="N10" s="2" t="s">
        <v>43</v>
      </c>
      <c r="O10" s="24">
        <v>3.75</v>
      </c>
      <c r="P10" s="25" t="s">
        <v>43</v>
      </c>
      <c r="R10" s="2">
        <v>8000</v>
      </c>
      <c r="S10" s="24">
        <v>3</v>
      </c>
      <c r="T10" s="25">
        <v>24000</v>
      </c>
    </row>
    <row r="11" spans="1:20">
      <c r="A11">
        <v>106</v>
      </c>
      <c r="B11" t="s">
        <v>21</v>
      </c>
      <c r="C11" s="6">
        <v>33840</v>
      </c>
      <c r="D11" s="5">
        <v>4.2699999999999996</v>
      </c>
      <c r="F11" s="2">
        <v>4320</v>
      </c>
      <c r="G11" s="24">
        <v>5.75</v>
      </c>
      <c r="H11" s="25">
        <v>24840</v>
      </c>
      <c r="J11" s="2" t="s">
        <v>43</v>
      </c>
      <c r="K11" s="24" t="s">
        <v>43</v>
      </c>
      <c r="L11" s="25" t="s">
        <v>43</v>
      </c>
      <c r="N11" s="2" t="s">
        <v>43</v>
      </c>
      <c r="O11" s="24" t="s">
        <v>43</v>
      </c>
      <c r="P11" s="25" t="s">
        <v>43</v>
      </c>
      <c r="R11" s="2">
        <v>3600</v>
      </c>
      <c r="S11" s="24">
        <v>2.5</v>
      </c>
      <c r="T11" s="25">
        <v>9000</v>
      </c>
    </row>
    <row r="12" spans="1:20">
      <c r="A12">
        <v>107</v>
      </c>
      <c r="B12" t="s">
        <v>16</v>
      </c>
      <c r="C12" s="6">
        <v>25825</v>
      </c>
      <c r="D12" s="5">
        <v>3.74</v>
      </c>
      <c r="F12" s="2" t="s">
        <v>43</v>
      </c>
      <c r="G12" s="24" t="s">
        <v>43</v>
      </c>
      <c r="H12" s="25" t="s">
        <v>43</v>
      </c>
      <c r="J12" s="2">
        <v>3200</v>
      </c>
      <c r="K12" s="24">
        <v>3.5</v>
      </c>
      <c r="L12" s="25">
        <v>11200</v>
      </c>
      <c r="N12" s="2">
        <v>1000</v>
      </c>
      <c r="O12" s="24">
        <v>4.5</v>
      </c>
      <c r="P12" s="25">
        <v>4500</v>
      </c>
      <c r="R12" s="2">
        <v>2700</v>
      </c>
      <c r="S12" s="24">
        <v>3.75</v>
      </c>
      <c r="T12" s="25">
        <v>10125</v>
      </c>
    </row>
    <row r="13" spans="1:20">
      <c r="A13">
        <v>108</v>
      </c>
      <c r="B13" t="s">
        <v>18</v>
      </c>
      <c r="C13" s="6">
        <v>5400</v>
      </c>
      <c r="D13" s="5">
        <v>5.68</v>
      </c>
      <c r="F13" s="2">
        <v>750</v>
      </c>
      <c r="G13" s="24">
        <v>6</v>
      </c>
      <c r="H13" s="25">
        <v>4500</v>
      </c>
      <c r="J13" s="2" t="s">
        <v>43</v>
      </c>
      <c r="K13" s="24" t="s">
        <v>43</v>
      </c>
      <c r="L13" s="25" t="s">
        <v>43</v>
      </c>
      <c r="N13" s="2">
        <v>200</v>
      </c>
      <c r="O13" s="24">
        <v>4.5</v>
      </c>
      <c r="P13" s="25">
        <v>900</v>
      </c>
      <c r="R13" s="2" t="s">
        <v>43</v>
      </c>
      <c r="S13" s="24" t="s">
        <v>43</v>
      </c>
      <c r="T13" s="25" t="s">
        <v>45</v>
      </c>
    </row>
    <row r="14" spans="1:20">
      <c r="A14">
        <v>109</v>
      </c>
      <c r="B14" t="s">
        <v>22</v>
      </c>
      <c r="C14" s="6">
        <v>32450</v>
      </c>
      <c r="D14" s="5">
        <v>6.24</v>
      </c>
      <c r="F14" s="2">
        <v>2500</v>
      </c>
      <c r="G14" s="24">
        <v>8.5</v>
      </c>
      <c r="H14" s="25">
        <v>21250</v>
      </c>
      <c r="J14" s="2">
        <v>500</v>
      </c>
      <c r="K14" s="24">
        <v>4</v>
      </c>
      <c r="L14" s="25">
        <v>2000</v>
      </c>
      <c r="N14" s="2">
        <v>400</v>
      </c>
      <c r="O14" s="24">
        <v>5</v>
      </c>
      <c r="P14" s="25">
        <v>2000</v>
      </c>
      <c r="R14" s="2">
        <v>1800</v>
      </c>
      <c r="S14" s="24">
        <v>4</v>
      </c>
      <c r="T14" s="25">
        <v>7200</v>
      </c>
    </row>
    <row r="15" spans="1:20">
      <c r="A15">
        <v>110</v>
      </c>
      <c r="B15" t="s">
        <v>25</v>
      </c>
      <c r="C15" s="6">
        <v>51800</v>
      </c>
      <c r="D15" s="5">
        <v>4.84</v>
      </c>
      <c r="F15" s="2">
        <v>2000</v>
      </c>
      <c r="G15" s="24">
        <v>8.5</v>
      </c>
      <c r="H15" s="25">
        <f>17000</f>
        <v>17000</v>
      </c>
      <c r="J15" s="2">
        <v>1500</v>
      </c>
      <c r="K15" s="24">
        <v>4</v>
      </c>
      <c r="L15" s="25">
        <v>6000</v>
      </c>
      <c r="N15" s="2" t="s">
        <v>43</v>
      </c>
      <c r="O15" s="24" t="s">
        <v>43</v>
      </c>
      <c r="P15" s="25" t="s">
        <v>43</v>
      </c>
      <c r="R15" s="2">
        <v>7200</v>
      </c>
      <c r="S15" s="24">
        <v>4</v>
      </c>
      <c r="T15" s="25">
        <v>28800</v>
      </c>
    </row>
    <row r="16" spans="1:20">
      <c r="L16" s="26"/>
      <c r="N16" s="2"/>
      <c r="S16" s="24"/>
      <c r="T16" s="25"/>
    </row>
    <row r="17" spans="20:20">
      <c r="T17" s="26"/>
    </row>
  </sheetData>
  <mergeCells count="1">
    <mergeCell ref="F3:T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workbookViewId="0">
      <selection sqref="A1:B91"/>
    </sheetView>
  </sheetViews>
  <sheetFormatPr baseColWidth="10" defaultRowHeight="15" x14ac:dyDescent="0"/>
  <sheetData>
    <row r="1" spans="1:4">
      <c r="A1" s="29" t="s">
        <v>48</v>
      </c>
      <c r="B1">
        <f>DAYS360($D$1,C1)</f>
        <v>90</v>
      </c>
      <c r="C1" s="28">
        <v>41365</v>
      </c>
      <c r="D1" s="28">
        <v>41275</v>
      </c>
    </row>
    <row r="2" spans="1:4">
      <c r="A2" s="30" t="s">
        <v>49</v>
      </c>
      <c r="B2">
        <f t="shared" ref="B2:B65" si="0">DAYS360($D$1,C2)</f>
        <v>91</v>
      </c>
      <c r="C2" s="28">
        <v>41366</v>
      </c>
    </row>
    <row r="3" spans="1:4">
      <c r="A3" s="29" t="s">
        <v>50</v>
      </c>
      <c r="B3">
        <f t="shared" si="0"/>
        <v>92</v>
      </c>
      <c r="C3" s="28">
        <v>41367</v>
      </c>
    </row>
    <row r="4" spans="1:4">
      <c r="A4" s="30" t="s">
        <v>51</v>
      </c>
      <c r="B4">
        <f t="shared" si="0"/>
        <v>93</v>
      </c>
      <c r="C4" s="28">
        <v>41368</v>
      </c>
    </row>
    <row r="5" spans="1:4">
      <c r="A5" s="29" t="s">
        <v>52</v>
      </c>
      <c r="B5">
        <f t="shared" si="0"/>
        <v>94</v>
      </c>
      <c r="C5" s="28">
        <v>41369</v>
      </c>
    </row>
    <row r="6" spans="1:4">
      <c r="A6" s="30" t="s">
        <v>53</v>
      </c>
      <c r="B6">
        <f t="shared" si="0"/>
        <v>95</v>
      </c>
      <c r="C6" s="28">
        <v>41370</v>
      </c>
    </row>
    <row r="7" spans="1:4">
      <c r="A7" s="29" t="s">
        <v>54</v>
      </c>
      <c r="B7">
        <f t="shared" si="0"/>
        <v>96</v>
      </c>
      <c r="C7" s="28">
        <v>41371</v>
      </c>
    </row>
    <row r="8" spans="1:4">
      <c r="A8" s="30" t="s">
        <v>55</v>
      </c>
      <c r="B8">
        <f t="shared" si="0"/>
        <v>97</v>
      </c>
      <c r="C8" s="28">
        <v>41372</v>
      </c>
    </row>
    <row r="9" spans="1:4">
      <c r="A9" s="29" t="s">
        <v>56</v>
      </c>
      <c r="B9">
        <f t="shared" si="0"/>
        <v>98</v>
      </c>
      <c r="C9" s="28">
        <v>41373</v>
      </c>
    </row>
    <row r="10" spans="1:4">
      <c r="A10" s="30" t="s">
        <v>57</v>
      </c>
      <c r="B10">
        <f t="shared" si="0"/>
        <v>99</v>
      </c>
      <c r="C10" s="28">
        <v>41374</v>
      </c>
    </row>
    <row r="11" spans="1:4">
      <c r="A11" s="29" t="s">
        <v>58</v>
      </c>
      <c r="B11">
        <f t="shared" si="0"/>
        <v>100</v>
      </c>
      <c r="C11" s="28">
        <v>41375</v>
      </c>
    </row>
    <row r="12" spans="1:4">
      <c r="A12" s="30" t="s">
        <v>59</v>
      </c>
      <c r="B12">
        <f t="shared" si="0"/>
        <v>101</v>
      </c>
      <c r="C12" s="28">
        <v>41376</v>
      </c>
    </row>
    <row r="13" spans="1:4">
      <c r="A13" s="29" t="s">
        <v>60</v>
      </c>
      <c r="B13">
        <f t="shared" si="0"/>
        <v>102</v>
      </c>
      <c r="C13" s="28">
        <v>41377</v>
      </c>
    </row>
    <row r="14" spans="1:4">
      <c r="A14" s="30" t="s">
        <v>61</v>
      </c>
      <c r="B14">
        <f t="shared" si="0"/>
        <v>103</v>
      </c>
      <c r="C14" s="28">
        <v>41378</v>
      </c>
    </row>
    <row r="15" spans="1:4">
      <c r="A15" s="29" t="s">
        <v>62</v>
      </c>
      <c r="B15">
        <f t="shared" si="0"/>
        <v>104</v>
      </c>
      <c r="C15" s="28">
        <v>41379</v>
      </c>
    </row>
    <row r="16" spans="1:4">
      <c r="A16" s="30" t="s">
        <v>63</v>
      </c>
      <c r="B16">
        <f t="shared" si="0"/>
        <v>105</v>
      </c>
      <c r="C16" s="28">
        <v>41380</v>
      </c>
    </row>
    <row r="17" spans="1:3">
      <c r="A17" s="29" t="s">
        <v>64</v>
      </c>
      <c r="B17">
        <f t="shared" si="0"/>
        <v>106</v>
      </c>
      <c r="C17" s="28">
        <v>41381</v>
      </c>
    </row>
    <row r="18" spans="1:3">
      <c r="A18" s="29" t="s">
        <v>65</v>
      </c>
      <c r="B18">
        <f t="shared" si="0"/>
        <v>107</v>
      </c>
      <c r="C18" s="28">
        <v>41382</v>
      </c>
    </row>
    <row r="19" spans="1:3">
      <c r="A19" s="30" t="s">
        <v>66</v>
      </c>
      <c r="B19">
        <f t="shared" si="0"/>
        <v>108</v>
      </c>
      <c r="C19" s="28">
        <v>41383</v>
      </c>
    </row>
    <row r="20" spans="1:3">
      <c r="A20" s="29" t="s">
        <v>67</v>
      </c>
      <c r="B20">
        <f t="shared" si="0"/>
        <v>109</v>
      </c>
      <c r="C20" s="28">
        <v>41384</v>
      </c>
    </row>
    <row r="21" spans="1:3">
      <c r="A21" s="30" t="s">
        <v>68</v>
      </c>
      <c r="B21">
        <f t="shared" si="0"/>
        <v>110</v>
      </c>
      <c r="C21" s="28">
        <v>41385</v>
      </c>
    </row>
    <row r="22" spans="1:3">
      <c r="A22" s="29" t="s">
        <v>69</v>
      </c>
      <c r="B22">
        <f t="shared" si="0"/>
        <v>111</v>
      </c>
      <c r="C22" s="28">
        <v>41386</v>
      </c>
    </row>
    <row r="23" spans="1:3">
      <c r="A23" s="30" t="s">
        <v>70</v>
      </c>
      <c r="B23">
        <f t="shared" si="0"/>
        <v>112</v>
      </c>
      <c r="C23" s="28">
        <v>41387</v>
      </c>
    </row>
    <row r="24" spans="1:3">
      <c r="A24" s="29" t="s">
        <v>71</v>
      </c>
      <c r="B24">
        <f t="shared" si="0"/>
        <v>113</v>
      </c>
      <c r="C24" s="28">
        <v>41388</v>
      </c>
    </row>
    <row r="25" spans="1:3">
      <c r="A25" s="30" t="s">
        <v>72</v>
      </c>
      <c r="B25">
        <f t="shared" si="0"/>
        <v>114</v>
      </c>
      <c r="C25" s="28">
        <v>41389</v>
      </c>
    </row>
    <row r="26" spans="1:3">
      <c r="A26" s="29" t="s">
        <v>73</v>
      </c>
      <c r="B26">
        <f t="shared" si="0"/>
        <v>115</v>
      </c>
      <c r="C26" s="28">
        <v>41390</v>
      </c>
    </row>
    <row r="27" spans="1:3">
      <c r="A27" s="30" t="s">
        <v>74</v>
      </c>
      <c r="B27">
        <f t="shared" si="0"/>
        <v>116</v>
      </c>
      <c r="C27" s="28">
        <v>41391</v>
      </c>
    </row>
    <row r="28" spans="1:3">
      <c r="A28" s="29" t="s">
        <v>75</v>
      </c>
      <c r="B28">
        <f t="shared" si="0"/>
        <v>117</v>
      </c>
      <c r="C28" s="28">
        <v>41392</v>
      </c>
    </row>
    <row r="29" spans="1:3">
      <c r="A29" s="30" t="s">
        <v>76</v>
      </c>
      <c r="B29">
        <f t="shared" si="0"/>
        <v>118</v>
      </c>
      <c r="C29" s="28">
        <v>41393</v>
      </c>
    </row>
    <row r="30" spans="1:3">
      <c r="A30" s="29" t="s">
        <v>77</v>
      </c>
      <c r="B30">
        <f t="shared" si="0"/>
        <v>119</v>
      </c>
      <c r="C30" s="28">
        <v>41394</v>
      </c>
    </row>
    <row r="31" spans="1:3">
      <c r="A31" s="30" t="s">
        <v>78</v>
      </c>
      <c r="B31">
        <f t="shared" si="0"/>
        <v>120</v>
      </c>
      <c r="C31" s="28">
        <v>41395</v>
      </c>
    </row>
    <row r="32" spans="1:3">
      <c r="A32" s="29" t="s">
        <v>79</v>
      </c>
      <c r="B32">
        <f t="shared" si="0"/>
        <v>121</v>
      </c>
      <c r="C32" s="28">
        <v>41396</v>
      </c>
    </row>
    <row r="33" spans="1:3">
      <c r="A33" s="30" t="s">
        <v>80</v>
      </c>
      <c r="B33">
        <f t="shared" si="0"/>
        <v>122</v>
      </c>
      <c r="C33" s="28">
        <v>41397</v>
      </c>
    </row>
    <row r="34" spans="1:3">
      <c r="A34" s="29" t="s">
        <v>81</v>
      </c>
      <c r="B34">
        <f t="shared" si="0"/>
        <v>123</v>
      </c>
      <c r="C34" s="28">
        <v>41398</v>
      </c>
    </row>
    <row r="35" spans="1:3">
      <c r="A35" s="30" t="s">
        <v>82</v>
      </c>
      <c r="B35">
        <f t="shared" si="0"/>
        <v>124</v>
      </c>
      <c r="C35" s="28">
        <v>41399</v>
      </c>
    </row>
    <row r="36" spans="1:3">
      <c r="A36" s="29" t="s">
        <v>83</v>
      </c>
      <c r="B36">
        <f t="shared" si="0"/>
        <v>125</v>
      </c>
      <c r="C36" s="28">
        <v>41400</v>
      </c>
    </row>
    <row r="37" spans="1:3">
      <c r="A37" s="30" t="s">
        <v>84</v>
      </c>
      <c r="B37">
        <f t="shared" si="0"/>
        <v>126</v>
      </c>
      <c r="C37" s="28">
        <v>41401</v>
      </c>
    </row>
    <row r="38" spans="1:3">
      <c r="A38" s="29" t="s">
        <v>85</v>
      </c>
      <c r="B38">
        <f t="shared" si="0"/>
        <v>127</v>
      </c>
      <c r="C38" s="28">
        <v>41402</v>
      </c>
    </row>
    <row r="39" spans="1:3">
      <c r="A39" s="30" t="s">
        <v>86</v>
      </c>
      <c r="B39">
        <f t="shared" si="0"/>
        <v>128</v>
      </c>
      <c r="C39" s="28">
        <v>41403</v>
      </c>
    </row>
    <row r="40" spans="1:3">
      <c r="A40" s="29" t="s">
        <v>87</v>
      </c>
      <c r="B40">
        <f t="shared" si="0"/>
        <v>129</v>
      </c>
      <c r="C40" s="28">
        <v>41404</v>
      </c>
    </row>
    <row r="41" spans="1:3">
      <c r="A41" s="30" t="s">
        <v>88</v>
      </c>
      <c r="B41">
        <f t="shared" si="0"/>
        <v>130</v>
      </c>
      <c r="C41" s="28">
        <v>41405</v>
      </c>
    </row>
    <row r="42" spans="1:3">
      <c r="A42" s="29" t="s">
        <v>89</v>
      </c>
      <c r="B42">
        <f t="shared" si="0"/>
        <v>131</v>
      </c>
      <c r="C42" s="28">
        <v>41406</v>
      </c>
    </row>
    <row r="43" spans="1:3">
      <c r="A43" s="30" t="s">
        <v>90</v>
      </c>
      <c r="B43">
        <f t="shared" si="0"/>
        <v>132</v>
      </c>
      <c r="C43" s="28">
        <v>41407</v>
      </c>
    </row>
    <row r="44" spans="1:3">
      <c r="A44" s="29" t="s">
        <v>91</v>
      </c>
      <c r="B44">
        <f t="shared" si="0"/>
        <v>133</v>
      </c>
      <c r="C44" s="28">
        <v>41408</v>
      </c>
    </row>
    <row r="45" spans="1:3">
      <c r="A45" s="30" t="s">
        <v>92</v>
      </c>
      <c r="B45">
        <f t="shared" si="0"/>
        <v>134</v>
      </c>
      <c r="C45" s="28">
        <v>41409</v>
      </c>
    </row>
    <row r="46" spans="1:3">
      <c r="A46" s="29" t="s">
        <v>93</v>
      </c>
      <c r="B46">
        <f t="shared" si="0"/>
        <v>135</v>
      </c>
      <c r="C46" s="28">
        <v>41410</v>
      </c>
    </row>
    <row r="47" spans="1:3">
      <c r="A47" s="30" t="s">
        <v>94</v>
      </c>
      <c r="B47">
        <f t="shared" si="0"/>
        <v>136</v>
      </c>
      <c r="C47" s="28">
        <v>41411</v>
      </c>
    </row>
    <row r="48" spans="1:3">
      <c r="A48" s="29" t="s">
        <v>95</v>
      </c>
      <c r="B48">
        <f t="shared" si="0"/>
        <v>137</v>
      </c>
      <c r="C48" s="28">
        <v>41412</v>
      </c>
    </row>
    <row r="49" spans="1:3">
      <c r="A49" s="30" t="s">
        <v>96</v>
      </c>
      <c r="B49">
        <f t="shared" si="0"/>
        <v>138</v>
      </c>
      <c r="C49" s="28">
        <v>41413</v>
      </c>
    </row>
    <row r="50" spans="1:3">
      <c r="A50" s="29" t="s">
        <v>97</v>
      </c>
      <c r="B50">
        <f t="shared" si="0"/>
        <v>139</v>
      </c>
      <c r="C50" s="28">
        <v>41414</v>
      </c>
    </row>
    <row r="51" spans="1:3">
      <c r="A51" s="30" t="s">
        <v>98</v>
      </c>
      <c r="B51">
        <f t="shared" si="0"/>
        <v>140</v>
      </c>
      <c r="C51" s="28">
        <v>41415</v>
      </c>
    </row>
    <row r="52" spans="1:3">
      <c r="A52" s="29" t="s">
        <v>99</v>
      </c>
      <c r="B52">
        <f t="shared" si="0"/>
        <v>141</v>
      </c>
      <c r="C52" s="28">
        <v>41416</v>
      </c>
    </row>
    <row r="53" spans="1:3">
      <c r="A53" s="30" t="s">
        <v>100</v>
      </c>
      <c r="B53">
        <f t="shared" si="0"/>
        <v>142</v>
      </c>
      <c r="C53" s="28">
        <v>41417</v>
      </c>
    </row>
    <row r="54" spans="1:3">
      <c r="A54" s="29" t="s">
        <v>101</v>
      </c>
      <c r="B54">
        <f t="shared" si="0"/>
        <v>143</v>
      </c>
      <c r="C54" s="28">
        <v>41418</v>
      </c>
    </row>
    <row r="55" spans="1:3">
      <c r="A55" s="30" t="s">
        <v>102</v>
      </c>
      <c r="B55">
        <f t="shared" si="0"/>
        <v>144</v>
      </c>
      <c r="C55" s="28">
        <v>41419</v>
      </c>
    </row>
    <row r="56" spans="1:3">
      <c r="A56" s="29" t="s">
        <v>103</v>
      </c>
      <c r="B56">
        <f t="shared" si="0"/>
        <v>145</v>
      </c>
      <c r="C56" s="28">
        <v>41420</v>
      </c>
    </row>
    <row r="57" spans="1:3">
      <c r="A57" s="30" t="s">
        <v>104</v>
      </c>
      <c r="B57">
        <f t="shared" si="0"/>
        <v>146</v>
      </c>
      <c r="C57" s="28">
        <v>41421</v>
      </c>
    </row>
    <row r="58" spans="1:3">
      <c r="A58" s="29" t="s">
        <v>105</v>
      </c>
      <c r="B58">
        <f t="shared" si="0"/>
        <v>147</v>
      </c>
      <c r="C58" s="28">
        <v>41422</v>
      </c>
    </row>
    <row r="59" spans="1:3">
      <c r="A59" s="30" t="s">
        <v>106</v>
      </c>
      <c r="B59">
        <f t="shared" si="0"/>
        <v>148</v>
      </c>
      <c r="C59" s="28">
        <v>41423</v>
      </c>
    </row>
    <row r="60" spans="1:3">
      <c r="A60" s="29" t="s">
        <v>107</v>
      </c>
      <c r="B60">
        <f t="shared" si="0"/>
        <v>149</v>
      </c>
      <c r="C60" s="28">
        <v>41424</v>
      </c>
    </row>
    <row r="61" spans="1:3">
      <c r="A61" s="30" t="s">
        <v>108</v>
      </c>
      <c r="B61">
        <f t="shared" si="0"/>
        <v>150</v>
      </c>
      <c r="C61" s="28">
        <v>41425</v>
      </c>
    </row>
    <row r="62" spans="1:3">
      <c r="A62" s="29" t="s">
        <v>109</v>
      </c>
      <c r="B62">
        <f t="shared" si="0"/>
        <v>150</v>
      </c>
      <c r="C62" s="28">
        <v>41426</v>
      </c>
    </row>
    <row r="63" spans="1:3">
      <c r="A63" s="30" t="s">
        <v>110</v>
      </c>
      <c r="B63">
        <f t="shared" si="0"/>
        <v>151</v>
      </c>
      <c r="C63" s="28">
        <v>41427</v>
      </c>
    </row>
    <row r="64" spans="1:3">
      <c r="A64" s="29" t="s">
        <v>111</v>
      </c>
      <c r="B64">
        <f t="shared" si="0"/>
        <v>152</v>
      </c>
      <c r="C64" s="28">
        <v>41428</v>
      </c>
    </row>
    <row r="65" spans="1:3">
      <c r="A65" s="30" t="s">
        <v>112</v>
      </c>
      <c r="B65">
        <f t="shared" si="0"/>
        <v>153</v>
      </c>
      <c r="C65" s="28">
        <v>41429</v>
      </c>
    </row>
    <row r="66" spans="1:3">
      <c r="A66" s="29" t="s">
        <v>113</v>
      </c>
      <c r="B66">
        <f t="shared" ref="B66:B91" si="1">DAYS360($D$1,C66)</f>
        <v>154</v>
      </c>
      <c r="C66" s="28">
        <v>41430</v>
      </c>
    </row>
    <row r="67" spans="1:3">
      <c r="A67" s="30" t="s">
        <v>114</v>
      </c>
      <c r="B67">
        <f t="shared" si="1"/>
        <v>155</v>
      </c>
      <c r="C67" s="28">
        <v>41431</v>
      </c>
    </row>
    <row r="68" spans="1:3">
      <c r="A68" s="29" t="s">
        <v>115</v>
      </c>
      <c r="B68">
        <f t="shared" si="1"/>
        <v>156</v>
      </c>
      <c r="C68" s="28">
        <v>41432</v>
      </c>
    </row>
    <row r="69" spans="1:3">
      <c r="A69" s="30" t="s">
        <v>116</v>
      </c>
      <c r="B69">
        <f t="shared" si="1"/>
        <v>157</v>
      </c>
      <c r="C69" s="28">
        <v>41433</v>
      </c>
    </row>
    <row r="70" spans="1:3">
      <c r="A70" s="29" t="s">
        <v>117</v>
      </c>
      <c r="B70">
        <f t="shared" si="1"/>
        <v>158</v>
      </c>
      <c r="C70" s="28">
        <v>41434</v>
      </c>
    </row>
    <row r="71" spans="1:3">
      <c r="A71" s="30" t="s">
        <v>118</v>
      </c>
      <c r="B71">
        <f t="shared" si="1"/>
        <v>159</v>
      </c>
      <c r="C71" s="28">
        <v>41435</v>
      </c>
    </row>
    <row r="72" spans="1:3">
      <c r="A72" s="29" t="s">
        <v>119</v>
      </c>
      <c r="B72">
        <f t="shared" si="1"/>
        <v>160</v>
      </c>
      <c r="C72" s="28">
        <v>41436</v>
      </c>
    </row>
    <row r="73" spans="1:3">
      <c r="A73" s="30" t="s">
        <v>120</v>
      </c>
      <c r="B73">
        <f t="shared" si="1"/>
        <v>161</v>
      </c>
      <c r="C73" s="28">
        <v>41437</v>
      </c>
    </row>
    <row r="74" spans="1:3">
      <c r="A74" s="29" t="s">
        <v>121</v>
      </c>
      <c r="B74">
        <f t="shared" si="1"/>
        <v>162</v>
      </c>
      <c r="C74" s="28">
        <v>41438</v>
      </c>
    </row>
    <row r="75" spans="1:3">
      <c r="A75" s="30" t="s">
        <v>122</v>
      </c>
      <c r="B75">
        <f t="shared" si="1"/>
        <v>163</v>
      </c>
      <c r="C75" s="28">
        <v>41439</v>
      </c>
    </row>
    <row r="76" spans="1:3">
      <c r="A76" s="29" t="s">
        <v>123</v>
      </c>
      <c r="B76">
        <f t="shared" si="1"/>
        <v>164</v>
      </c>
      <c r="C76" s="28">
        <v>41440</v>
      </c>
    </row>
    <row r="77" spans="1:3">
      <c r="A77" s="30" t="s">
        <v>124</v>
      </c>
      <c r="B77">
        <f t="shared" si="1"/>
        <v>165</v>
      </c>
      <c r="C77" s="28">
        <v>41441</v>
      </c>
    </row>
    <row r="78" spans="1:3">
      <c r="A78" s="29" t="s">
        <v>125</v>
      </c>
      <c r="B78">
        <f t="shared" si="1"/>
        <v>166</v>
      </c>
      <c r="C78" s="28">
        <v>41442</v>
      </c>
    </row>
    <row r="79" spans="1:3">
      <c r="A79" s="30" t="s">
        <v>126</v>
      </c>
      <c r="B79">
        <f t="shared" si="1"/>
        <v>167</v>
      </c>
      <c r="C79" s="28">
        <v>41443</v>
      </c>
    </row>
    <row r="80" spans="1:3">
      <c r="A80" s="29" t="s">
        <v>127</v>
      </c>
      <c r="B80">
        <f t="shared" si="1"/>
        <v>168</v>
      </c>
      <c r="C80" s="28">
        <v>41444</v>
      </c>
    </row>
    <row r="81" spans="1:3">
      <c r="A81" s="30" t="s">
        <v>128</v>
      </c>
      <c r="B81">
        <f t="shared" si="1"/>
        <v>169</v>
      </c>
      <c r="C81" s="28">
        <v>41445</v>
      </c>
    </row>
    <row r="82" spans="1:3">
      <c r="A82" s="29" t="s">
        <v>129</v>
      </c>
      <c r="B82">
        <f t="shared" si="1"/>
        <v>170</v>
      </c>
      <c r="C82" s="28">
        <v>41446</v>
      </c>
    </row>
    <row r="83" spans="1:3">
      <c r="A83" s="30" t="s">
        <v>130</v>
      </c>
      <c r="B83">
        <f t="shared" si="1"/>
        <v>171</v>
      </c>
      <c r="C83" s="28">
        <v>41447</v>
      </c>
    </row>
    <row r="84" spans="1:3">
      <c r="A84" s="29" t="s">
        <v>131</v>
      </c>
      <c r="B84">
        <f t="shared" si="1"/>
        <v>172</v>
      </c>
      <c r="C84" s="28">
        <v>41448</v>
      </c>
    </row>
    <row r="85" spans="1:3">
      <c r="A85" s="30" t="s">
        <v>132</v>
      </c>
      <c r="B85">
        <f t="shared" si="1"/>
        <v>173</v>
      </c>
      <c r="C85" s="28">
        <v>41449</v>
      </c>
    </row>
    <row r="86" spans="1:3">
      <c r="A86" s="29" t="s">
        <v>133</v>
      </c>
      <c r="B86">
        <f t="shared" si="1"/>
        <v>174</v>
      </c>
      <c r="C86" s="28">
        <v>41450</v>
      </c>
    </row>
    <row r="87" spans="1:3">
      <c r="A87" s="30" t="s">
        <v>134</v>
      </c>
      <c r="B87">
        <f t="shared" si="1"/>
        <v>175</v>
      </c>
      <c r="C87" s="28">
        <v>41451</v>
      </c>
    </row>
    <row r="88" spans="1:3">
      <c r="A88" s="29" t="s">
        <v>135</v>
      </c>
      <c r="B88">
        <f t="shared" si="1"/>
        <v>176</v>
      </c>
      <c r="C88" s="28">
        <v>41452</v>
      </c>
    </row>
    <row r="89" spans="1:3">
      <c r="A89" s="30" t="s">
        <v>136</v>
      </c>
      <c r="B89">
        <f t="shared" si="1"/>
        <v>177</v>
      </c>
      <c r="C89" s="28">
        <v>41453</v>
      </c>
    </row>
    <row r="90" spans="1:3">
      <c r="A90" s="29" t="s">
        <v>137</v>
      </c>
      <c r="B90">
        <f t="shared" si="1"/>
        <v>178</v>
      </c>
      <c r="C90" s="28">
        <v>41454</v>
      </c>
    </row>
    <row r="91" spans="1:3">
      <c r="A91" s="30" t="s">
        <v>138</v>
      </c>
      <c r="B91">
        <f t="shared" si="1"/>
        <v>179</v>
      </c>
      <c r="C91" s="28">
        <v>41455</v>
      </c>
    </row>
    <row r="92" spans="1:3">
      <c r="A92" s="29"/>
    </row>
    <row r="93" spans="1:3">
      <c r="A93" s="30"/>
    </row>
    <row r="94" spans="1:3">
      <c r="A94" s="29"/>
    </row>
    <row r="95" spans="1:3">
      <c r="A95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Traffic Estimates</vt:lpstr>
      <vt:lpstr>Accepted Deals</vt:lpstr>
      <vt:lpstr>Considered Deals</vt:lpstr>
      <vt:lpstr>Sheet1</vt:lpstr>
      <vt:lpstr>Sheet2</vt:lpstr>
    </vt:vector>
  </TitlesOfParts>
  <Company>Rubicon Project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Richter</dc:creator>
  <cp:lastModifiedBy>Neal Richter</cp:lastModifiedBy>
  <dcterms:created xsi:type="dcterms:W3CDTF">2013-09-04T00:50:34Z</dcterms:created>
  <dcterms:modified xsi:type="dcterms:W3CDTF">2013-09-26T14:23:04Z</dcterms:modified>
</cp:coreProperties>
</file>