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bojsahrnjez/Desktop/GMU Fall 2021/CS 504/Projects/Project 1/"/>
    </mc:Choice>
  </mc:AlternateContent>
  <xr:revisionPtr revIDLastSave="0" documentId="13_ncr:1_{6E13052E-8898-FD4E-9B02-88626592E4E1}" xr6:coauthVersionLast="47" xr6:coauthVersionMax="47" xr10:uidLastSave="{00000000-0000-0000-0000-000000000000}"/>
  <bookViews>
    <workbookView xWindow="0" yWindow="0" windowWidth="33600" windowHeight="21000" activeTab="5" xr2:uid="{61BB0F20-EDD2-504F-96B6-0F242D4CAA16}"/>
  </bookViews>
  <sheets>
    <sheet name="Sheet1" sheetId="1" r:id="rId1"/>
    <sheet name="Sheet2" sheetId="2" r:id="rId2"/>
    <sheet name="Employee" sheetId="3" r:id="rId3"/>
    <sheet name="Volunteer" sheetId="4" r:id="rId4"/>
    <sheet name="Physician" sheetId="5" r:id="rId5"/>
    <sheet name="Patient" sheetId="6" r:id="rId6"/>
  </sheets>
  <definedNames>
    <definedName name="_xlnm._FilterDatabase" localSheetId="1" hidden="1">Sheet2!$A$1:$A$31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2" i="2"/>
  <c r="I3" i="2"/>
  <c r="I4" i="2"/>
  <c r="I5" i="2"/>
  <c r="I6" i="2"/>
  <c r="I7" i="2"/>
  <c r="I2" i="2"/>
  <c r="G3" i="2"/>
  <c r="G4" i="2"/>
  <c r="G5" i="2"/>
  <c r="G6" i="2"/>
  <c r="G7" i="2"/>
  <c r="G8" i="2"/>
  <c r="G9" i="2"/>
  <c r="G10" i="2"/>
  <c r="G2" i="2"/>
  <c r="E3" i="2"/>
  <c r="E4" i="2"/>
  <c r="E5" i="2"/>
  <c r="E6" i="2"/>
  <c r="E7" i="2"/>
  <c r="E8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<sst xmlns="http://schemas.openxmlformats.org/spreadsheetml/2006/main" count="210" uniqueCount="152">
  <si>
    <t>P_id</t>
  </si>
  <si>
    <t>Name</t>
  </si>
  <si>
    <t>Johnetta Stephan  </t>
  </si>
  <si>
    <t>Hyman Luciano  </t>
  </si>
  <si>
    <t>Dixie Gil  </t>
  </si>
  <si>
    <t>Camellia Jerome  </t>
  </si>
  <si>
    <t>Jody Lincoln  </t>
  </si>
  <si>
    <t>Wilfred Miguel  </t>
  </si>
  <si>
    <t>Tessa Sanford  </t>
  </si>
  <si>
    <t>Dara Sturtevant  </t>
  </si>
  <si>
    <t>Brittany Koester  </t>
  </si>
  <si>
    <t>Trudie Armwood  </t>
  </si>
  <si>
    <t>Angelica Bill  </t>
  </si>
  <si>
    <t>Elanor Swinehart  </t>
  </si>
  <si>
    <t>Lance Dampier  </t>
  </si>
  <si>
    <t>Dorotha Stthomas  </t>
  </si>
  <si>
    <t>Octavio Zilnicki  </t>
  </si>
  <si>
    <t>Jennifer Wilborn  </t>
  </si>
  <si>
    <t>Euna Ohagan  </t>
  </si>
  <si>
    <t>Glendora Hilger  </t>
  </si>
  <si>
    <t>Lakeesha Ravenell  </t>
  </si>
  <si>
    <t>Janett Kirklin  </t>
  </si>
  <si>
    <t>Anastacia Hodapp  </t>
  </si>
  <si>
    <t>Benedict Midkiff  </t>
  </si>
  <si>
    <t>Pura Nevarez  </t>
  </si>
  <si>
    <t>Rosendo Nova  </t>
  </si>
  <si>
    <t>Myrtice Empey  </t>
  </si>
  <si>
    <t>Jeanne Bielecki  </t>
  </si>
  <si>
    <t>Alix Ferguson  </t>
  </si>
  <si>
    <t>Duane Taylor  </t>
  </si>
  <si>
    <t>Nadene Trojan  </t>
  </si>
  <si>
    <t>Alan Silvers  </t>
  </si>
  <si>
    <t>Phone</t>
  </si>
  <si>
    <t>Street_Address</t>
  </si>
  <si>
    <t>City</t>
  </si>
  <si>
    <t>Lane Gore</t>
  </si>
  <si>
    <t>Columbia</t>
  </si>
  <si>
    <t>Mc Lean</t>
  </si>
  <si>
    <t>State</t>
  </si>
  <si>
    <t>VA</t>
  </si>
  <si>
    <t>Fieldale</t>
  </si>
  <si>
    <t>Virgilina</t>
  </si>
  <si>
    <t>Gasburg</t>
  </si>
  <si>
    <t>Bristol</t>
  </si>
  <si>
    <t>Manquin</t>
  </si>
  <si>
    <t>Richmond</t>
  </si>
  <si>
    <t>Stephenson</t>
  </si>
  <si>
    <t>Ophelia</t>
  </si>
  <si>
    <t>Annandale</t>
  </si>
  <si>
    <t>22003</t>
  </si>
  <si>
    <t>Herndon</t>
  </si>
  <si>
    <t>20171</t>
  </si>
  <si>
    <t>208 Hilldale</t>
  </si>
  <si>
    <t>22637</t>
  </si>
  <si>
    <t>Haymarket</t>
  </si>
  <si>
    <t>20169</t>
  </si>
  <si>
    <t>Blacksburg</t>
  </si>
  <si>
    <t>24062</t>
  </si>
  <si>
    <t>832 Branch Drive</t>
  </si>
  <si>
    <t>23038</t>
  </si>
  <si>
    <t>9375 Lawn Street</t>
  </si>
  <si>
    <t>22106</t>
  </si>
  <si>
    <t>23222</t>
  </si>
  <si>
    <t>67 4th Lane</t>
  </si>
  <si>
    <t>24089</t>
  </si>
  <si>
    <t>642 Great Street</t>
  </si>
  <si>
    <t>24598</t>
  </si>
  <si>
    <t>62 Durham Street</t>
  </si>
  <si>
    <t>23857</t>
  </si>
  <si>
    <t>60 East San Carlos Rd</t>
  </si>
  <si>
    <t>Radford</t>
  </si>
  <si>
    <t>24141</t>
  </si>
  <si>
    <t>8314 Boulder Street</t>
  </si>
  <si>
    <t>24202</t>
  </si>
  <si>
    <t>Bowling Green</t>
  </si>
  <si>
    <t>22427</t>
  </si>
  <si>
    <t>Sandy Level</t>
  </si>
  <si>
    <t>24161</t>
  </si>
  <si>
    <t>Arlington</t>
  </si>
  <si>
    <t>22203</t>
  </si>
  <si>
    <t>Jetersville</t>
  </si>
  <si>
    <t>23083</t>
  </si>
  <si>
    <t>348 Courtland Drive</t>
  </si>
  <si>
    <t>23106</t>
  </si>
  <si>
    <t>Schuyler</t>
  </si>
  <si>
    <t>22969</t>
  </si>
  <si>
    <t>717 Market St</t>
  </si>
  <si>
    <t>Goodview</t>
  </si>
  <si>
    <t>24095</t>
  </si>
  <si>
    <t>642 Sycamore Ave</t>
  </si>
  <si>
    <t>Center Cross</t>
  </si>
  <si>
    <t>22437</t>
  </si>
  <si>
    <t>452 Lilac Street</t>
  </si>
  <si>
    <t>23226</t>
  </si>
  <si>
    <t>57 Court St</t>
  </si>
  <si>
    <t>Fort Belvoir</t>
  </si>
  <si>
    <t>22060</t>
  </si>
  <si>
    <t>519 Newbridge Rd</t>
  </si>
  <si>
    <t>Doran</t>
  </si>
  <si>
    <t>24612</t>
  </si>
  <si>
    <t>57 Bellow Avenue</t>
  </si>
  <si>
    <t>22656</t>
  </si>
  <si>
    <t>352 Annadale Street</t>
  </si>
  <si>
    <t>22530</t>
  </si>
  <si>
    <t>8333 W Seacoast S</t>
  </si>
  <si>
    <t>Doswell</t>
  </si>
  <si>
    <t>23047</t>
  </si>
  <si>
    <t>343 W Belmont Dr</t>
  </si>
  <si>
    <t>Waverly</t>
  </si>
  <si>
    <t>23890</t>
  </si>
  <si>
    <t>9163 East Manchester Rd</t>
  </si>
  <si>
    <t>Virginia Beach</t>
  </si>
  <si>
    <t>23464</t>
  </si>
  <si>
    <t>671 Hillside Dr</t>
  </si>
  <si>
    <t>22240</t>
  </si>
  <si>
    <t>331 South Pine Ave</t>
  </si>
  <si>
    <t>2 Steam St</t>
  </si>
  <si>
    <t>4 Dew Dr</t>
  </si>
  <si>
    <t>8535 Wintergreen St</t>
  </si>
  <si>
    <t>7067 West Cherry St</t>
  </si>
  <si>
    <t>88 Ridgewood St</t>
  </si>
  <si>
    <t>7 Pheasant St</t>
  </si>
  <si>
    <t>628 Ohio St</t>
  </si>
  <si>
    <t>8749 Trout Ave</t>
  </si>
  <si>
    <t>16 West Creekside Rd</t>
  </si>
  <si>
    <t>Zip_Code</t>
  </si>
  <si>
    <t>Birth_Date</t>
  </si>
  <si>
    <t>Employee</t>
  </si>
  <si>
    <t>Volunteer</t>
  </si>
  <si>
    <t xml:space="preserve">Physician </t>
  </si>
  <si>
    <t>Patient</t>
  </si>
  <si>
    <t>id</t>
  </si>
  <si>
    <t>Age</t>
  </si>
  <si>
    <t>Date_Hired</t>
  </si>
  <si>
    <t>Job_Type</t>
  </si>
  <si>
    <t>N</t>
  </si>
  <si>
    <t>T</t>
  </si>
  <si>
    <t>S</t>
  </si>
  <si>
    <t>V_skill</t>
  </si>
  <si>
    <t>Cleaning</t>
  </si>
  <si>
    <t>Meal Prep</t>
  </si>
  <si>
    <t>Emotional Support</t>
  </si>
  <si>
    <t>Stocker</t>
  </si>
  <si>
    <t>Pager_no</t>
  </si>
  <si>
    <t>Specialty</t>
  </si>
  <si>
    <t>ENT</t>
  </si>
  <si>
    <t>CARD</t>
  </si>
  <si>
    <t>GM</t>
  </si>
  <si>
    <t>Contact_Date</t>
  </si>
  <si>
    <t>Pat_type</t>
  </si>
  <si>
    <t>I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</si>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</sst>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4"/>
      <color rgb="FF555555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064F-FD56-F04D-BC32-C219B3792587}">
  <dimension ref="A1:H43"/>
  <sheetViews>
    <sheetView workbookViewId="0">
      <selection activeCell="D34" sqref="D34"/>
    </sheetView>
  </sheetViews>
  <sheetFormatPr baseColWidth="10" defaultRowHeight="16" x14ac:dyDescent="0.2"/>
  <cols>
    <col min="1" max="1" width="10.1640625" bestFit="1" customWidth="1"/>
    <col min="2" max="2" width="17.1640625" bestFit="1" customWidth="1"/>
    <col min="3" max="3" width="11.1640625" bestFit="1" customWidth="1"/>
    <col min="4" max="4" width="58.33203125" bestFit="1" customWidth="1"/>
    <col min="5" max="5" width="27.83203125" customWidth="1"/>
  </cols>
  <sheetData>
    <row r="1" spans="1:8" x14ac:dyDescent="0.2">
      <c r="A1" t="s">
        <v>0</v>
      </c>
      <c r="B1" t="s">
        <v>1</v>
      </c>
      <c r="C1" t="s">
        <v>32</v>
      </c>
      <c r="D1" t="s">
        <v>33</v>
      </c>
      <c r="E1" t="s">
        <v>34</v>
      </c>
      <c r="F1" t="s">
        <v>38</v>
      </c>
      <c r="G1" t="s">
        <v>125</v>
      </c>
      <c r="H1" t="s">
        <v>126</v>
      </c>
    </row>
    <row r="2" spans="1:8" x14ac:dyDescent="0.2">
      <c r="A2">
        <v>543513291</v>
      </c>
      <c r="B2" t="s">
        <v>2</v>
      </c>
      <c r="C2">
        <v>3296846364</v>
      </c>
      <c r="D2" t="s">
        <v>115</v>
      </c>
      <c r="E2" t="s">
        <v>48</v>
      </c>
      <c r="F2" t="s">
        <v>39</v>
      </c>
      <c r="G2" t="s">
        <v>49</v>
      </c>
      <c r="H2" s="2">
        <v>30786</v>
      </c>
    </row>
    <row r="3" spans="1:8" x14ac:dyDescent="0.2">
      <c r="A3">
        <v>119345502</v>
      </c>
      <c r="B3" t="s">
        <v>3</v>
      </c>
      <c r="C3">
        <v>3133528363</v>
      </c>
      <c r="D3" t="s">
        <v>116</v>
      </c>
      <c r="E3" t="s">
        <v>50</v>
      </c>
      <c r="F3" t="s">
        <v>39</v>
      </c>
      <c r="G3" t="s">
        <v>51</v>
      </c>
      <c r="H3" s="2">
        <v>31202</v>
      </c>
    </row>
    <row r="4" spans="1:8" x14ac:dyDescent="0.2">
      <c r="A4">
        <v>367762949</v>
      </c>
      <c r="B4" t="s">
        <v>4</v>
      </c>
      <c r="C4">
        <v>4108625001</v>
      </c>
      <c r="D4" t="s">
        <v>52</v>
      </c>
      <c r="E4" t="s">
        <v>35</v>
      </c>
      <c r="F4" t="s">
        <v>39</v>
      </c>
      <c r="G4" t="s">
        <v>53</v>
      </c>
      <c r="H4" s="2">
        <v>33667</v>
      </c>
    </row>
    <row r="5" spans="1:8" x14ac:dyDescent="0.2">
      <c r="A5">
        <v>337745025</v>
      </c>
      <c r="B5" t="s">
        <v>5</v>
      </c>
      <c r="C5">
        <v>4840455177</v>
      </c>
      <c r="D5" t="s">
        <v>117</v>
      </c>
      <c r="E5" t="s">
        <v>54</v>
      </c>
      <c r="F5" t="s">
        <v>39</v>
      </c>
      <c r="G5" t="s">
        <v>55</v>
      </c>
      <c r="H5" s="2">
        <v>34796</v>
      </c>
    </row>
    <row r="6" spans="1:8" x14ac:dyDescent="0.2">
      <c r="A6">
        <v>908317676</v>
      </c>
      <c r="B6" t="s">
        <v>6</v>
      </c>
      <c r="C6">
        <v>9551514226</v>
      </c>
      <c r="D6" t="s">
        <v>118</v>
      </c>
      <c r="E6" t="s">
        <v>56</v>
      </c>
      <c r="F6" t="s">
        <v>39</v>
      </c>
      <c r="G6" t="s">
        <v>57</v>
      </c>
      <c r="H6" s="2">
        <v>26329</v>
      </c>
    </row>
    <row r="7" spans="1:8" x14ac:dyDescent="0.2">
      <c r="A7">
        <v>954467240</v>
      </c>
      <c r="B7" t="s">
        <v>7</v>
      </c>
      <c r="C7">
        <v>7218133471</v>
      </c>
      <c r="D7" t="s">
        <v>58</v>
      </c>
      <c r="E7" t="s">
        <v>36</v>
      </c>
      <c r="F7" t="s">
        <v>39</v>
      </c>
      <c r="G7" t="s">
        <v>59</v>
      </c>
      <c r="H7" s="2">
        <v>27666</v>
      </c>
    </row>
    <row r="8" spans="1:8" x14ac:dyDescent="0.2">
      <c r="A8">
        <v>246943885</v>
      </c>
      <c r="B8" t="s">
        <v>8</v>
      </c>
      <c r="C8">
        <v>2136573906</v>
      </c>
      <c r="D8" t="s">
        <v>60</v>
      </c>
      <c r="E8" t="s">
        <v>37</v>
      </c>
      <c r="F8" t="s">
        <v>39</v>
      </c>
      <c r="G8" t="s">
        <v>61</v>
      </c>
      <c r="H8" s="2">
        <v>30218</v>
      </c>
    </row>
    <row r="9" spans="1:8" x14ac:dyDescent="0.2">
      <c r="A9">
        <v>594921238</v>
      </c>
      <c r="B9" t="s">
        <v>9</v>
      </c>
      <c r="C9">
        <v>7571077024</v>
      </c>
      <c r="D9" t="s">
        <v>119</v>
      </c>
      <c r="E9" t="s">
        <v>45</v>
      </c>
      <c r="F9" t="s">
        <v>39</v>
      </c>
      <c r="G9" t="s">
        <v>62</v>
      </c>
      <c r="H9" s="2">
        <v>28693</v>
      </c>
    </row>
    <row r="10" spans="1:8" x14ac:dyDescent="0.2">
      <c r="A10">
        <v>920520953</v>
      </c>
      <c r="B10" t="s">
        <v>10</v>
      </c>
      <c r="C10">
        <v>6628519351</v>
      </c>
      <c r="D10" t="s">
        <v>63</v>
      </c>
      <c r="E10" t="s">
        <v>40</v>
      </c>
      <c r="F10" t="s">
        <v>39</v>
      </c>
      <c r="G10" t="s">
        <v>64</v>
      </c>
      <c r="H10" s="2">
        <v>35683</v>
      </c>
    </row>
    <row r="11" spans="1:8" x14ac:dyDescent="0.2">
      <c r="A11">
        <v>876118359</v>
      </c>
      <c r="B11" t="s">
        <v>11</v>
      </c>
      <c r="C11">
        <v>1799390936</v>
      </c>
      <c r="D11" t="s">
        <v>65</v>
      </c>
      <c r="E11" t="s">
        <v>41</v>
      </c>
      <c r="F11" t="s">
        <v>39</v>
      </c>
      <c r="G11" t="s">
        <v>66</v>
      </c>
      <c r="H11" s="2">
        <v>33190</v>
      </c>
    </row>
    <row r="12" spans="1:8" x14ac:dyDescent="0.2">
      <c r="A12">
        <v>263807464</v>
      </c>
      <c r="B12" t="s">
        <v>12</v>
      </c>
      <c r="C12">
        <v>1734511922</v>
      </c>
      <c r="D12" t="s">
        <v>67</v>
      </c>
      <c r="E12" t="s">
        <v>42</v>
      </c>
      <c r="F12" t="s">
        <v>39</v>
      </c>
      <c r="G12" t="s">
        <v>68</v>
      </c>
      <c r="H12" s="2">
        <v>29250</v>
      </c>
    </row>
    <row r="13" spans="1:8" x14ac:dyDescent="0.2">
      <c r="A13">
        <v>482676201</v>
      </c>
      <c r="B13" t="s">
        <v>13</v>
      </c>
      <c r="C13">
        <v>3110094979</v>
      </c>
      <c r="D13" t="s">
        <v>69</v>
      </c>
      <c r="E13" t="s">
        <v>70</v>
      </c>
      <c r="F13" t="s">
        <v>39</v>
      </c>
      <c r="G13" t="s">
        <v>71</v>
      </c>
      <c r="H13" s="2">
        <v>27670</v>
      </c>
    </row>
    <row r="14" spans="1:8" x14ac:dyDescent="0.2">
      <c r="A14">
        <v>652570555</v>
      </c>
      <c r="B14" t="s">
        <v>14</v>
      </c>
      <c r="C14">
        <v>5090795222</v>
      </c>
      <c r="D14" t="s">
        <v>72</v>
      </c>
      <c r="E14" t="s">
        <v>43</v>
      </c>
      <c r="F14" t="s">
        <v>39</v>
      </c>
      <c r="G14" t="s">
        <v>73</v>
      </c>
      <c r="H14" s="2">
        <v>36217</v>
      </c>
    </row>
    <row r="15" spans="1:8" x14ac:dyDescent="0.2">
      <c r="A15">
        <v>269835008</v>
      </c>
      <c r="B15" t="s">
        <v>15</v>
      </c>
      <c r="C15">
        <v>2944673542</v>
      </c>
      <c r="D15" t="s">
        <v>120</v>
      </c>
      <c r="E15" t="s">
        <v>74</v>
      </c>
      <c r="F15" t="s">
        <v>39</v>
      </c>
      <c r="G15" t="s">
        <v>75</v>
      </c>
      <c r="H15" s="2">
        <v>26439</v>
      </c>
    </row>
    <row r="16" spans="1:8" x14ac:dyDescent="0.2">
      <c r="A16">
        <v>886576419</v>
      </c>
      <c r="B16" t="s">
        <v>16</v>
      </c>
      <c r="C16">
        <v>3793859093</v>
      </c>
      <c r="D16" t="s">
        <v>121</v>
      </c>
      <c r="E16" t="s">
        <v>76</v>
      </c>
      <c r="F16" t="s">
        <v>39</v>
      </c>
      <c r="G16" t="s">
        <v>77</v>
      </c>
      <c r="H16" s="2">
        <v>34495</v>
      </c>
    </row>
    <row r="17" spans="1:8" x14ac:dyDescent="0.2">
      <c r="A17">
        <v>650331123</v>
      </c>
      <c r="B17" t="s">
        <v>17</v>
      </c>
      <c r="C17">
        <v>5839153317</v>
      </c>
      <c r="D17" t="s">
        <v>122</v>
      </c>
      <c r="E17" t="s">
        <v>78</v>
      </c>
      <c r="F17" t="s">
        <v>39</v>
      </c>
      <c r="G17" t="s">
        <v>79</v>
      </c>
      <c r="H17" s="2">
        <v>32648</v>
      </c>
    </row>
    <row r="18" spans="1:8" x14ac:dyDescent="0.2">
      <c r="A18">
        <v>537282389</v>
      </c>
      <c r="B18" t="s">
        <v>18</v>
      </c>
      <c r="C18">
        <v>1974626940</v>
      </c>
      <c r="D18" t="s">
        <v>123</v>
      </c>
      <c r="E18" t="s">
        <v>80</v>
      </c>
      <c r="F18" t="s">
        <v>39</v>
      </c>
      <c r="G18" t="s">
        <v>81</v>
      </c>
      <c r="H18" s="2">
        <v>23541</v>
      </c>
    </row>
    <row r="19" spans="1:8" x14ac:dyDescent="0.2">
      <c r="A19">
        <v>385222972</v>
      </c>
      <c r="B19" t="s">
        <v>19</v>
      </c>
      <c r="C19">
        <v>4183152145</v>
      </c>
      <c r="D19" t="s">
        <v>82</v>
      </c>
      <c r="E19" t="s">
        <v>44</v>
      </c>
      <c r="F19" t="s">
        <v>39</v>
      </c>
      <c r="G19" t="s">
        <v>83</v>
      </c>
      <c r="H19" s="2">
        <v>32425</v>
      </c>
    </row>
    <row r="20" spans="1:8" x14ac:dyDescent="0.2">
      <c r="A20">
        <v>317272399</v>
      </c>
      <c r="B20" t="s">
        <v>20</v>
      </c>
      <c r="C20">
        <v>4111075830</v>
      </c>
      <c r="D20" t="s">
        <v>124</v>
      </c>
      <c r="E20" t="s">
        <v>84</v>
      </c>
      <c r="F20" t="s">
        <v>39</v>
      </c>
      <c r="G20" t="s">
        <v>85</v>
      </c>
      <c r="H20" s="2">
        <v>34751</v>
      </c>
    </row>
    <row r="21" spans="1:8" x14ac:dyDescent="0.2">
      <c r="A21">
        <v>232656000</v>
      </c>
      <c r="B21" t="s">
        <v>21</v>
      </c>
      <c r="C21">
        <v>5569894104</v>
      </c>
      <c r="D21" t="s">
        <v>86</v>
      </c>
      <c r="E21" t="s">
        <v>87</v>
      </c>
      <c r="F21" t="s">
        <v>39</v>
      </c>
      <c r="G21" t="s">
        <v>88</v>
      </c>
      <c r="H21" s="2">
        <v>24696</v>
      </c>
    </row>
    <row r="22" spans="1:8" x14ac:dyDescent="0.2">
      <c r="A22">
        <v>470553224</v>
      </c>
      <c r="B22" t="s">
        <v>22</v>
      </c>
      <c r="C22">
        <v>6012667006</v>
      </c>
      <c r="D22" t="s">
        <v>89</v>
      </c>
      <c r="E22" t="s">
        <v>90</v>
      </c>
      <c r="F22" t="s">
        <v>39</v>
      </c>
      <c r="G22" t="s">
        <v>91</v>
      </c>
      <c r="H22" s="2">
        <v>33062</v>
      </c>
    </row>
    <row r="23" spans="1:8" x14ac:dyDescent="0.2">
      <c r="A23">
        <v>465094974</v>
      </c>
      <c r="B23" t="s">
        <v>23</v>
      </c>
      <c r="C23">
        <v>1231618777</v>
      </c>
      <c r="D23" t="s">
        <v>92</v>
      </c>
      <c r="E23" t="s">
        <v>45</v>
      </c>
      <c r="F23" t="s">
        <v>39</v>
      </c>
      <c r="G23" t="s">
        <v>93</v>
      </c>
      <c r="H23" s="2">
        <v>36411</v>
      </c>
    </row>
    <row r="24" spans="1:8" x14ac:dyDescent="0.2">
      <c r="A24">
        <v>583496502</v>
      </c>
      <c r="B24" t="s">
        <v>24</v>
      </c>
      <c r="C24">
        <v>8527792718</v>
      </c>
      <c r="D24" t="s">
        <v>94</v>
      </c>
      <c r="E24" t="s">
        <v>95</v>
      </c>
      <c r="F24" t="s">
        <v>39</v>
      </c>
      <c r="G24" t="s">
        <v>96</v>
      </c>
      <c r="H24" s="2">
        <v>32595</v>
      </c>
    </row>
    <row r="25" spans="1:8" x14ac:dyDescent="0.2">
      <c r="A25">
        <v>115749468</v>
      </c>
      <c r="B25" t="s">
        <v>25</v>
      </c>
      <c r="C25">
        <v>7023095528</v>
      </c>
      <c r="D25" t="s">
        <v>97</v>
      </c>
      <c r="E25" t="s">
        <v>98</v>
      </c>
      <c r="F25" t="s">
        <v>39</v>
      </c>
      <c r="G25" t="s">
        <v>99</v>
      </c>
      <c r="H25" s="2">
        <v>31674</v>
      </c>
    </row>
    <row r="26" spans="1:8" x14ac:dyDescent="0.2">
      <c r="A26">
        <v>146548068</v>
      </c>
      <c r="B26" t="s">
        <v>26</v>
      </c>
      <c r="C26">
        <v>6088631835</v>
      </c>
      <c r="D26" t="s">
        <v>100</v>
      </c>
      <c r="E26" t="s">
        <v>46</v>
      </c>
      <c r="F26" t="s">
        <v>39</v>
      </c>
      <c r="G26" t="s">
        <v>101</v>
      </c>
      <c r="H26" s="2">
        <v>31307</v>
      </c>
    </row>
    <row r="27" spans="1:8" x14ac:dyDescent="0.2">
      <c r="A27">
        <v>694663975</v>
      </c>
      <c r="B27" t="s">
        <v>27</v>
      </c>
      <c r="C27">
        <v>9505814445</v>
      </c>
      <c r="D27" t="s">
        <v>102</v>
      </c>
      <c r="E27" t="s">
        <v>47</v>
      </c>
      <c r="F27" t="s">
        <v>39</v>
      </c>
      <c r="G27" t="s">
        <v>103</v>
      </c>
      <c r="H27" s="2">
        <v>35280</v>
      </c>
    </row>
    <row r="28" spans="1:8" x14ac:dyDescent="0.2">
      <c r="A28">
        <v>335143000</v>
      </c>
      <c r="B28" t="s">
        <v>28</v>
      </c>
      <c r="C28">
        <v>7953934662</v>
      </c>
      <c r="D28" t="s">
        <v>104</v>
      </c>
      <c r="E28" t="s">
        <v>105</v>
      </c>
      <c r="F28" t="s">
        <v>39</v>
      </c>
      <c r="G28" t="s">
        <v>106</v>
      </c>
      <c r="H28" s="2">
        <v>34453</v>
      </c>
    </row>
    <row r="29" spans="1:8" x14ac:dyDescent="0.2">
      <c r="A29">
        <v>677065426</v>
      </c>
      <c r="B29" t="s">
        <v>29</v>
      </c>
      <c r="C29">
        <v>2377604381</v>
      </c>
      <c r="D29" t="s">
        <v>107</v>
      </c>
      <c r="E29" t="s">
        <v>108</v>
      </c>
      <c r="F29" t="s">
        <v>39</v>
      </c>
      <c r="G29" t="s">
        <v>109</v>
      </c>
      <c r="H29" s="2">
        <v>32522</v>
      </c>
    </row>
    <row r="30" spans="1:8" x14ac:dyDescent="0.2">
      <c r="A30">
        <v>819784948</v>
      </c>
      <c r="B30" t="s">
        <v>30</v>
      </c>
      <c r="C30">
        <v>3250919509</v>
      </c>
      <c r="D30" t="s">
        <v>110</v>
      </c>
      <c r="E30" t="s">
        <v>111</v>
      </c>
      <c r="F30" t="s">
        <v>39</v>
      </c>
      <c r="G30" t="s">
        <v>112</v>
      </c>
      <c r="H30" s="2">
        <v>34199</v>
      </c>
    </row>
    <row r="31" spans="1:8" x14ac:dyDescent="0.2">
      <c r="A31">
        <v>926056558</v>
      </c>
      <c r="B31" t="s">
        <v>31</v>
      </c>
      <c r="C31">
        <v>9261656529</v>
      </c>
      <c r="D31" t="s">
        <v>113</v>
      </c>
      <c r="E31" t="s">
        <v>78</v>
      </c>
      <c r="F31" t="s">
        <v>39</v>
      </c>
      <c r="G31" t="s">
        <v>114</v>
      </c>
      <c r="H31" s="2">
        <v>32141</v>
      </c>
    </row>
    <row r="32" spans="1:8" ht="18" x14ac:dyDescent="0.2">
      <c r="D32" s="1"/>
      <c r="H32" s="2"/>
    </row>
    <row r="33" spans="4:4" ht="18" x14ac:dyDescent="0.2">
      <c r="D33" s="1"/>
    </row>
    <row r="34" spans="4:4" ht="18" x14ac:dyDescent="0.2">
      <c r="D34" s="1"/>
    </row>
    <row r="35" spans="4:4" ht="18" x14ac:dyDescent="0.2">
      <c r="D35" s="1"/>
    </row>
    <row r="36" spans="4:4" ht="18" x14ac:dyDescent="0.2">
      <c r="D36" s="1"/>
    </row>
    <row r="37" spans="4:4" ht="18" x14ac:dyDescent="0.2">
      <c r="D37" s="1"/>
    </row>
    <row r="38" spans="4:4" ht="18" x14ac:dyDescent="0.2">
      <c r="D38" s="1"/>
    </row>
    <row r="39" spans="4:4" ht="18" x14ac:dyDescent="0.2">
      <c r="D39" s="1"/>
    </row>
    <row r="40" spans="4:4" ht="18" x14ac:dyDescent="0.2">
      <c r="D40" s="1"/>
    </row>
    <row r="41" spans="4:4" ht="18" x14ac:dyDescent="0.2">
      <c r="D41" s="1"/>
    </row>
    <row r="42" spans="4:4" ht="18" x14ac:dyDescent="0.2">
      <c r="D42" s="1"/>
    </row>
    <row r="43" spans="4:4" ht="18" x14ac:dyDescent="0.2">
      <c r="D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F01BA-F91E-C144-9A17-341338B21B5F}">
  <dimension ref="A1:K31"/>
  <sheetViews>
    <sheetView topLeftCell="B1" workbookViewId="0">
      <selection activeCell="J1" sqref="J1:K13"/>
    </sheetView>
  </sheetViews>
  <sheetFormatPr baseColWidth="10" defaultRowHeight="16" x14ac:dyDescent="0.2"/>
  <cols>
    <col min="6" max="6" width="12.6640625" bestFit="1" customWidth="1"/>
  </cols>
  <sheetData>
    <row r="1" spans="1:11" x14ac:dyDescent="0.2">
      <c r="A1" t="s">
        <v>0</v>
      </c>
      <c r="B1" t="s">
        <v>126</v>
      </c>
      <c r="C1" t="s">
        <v>132</v>
      </c>
      <c r="D1" t="s">
        <v>127</v>
      </c>
      <c r="F1" t="s">
        <v>128</v>
      </c>
      <c r="H1" t="s">
        <v>129</v>
      </c>
      <c r="J1" t="s">
        <v>130</v>
      </c>
    </row>
    <row r="2" spans="1:11" x14ac:dyDescent="0.2">
      <c r="A2" s="4">
        <v>543513291</v>
      </c>
      <c r="B2" s="2">
        <v>30786</v>
      </c>
      <c r="C2" s="3">
        <f ca="1">(_xlfn.DAYS(TODAY(),B2))/365</f>
        <v>37.479452054794521</v>
      </c>
      <c r="D2" s="4">
        <v>543513291</v>
      </c>
      <c r="E2" s="2">
        <f>INDEX($A$2:$B$31,MATCH(D2,$A$2:$A$31,0),2)</f>
        <v>30786</v>
      </c>
      <c r="F2" s="4">
        <v>465094974</v>
      </c>
      <c r="G2" s="2">
        <f>INDEX($A$2:$B$31,MATCH(F2,$A$2:$A$31,0),2)</f>
        <v>36411</v>
      </c>
      <c r="H2" s="4">
        <v>263807464</v>
      </c>
      <c r="I2" s="2">
        <f>INDEX($A$2:$B$31,MATCH(H2,$A$2:$A$31,0),2)</f>
        <v>29250</v>
      </c>
      <c r="J2" s="4">
        <v>537282389</v>
      </c>
      <c r="K2" s="2">
        <f>INDEX($A$2:$B$31,MATCH(J2,$A$2:$A$31,0),2)</f>
        <v>23541</v>
      </c>
    </row>
    <row r="3" spans="1:11" x14ac:dyDescent="0.2">
      <c r="A3" s="4">
        <v>119345502</v>
      </c>
      <c r="B3" s="2">
        <v>31202</v>
      </c>
      <c r="C3" s="3">
        <f t="shared" ref="C3:C31" ca="1" si="0">(_xlfn.DAYS(TODAY(),B3))/365</f>
        <v>36.339726027397262</v>
      </c>
      <c r="D3" s="4">
        <v>119345502</v>
      </c>
      <c r="E3" s="2">
        <f t="shared" ref="E3:E8" si="1">INDEX($A$2:$B$31,MATCH(D3,$A$2:$A$31,0),2)</f>
        <v>31202</v>
      </c>
      <c r="F3" s="4">
        <v>583496502</v>
      </c>
      <c r="G3" s="2">
        <f t="shared" ref="G3:G10" si="2">INDEX($A$2:$B$31,MATCH(F3,$A$2:$A$31,0),2)</f>
        <v>32595</v>
      </c>
      <c r="H3" s="4">
        <v>482676201</v>
      </c>
      <c r="I3" s="2">
        <f t="shared" ref="I3:I7" si="3">INDEX($A$2:$B$31,MATCH(H3,$A$2:$A$31,0),2)</f>
        <v>27670</v>
      </c>
      <c r="J3" s="4">
        <v>385222972</v>
      </c>
      <c r="K3" s="2">
        <f t="shared" ref="K3:K13" si="4">INDEX($A$2:$B$31,MATCH(J3,$A$2:$A$31,0),2)</f>
        <v>32425</v>
      </c>
    </row>
    <row r="4" spans="1:11" x14ac:dyDescent="0.2">
      <c r="A4" s="4">
        <v>367762949</v>
      </c>
      <c r="B4" s="2">
        <v>33667</v>
      </c>
      <c r="C4" s="3">
        <f t="shared" ca="1" si="0"/>
        <v>29.586301369863012</v>
      </c>
      <c r="D4" s="4">
        <v>367762949</v>
      </c>
      <c r="E4" s="2">
        <f t="shared" si="1"/>
        <v>33667</v>
      </c>
      <c r="F4" s="4">
        <v>115749468</v>
      </c>
      <c r="G4" s="2">
        <f t="shared" si="2"/>
        <v>31674</v>
      </c>
      <c r="H4" s="4">
        <v>652570555</v>
      </c>
      <c r="I4" s="2">
        <f t="shared" si="3"/>
        <v>36217</v>
      </c>
      <c r="J4" s="4">
        <v>317272399</v>
      </c>
      <c r="K4" s="2">
        <f t="shared" si="4"/>
        <v>34751</v>
      </c>
    </row>
    <row r="5" spans="1:11" x14ac:dyDescent="0.2">
      <c r="A5" s="4">
        <v>337745025</v>
      </c>
      <c r="B5" s="2">
        <v>34796</v>
      </c>
      <c r="C5" s="3">
        <f t="shared" ca="1" si="0"/>
        <v>26.493150684931507</v>
      </c>
      <c r="D5" s="4">
        <v>337745025</v>
      </c>
      <c r="E5" s="2">
        <f t="shared" si="1"/>
        <v>34796</v>
      </c>
      <c r="F5" s="4">
        <v>146548068</v>
      </c>
      <c r="G5" s="2">
        <f t="shared" si="2"/>
        <v>31307</v>
      </c>
      <c r="H5" s="4">
        <v>269835008</v>
      </c>
      <c r="I5" s="2">
        <f t="shared" si="3"/>
        <v>26439</v>
      </c>
      <c r="J5" s="4">
        <v>232656000</v>
      </c>
      <c r="K5" s="2">
        <f t="shared" si="4"/>
        <v>24696</v>
      </c>
    </row>
    <row r="6" spans="1:11" x14ac:dyDescent="0.2">
      <c r="A6" s="4">
        <v>908317676</v>
      </c>
      <c r="B6" s="2">
        <v>26329</v>
      </c>
      <c r="C6" s="3">
        <f t="shared" ca="1" si="0"/>
        <v>49.69041095890411</v>
      </c>
      <c r="D6" s="4">
        <v>908317676</v>
      </c>
      <c r="E6" s="2">
        <f t="shared" si="1"/>
        <v>26329</v>
      </c>
      <c r="F6" s="4">
        <v>694663975</v>
      </c>
      <c r="G6" s="2">
        <f t="shared" si="2"/>
        <v>35280</v>
      </c>
      <c r="H6" s="4">
        <v>886576419</v>
      </c>
      <c r="I6" s="2">
        <f t="shared" si="3"/>
        <v>34495</v>
      </c>
      <c r="J6" s="4">
        <v>470553224</v>
      </c>
      <c r="K6" s="2">
        <f t="shared" si="4"/>
        <v>33062</v>
      </c>
    </row>
    <row r="7" spans="1:11" x14ac:dyDescent="0.2">
      <c r="A7" s="4">
        <v>954467240</v>
      </c>
      <c r="B7" s="2">
        <v>27666</v>
      </c>
      <c r="C7" s="3">
        <f t="shared" ca="1" si="0"/>
        <v>46.027397260273972</v>
      </c>
      <c r="D7" s="4">
        <v>954467240</v>
      </c>
      <c r="E7" s="2">
        <f t="shared" si="1"/>
        <v>27666</v>
      </c>
      <c r="F7" s="4">
        <v>335143000</v>
      </c>
      <c r="G7" s="2">
        <f t="shared" si="2"/>
        <v>34453</v>
      </c>
      <c r="H7" s="4">
        <v>650331123</v>
      </c>
      <c r="I7" s="2">
        <f t="shared" si="3"/>
        <v>32648</v>
      </c>
      <c r="J7" s="4">
        <v>335143000</v>
      </c>
      <c r="K7" s="2">
        <f t="shared" si="4"/>
        <v>34453</v>
      </c>
    </row>
    <row r="8" spans="1:11" x14ac:dyDescent="0.2">
      <c r="A8" s="4">
        <v>246943885</v>
      </c>
      <c r="B8" s="2">
        <v>30218</v>
      </c>
      <c r="C8" s="3">
        <f t="shared" ca="1" si="0"/>
        <v>39.035616438356165</v>
      </c>
      <c r="D8" s="4">
        <v>246943885</v>
      </c>
      <c r="E8" s="2">
        <f t="shared" si="1"/>
        <v>30218</v>
      </c>
      <c r="F8" s="4">
        <v>677065426</v>
      </c>
      <c r="G8" s="2">
        <f t="shared" si="2"/>
        <v>32522</v>
      </c>
      <c r="J8" s="4">
        <v>677065426</v>
      </c>
      <c r="K8" s="2">
        <f t="shared" si="4"/>
        <v>32522</v>
      </c>
    </row>
    <row r="9" spans="1:11" x14ac:dyDescent="0.2">
      <c r="A9" s="4">
        <v>594921238</v>
      </c>
      <c r="B9" s="2">
        <v>28693</v>
      </c>
      <c r="C9" s="3">
        <f t="shared" ca="1" si="0"/>
        <v>43.213698630136989</v>
      </c>
      <c r="F9" s="4">
        <v>819784948</v>
      </c>
      <c r="G9" s="2">
        <f t="shared" si="2"/>
        <v>34199</v>
      </c>
      <c r="J9" s="4">
        <v>819784948</v>
      </c>
      <c r="K9" s="2">
        <f t="shared" si="4"/>
        <v>34199</v>
      </c>
    </row>
    <row r="10" spans="1:11" x14ac:dyDescent="0.2">
      <c r="A10" s="4">
        <v>920520953</v>
      </c>
      <c r="B10" s="2">
        <v>35683</v>
      </c>
      <c r="C10" s="3">
        <f t="shared" ca="1" si="0"/>
        <v>24.063013698630137</v>
      </c>
      <c r="F10" s="4">
        <v>926056558</v>
      </c>
      <c r="G10" s="2">
        <f t="shared" si="2"/>
        <v>32141</v>
      </c>
      <c r="J10" s="4">
        <v>926056558</v>
      </c>
      <c r="K10" s="2">
        <f t="shared" si="4"/>
        <v>32141</v>
      </c>
    </row>
    <row r="11" spans="1:11" x14ac:dyDescent="0.2">
      <c r="A11" s="4">
        <v>876118359</v>
      </c>
      <c r="B11" s="2">
        <v>33190</v>
      </c>
      <c r="C11" s="3">
        <f t="shared" ca="1" si="0"/>
        <v>30.893150684931506</v>
      </c>
      <c r="F11" s="4"/>
      <c r="J11" s="4">
        <v>594921238</v>
      </c>
      <c r="K11" s="2">
        <f t="shared" si="4"/>
        <v>28693</v>
      </c>
    </row>
    <row r="12" spans="1:11" x14ac:dyDescent="0.2">
      <c r="A12" s="4">
        <v>263807464</v>
      </c>
      <c r="B12" s="2">
        <v>29250</v>
      </c>
      <c r="C12" s="3">
        <f t="shared" ca="1" si="0"/>
        <v>41.68767123287671</v>
      </c>
      <c r="J12" s="4">
        <v>920520953</v>
      </c>
      <c r="K12" s="2">
        <f t="shared" si="4"/>
        <v>35683</v>
      </c>
    </row>
    <row r="13" spans="1:11" x14ac:dyDescent="0.2">
      <c r="A13" s="4">
        <v>482676201</v>
      </c>
      <c r="B13" s="2">
        <v>27670</v>
      </c>
      <c r="C13" s="3">
        <f t="shared" ca="1" si="0"/>
        <v>46.016438356164386</v>
      </c>
      <c r="J13" s="4">
        <v>876118359</v>
      </c>
      <c r="K13" s="2">
        <f t="shared" si="4"/>
        <v>33190</v>
      </c>
    </row>
    <row r="14" spans="1:11" x14ac:dyDescent="0.2">
      <c r="A14" s="4">
        <v>652570555</v>
      </c>
      <c r="B14" s="2">
        <v>36217</v>
      </c>
      <c r="C14" s="3">
        <f t="shared" ca="1" si="0"/>
        <v>22.6</v>
      </c>
    </row>
    <row r="15" spans="1:11" x14ac:dyDescent="0.2">
      <c r="A15" s="4">
        <v>269835008</v>
      </c>
      <c r="B15" s="2">
        <v>26439</v>
      </c>
      <c r="C15" s="3">
        <f t="shared" ca="1" si="0"/>
        <v>49.389041095890413</v>
      </c>
    </row>
    <row r="16" spans="1:11" x14ac:dyDescent="0.2">
      <c r="A16" s="4">
        <v>886576419</v>
      </c>
      <c r="B16" s="2">
        <v>34495</v>
      </c>
      <c r="C16" s="3">
        <f t="shared" ca="1" si="0"/>
        <v>27.317808219178083</v>
      </c>
    </row>
    <row r="17" spans="1:3" x14ac:dyDescent="0.2">
      <c r="A17" s="4">
        <v>650331123</v>
      </c>
      <c r="B17" s="2">
        <v>32648</v>
      </c>
      <c r="C17" s="3">
        <f t="shared" ca="1" si="0"/>
        <v>32.37808219178082</v>
      </c>
    </row>
    <row r="18" spans="1:3" x14ac:dyDescent="0.2">
      <c r="A18" s="4">
        <v>537282389</v>
      </c>
      <c r="B18" s="2">
        <v>23541</v>
      </c>
      <c r="C18" s="3">
        <f t="shared" ca="1" si="0"/>
        <v>57.328767123287669</v>
      </c>
    </row>
    <row r="19" spans="1:3" x14ac:dyDescent="0.2">
      <c r="A19" s="4">
        <v>385222972</v>
      </c>
      <c r="B19" s="2">
        <v>32425</v>
      </c>
      <c r="C19" s="3">
        <f t="shared" ca="1" si="0"/>
        <v>32.989041095890414</v>
      </c>
    </row>
    <row r="20" spans="1:3" x14ac:dyDescent="0.2">
      <c r="A20" s="4">
        <v>317272399</v>
      </c>
      <c r="B20" s="2">
        <v>34751</v>
      </c>
      <c r="C20" s="3">
        <f t="shared" ca="1" si="0"/>
        <v>26.616438356164384</v>
      </c>
    </row>
    <row r="21" spans="1:3" x14ac:dyDescent="0.2">
      <c r="A21" s="4">
        <v>232656000</v>
      </c>
      <c r="B21" s="2">
        <v>24696</v>
      </c>
      <c r="C21" s="3">
        <f t="shared" ca="1" si="0"/>
        <v>54.164383561643838</v>
      </c>
    </row>
    <row r="22" spans="1:3" x14ac:dyDescent="0.2">
      <c r="A22" s="4">
        <v>470553224</v>
      </c>
      <c r="B22" s="2">
        <v>33062</v>
      </c>
      <c r="C22" s="3">
        <f t="shared" ca="1" si="0"/>
        <v>31.243835616438357</v>
      </c>
    </row>
    <row r="23" spans="1:3" x14ac:dyDescent="0.2">
      <c r="A23" s="4">
        <v>465094974</v>
      </c>
      <c r="B23" s="2">
        <v>36411</v>
      </c>
      <c r="C23" s="3">
        <f t="shared" ca="1" si="0"/>
        <v>22.068493150684933</v>
      </c>
    </row>
    <row r="24" spans="1:3" x14ac:dyDescent="0.2">
      <c r="A24" s="4">
        <v>583496502</v>
      </c>
      <c r="B24" s="2">
        <v>32595</v>
      </c>
      <c r="C24" s="3">
        <f t="shared" ca="1" si="0"/>
        <v>32.523287671232879</v>
      </c>
    </row>
    <row r="25" spans="1:3" x14ac:dyDescent="0.2">
      <c r="A25" s="4">
        <v>115749468</v>
      </c>
      <c r="B25" s="2">
        <v>31674</v>
      </c>
      <c r="C25" s="3">
        <f t="shared" ca="1" si="0"/>
        <v>35.046575342465751</v>
      </c>
    </row>
    <row r="26" spans="1:3" x14ac:dyDescent="0.2">
      <c r="A26" s="4">
        <v>146548068</v>
      </c>
      <c r="B26" s="2">
        <v>31307</v>
      </c>
      <c r="C26" s="3">
        <f t="shared" ca="1" si="0"/>
        <v>36.052054794520551</v>
      </c>
    </row>
    <row r="27" spans="1:3" x14ac:dyDescent="0.2">
      <c r="A27" s="4">
        <v>694663975</v>
      </c>
      <c r="B27" s="2">
        <v>35280</v>
      </c>
      <c r="C27" s="3">
        <f t="shared" ca="1" si="0"/>
        <v>25.167123287671235</v>
      </c>
    </row>
    <row r="28" spans="1:3" x14ac:dyDescent="0.2">
      <c r="A28" s="4">
        <v>335143000</v>
      </c>
      <c r="B28" s="2">
        <v>34453</v>
      </c>
      <c r="C28" s="3">
        <f t="shared" ca="1" si="0"/>
        <v>27.432876712328767</v>
      </c>
    </row>
    <row r="29" spans="1:3" x14ac:dyDescent="0.2">
      <c r="A29" s="4">
        <v>677065426</v>
      </c>
      <c r="B29" s="2">
        <v>32522</v>
      </c>
      <c r="C29" s="3">
        <f t="shared" ca="1" si="0"/>
        <v>32.723287671232875</v>
      </c>
    </row>
    <row r="30" spans="1:3" x14ac:dyDescent="0.2">
      <c r="A30" s="4">
        <v>819784948</v>
      </c>
      <c r="B30" s="2">
        <v>34199</v>
      </c>
      <c r="C30" s="3">
        <f t="shared" ca="1" si="0"/>
        <v>28.12876712328767</v>
      </c>
    </row>
    <row r="31" spans="1:3" x14ac:dyDescent="0.2">
      <c r="A31" s="4">
        <v>926056558</v>
      </c>
      <c r="B31" s="2">
        <v>32141</v>
      </c>
      <c r="C31" s="3">
        <f t="shared" ca="1" si="0"/>
        <v>33.767123287671232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9226-14C2-7841-85CD-269984689E87}">
  <dimension ref="A1:D8"/>
  <sheetViews>
    <sheetView workbookViewId="0">
      <selection activeCell="C18" sqref="C18"/>
    </sheetView>
  </sheetViews>
  <sheetFormatPr baseColWidth="10" defaultRowHeight="16" x14ac:dyDescent="0.2"/>
  <sheetData>
    <row r="1" spans="1:4" x14ac:dyDescent="0.2">
      <c r="A1" t="s">
        <v>127</v>
      </c>
      <c r="B1" t="s">
        <v>133</v>
      </c>
      <c r="C1" t="s">
        <v>134</v>
      </c>
      <c r="D1" t="s">
        <v>126</v>
      </c>
    </row>
    <row r="2" spans="1:4" x14ac:dyDescent="0.2">
      <c r="A2" s="4">
        <v>543513291</v>
      </c>
      <c r="B2" s="2">
        <v>38412</v>
      </c>
      <c r="C2" t="s">
        <v>135</v>
      </c>
      <c r="D2" s="5">
        <v>30786</v>
      </c>
    </row>
    <row r="3" spans="1:4" x14ac:dyDescent="0.2">
      <c r="A3" s="4">
        <v>119345502</v>
      </c>
      <c r="B3" s="2">
        <v>39014</v>
      </c>
      <c r="C3" t="s">
        <v>135</v>
      </c>
      <c r="D3" s="5">
        <v>31202</v>
      </c>
    </row>
    <row r="4" spans="1:4" x14ac:dyDescent="0.2">
      <c r="A4" s="4">
        <v>367762949</v>
      </c>
      <c r="B4" s="2">
        <v>44458</v>
      </c>
      <c r="C4" t="s">
        <v>135</v>
      </c>
      <c r="D4" s="5">
        <v>33667</v>
      </c>
    </row>
    <row r="5" spans="1:4" x14ac:dyDescent="0.2">
      <c r="A5" s="4">
        <v>337745025</v>
      </c>
      <c r="B5" s="2">
        <v>41415</v>
      </c>
      <c r="C5" t="s">
        <v>136</v>
      </c>
      <c r="D5" s="5">
        <v>34796</v>
      </c>
    </row>
    <row r="6" spans="1:4" x14ac:dyDescent="0.2">
      <c r="A6" s="4">
        <v>908317676</v>
      </c>
      <c r="B6" s="2">
        <v>37017</v>
      </c>
      <c r="C6" t="s">
        <v>136</v>
      </c>
      <c r="D6" s="5">
        <v>26329</v>
      </c>
    </row>
    <row r="7" spans="1:4" x14ac:dyDescent="0.2">
      <c r="A7" s="4">
        <v>954467240</v>
      </c>
      <c r="B7" s="2">
        <v>36252</v>
      </c>
      <c r="C7" t="s">
        <v>137</v>
      </c>
      <c r="D7" s="5">
        <v>27666</v>
      </c>
    </row>
    <row r="8" spans="1:4" x14ac:dyDescent="0.2">
      <c r="A8" s="4">
        <v>246943885</v>
      </c>
      <c r="B8" s="2">
        <v>40884</v>
      </c>
      <c r="C8" t="s">
        <v>137</v>
      </c>
      <c r="D8" s="2">
        <v>30218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2E37-0D60-214C-AAF3-733144DA30C5}">
  <dimension ref="A1:B10"/>
  <sheetViews>
    <sheetView workbookViewId="0">
      <selection activeCell="B16" sqref="B16"/>
    </sheetView>
  </sheetViews>
  <sheetFormatPr baseColWidth="10" defaultRowHeight="16" x14ac:dyDescent="0.2"/>
  <sheetData>
    <row r="1" spans="1:2" x14ac:dyDescent="0.2">
      <c r="A1" t="s">
        <v>131</v>
      </c>
      <c r="B1" t="s">
        <v>138</v>
      </c>
    </row>
    <row r="2" spans="1:2" x14ac:dyDescent="0.2">
      <c r="A2" s="4">
        <v>465094974</v>
      </c>
      <c r="B2" t="s">
        <v>139</v>
      </c>
    </row>
    <row r="3" spans="1:2" x14ac:dyDescent="0.2">
      <c r="A3" s="4">
        <v>583496502</v>
      </c>
      <c r="B3" t="s">
        <v>139</v>
      </c>
    </row>
    <row r="4" spans="1:2" x14ac:dyDescent="0.2">
      <c r="A4" s="4">
        <v>115749468</v>
      </c>
      <c r="B4" t="s">
        <v>140</v>
      </c>
    </row>
    <row r="5" spans="1:2" x14ac:dyDescent="0.2">
      <c r="A5" s="4">
        <v>146548068</v>
      </c>
      <c r="B5" t="s">
        <v>140</v>
      </c>
    </row>
    <row r="6" spans="1:2" x14ac:dyDescent="0.2">
      <c r="A6" s="4">
        <v>694663975</v>
      </c>
      <c r="B6" t="s">
        <v>139</v>
      </c>
    </row>
    <row r="7" spans="1:2" x14ac:dyDescent="0.2">
      <c r="A7" s="4">
        <v>335143000</v>
      </c>
      <c r="B7" t="s">
        <v>141</v>
      </c>
    </row>
    <row r="8" spans="1:2" x14ac:dyDescent="0.2">
      <c r="A8" s="4">
        <v>677065426</v>
      </c>
      <c r="B8" t="s">
        <v>141</v>
      </c>
    </row>
    <row r="9" spans="1:2" x14ac:dyDescent="0.2">
      <c r="A9" s="4">
        <v>819784948</v>
      </c>
      <c r="B9" t="s">
        <v>142</v>
      </c>
    </row>
    <row r="10" spans="1:2" x14ac:dyDescent="0.2">
      <c r="A10" s="4">
        <v>926056558</v>
      </c>
      <c r="B10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DC84-BC17-AD48-90C1-4A072F034FA5}">
  <dimension ref="A1:C7"/>
  <sheetViews>
    <sheetView workbookViewId="0">
      <selection activeCell="C7" sqref="C7"/>
    </sheetView>
  </sheetViews>
  <sheetFormatPr baseColWidth="10" defaultRowHeight="16" x14ac:dyDescent="0.2"/>
  <cols>
    <col min="6" max="6" width="11.1640625" bestFit="1" customWidth="1"/>
  </cols>
  <sheetData>
    <row r="1" spans="1:3" x14ac:dyDescent="0.2">
      <c r="A1" t="s">
        <v>131</v>
      </c>
      <c r="B1" t="s">
        <v>143</v>
      </c>
      <c r="C1" t="s">
        <v>144</v>
      </c>
    </row>
    <row r="2" spans="1:3" x14ac:dyDescent="0.2">
      <c r="A2" s="4">
        <v>263807464</v>
      </c>
      <c r="B2">
        <v>7436142749</v>
      </c>
      <c r="C2" t="s">
        <v>145</v>
      </c>
    </row>
    <row r="3" spans="1:3" x14ac:dyDescent="0.2">
      <c r="A3" s="4">
        <v>482676201</v>
      </c>
      <c r="B3">
        <v>1792319575</v>
      </c>
      <c r="C3" t="s">
        <v>146</v>
      </c>
    </row>
    <row r="4" spans="1:3" x14ac:dyDescent="0.2">
      <c r="A4" s="4">
        <v>652570555</v>
      </c>
      <c r="B4">
        <v>8762288192</v>
      </c>
      <c r="C4" t="s">
        <v>147</v>
      </c>
    </row>
    <row r="5" spans="1:3" x14ac:dyDescent="0.2">
      <c r="A5" s="4">
        <v>269835008</v>
      </c>
      <c r="B5">
        <v>9925409387</v>
      </c>
      <c r="C5" t="s">
        <v>147</v>
      </c>
    </row>
    <row r="6" spans="1:3" x14ac:dyDescent="0.2">
      <c r="A6" s="4">
        <v>886576419</v>
      </c>
      <c r="B6">
        <v>5199368061</v>
      </c>
      <c r="C6" t="s">
        <v>145</v>
      </c>
    </row>
    <row r="7" spans="1:3" x14ac:dyDescent="0.2">
      <c r="A7" s="4">
        <v>650331123</v>
      </c>
      <c r="B7">
        <v>2863162907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12AD-8AC8-5A44-9AC2-B43196C21F8C}">
  <dimension ref="A1:H13"/>
  <sheetViews>
    <sheetView tabSelected="1" workbookViewId="0">
      <selection activeCell="E15" sqref="E15"/>
    </sheetView>
  </sheetViews>
  <sheetFormatPr baseColWidth="10" defaultRowHeight="16" x14ac:dyDescent="0.2"/>
  <sheetData>
    <row r="1" spans="1:8" x14ac:dyDescent="0.2">
      <c r="A1" t="s">
        <v>131</v>
      </c>
      <c r="B1" t="s">
        <v>148</v>
      </c>
      <c r="C1" t="s">
        <v>149</v>
      </c>
    </row>
    <row r="2" spans="1:8" x14ac:dyDescent="0.2">
      <c r="A2" s="4">
        <v>537282389</v>
      </c>
      <c r="B2" s="2">
        <v>43250</v>
      </c>
      <c r="C2" t="s">
        <v>150</v>
      </c>
      <c r="E2" s="2"/>
      <c r="F2" s="2"/>
      <c r="H2" s="2"/>
    </row>
    <row r="3" spans="1:8" x14ac:dyDescent="0.2">
      <c r="A3" s="4">
        <v>385222972</v>
      </c>
      <c r="B3" s="2">
        <v>41558</v>
      </c>
      <c r="C3" t="s">
        <v>150</v>
      </c>
      <c r="E3" s="2"/>
      <c r="F3" s="2"/>
    </row>
    <row r="4" spans="1:8" x14ac:dyDescent="0.2">
      <c r="A4" s="4">
        <v>317272399</v>
      </c>
      <c r="B4" s="2">
        <v>39746</v>
      </c>
      <c r="C4" t="s">
        <v>150</v>
      </c>
      <c r="E4" s="2"/>
      <c r="F4" s="2"/>
    </row>
    <row r="5" spans="1:8" x14ac:dyDescent="0.2">
      <c r="A5" s="4">
        <v>232656000</v>
      </c>
      <c r="B5" s="2">
        <v>39146</v>
      </c>
      <c r="C5" t="s">
        <v>151</v>
      </c>
      <c r="E5" s="2"/>
      <c r="F5" s="2"/>
    </row>
    <row r="6" spans="1:8" x14ac:dyDescent="0.2">
      <c r="A6" s="4">
        <v>470553224</v>
      </c>
      <c r="B6" s="2">
        <v>40729</v>
      </c>
      <c r="C6" t="s">
        <v>151</v>
      </c>
      <c r="E6" s="2"/>
      <c r="F6" s="2"/>
    </row>
    <row r="7" spans="1:8" x14ac:dyDescent="0.2">
      <c r="A7" s="4">
        <v>335143000</v>
      </c>
      <c r="B7" s="2">
        <v>40411</v>
      </c>
      <c r="C7" t="s">
        <v>150</v>
      </c>
      <c r="E7" s="2"/>
      <c r="F7" s="2"/>
    </row>
    <row r="8" spans="1:8" x14ac:dyDescent="0.2">
      <c r="A8" s="4">
        <v>677065426</v>
      </c>
      <c r="B8" s="2">
        <v>41885</v>
      </c>
      <c r="C8" t="s">
        <v>151</v>
      </c>
      <c r="E8" s="2"/>
      <c r="F8" s="2"/>
    </row>
    <row r="9" spans="1:8" x14ac:dyDescent="0.2">
      <c r="A9" s="4">
        <v>819784948</v>
      </c>
      <c r="B9" s="2">
        <v>42593</v>
      </c>
      <c r="C9" t="s">
        <v>151</v>
      </c>
      <c r="E9" s="2"/>
      <c r="F9" s="2"/>
    </row>
    <row r="10" spans="1:8" x14ac:dyDescent="0.2">
      <c r="A10" s="4">
        <v>926056558</v>
      </c>
      <c r="B10" s="2">
        <v>43377</v>
      </c>
      <c r="C10" t="s">
        <v>150</v>
      </c>
      <c r="E10" s="2"/>
      <c r="F10" s="2"/>
    </row>
    <row r="11" spans="1:8" x14ac:dyDescent="0.2">
      <c r="A11" s="4">
        <v>594921238</v>
      </c>
      <c r="B11" s="2">
        <v>40008</v>
      </c>
      <c r="C11" t="s">
        <v>150</v>
      </c>
      <c r="E11" s="2"/>
      <c r="F11" s="2"/>
    </row>
    <row r="12" spans="1:8" x14ac:dyDescent="0.2">
      <c r="A12" s="4">
        <v>920520953</v>
      </c>
      <c r="B12" s="2">
        <v>42258</v>
      </c>
      <c r="C12" t="s">
        <v>150</v>
      </c>
      <c r="E12" s="2"/>
      <c r="F12" s="2"/>
    </row>
    <row r="13" spans="1:8" x14ac:dyDescent="0.2">
      <c r="A13" s="4">
        <v>876118359</v>
      </c>
      <c r="B13" s="2">
        <v>39236</v>
      </c>
      <c r="C13" t="s">
        <v>151</v>
      </c>
      <c r="E13" s="2"/>
      <c r="F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Employee</vt:lpstr>
      <vt:lpstr>Volunteer</vt:lpstr>
      <vt:lpstr>Physician</vt:lpstr>
      <vt:lpstr>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2021-09-27T19:00:53Z</dcterms:created>
  <dcterms:modified xsi:type="dcterms:W3CDTF">2021-09-27T23:54:08Z</dcterms:modified>
</cp:coreProperties>
</file>