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bojsahrnjez/Desktop/GMU Fall 2021/STAT 515/5 Final Project/"/>
    </mc:Choice>
  </mc:AlternateContent>
  <xr:revisionPtr revIDLastSave="0" documentId="13_ncr:1_{DD0C0406-D45A-764F-82A2-05FE7A8BA5B2}" xr6:coauthVersionLast="47" xr6:coauthVersionMax="47" xr10:uidLastSave="{00000000-0000-0000-0000-000000000000}"/>
  <bookViews>
    <workbookView xWindow="38400" yWindow="520" windowWidth="21600" windowHeight="17440" activeTab="1" xr2:uid="{DCD51697-3DF6-794D-8F29-40846A1A398D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E7" i="2"/>
  <c r="D8" i="2"/>
  <c r="D9" i="2"/>
  <c r="D7" i="2"/>
  <c r="J12" i="1"/>
  <c r="I12" i="1"/>
  <c r="J11" i="1"/>
  <c r="I11" i="1"/>
</calcChain>
</file>

<file path=xl/sharedStrings.xml><?xml version="1.0" encoding="utf-8"?>
<sst xmlns="http://schemas.openxmlformats.org/spreadsheetml/2006/main" count="130" uniqueCount="33">
  <si>
    <t>Model</t>
  </si>
  <si>
    <t>Training/Test Set</t>
  </si>
  <si>
    <t>Cross-Validation Set</t>
  </si>
  <si>
    <t>Data Set</t>
  </si>
  <si>
    <t>dfw</t>
  </si>
  <si>
    <t>dfw2</t>
  </si>
  <si>
    <t>MLR</t>
  </si>
  <si>
    <t>OLR</t>
  </si>
  <si>
    <t>CART</t>
  </si>
  <si>
    <t>Pruned CART</t>
  </si>
  <si>
    <t>Ordinal Tree</t>
  </si>
  <si>
    <t>Pruned Ordinal Tree</t>
  </si>
  <si>
    <t>Random Forest</t>
  </si>
  <si>
    <t>Ordinal Forest</t>
  </si>
  <si>
    <t>Sub-Model</t>
  </si>
  <si>
    <t>Regression</t>
  </si>
  <si>
    <t>Tree</t>
  </si>
  <si>
    <t>Forest</t>
  </si>
  <si>
    <t>dfr</t>
  </si>
  <si>
    <t>Train/Test</t>
  </si>
  <si>
    <t>Cross-Validation</t>
  </si>
  <si>
    <t>Total</t>
  </si>
  <si>
    <t>Averages</t>
  </si>
  <si>
    <t>Forest-Regress</t>
  </si>
  <si>
    <t>Forest-Tree</t>
  </si>
  <si>
    <t>Type</t>
  </si>
  <si>
    <t>Standard</t>
  </si>
  <si>
    <t>Ordinal</t>
  </si>
  <si>
    <t>(All)</t>
  </si>
  <si>
    <t>Average of Training/Test Set</t>
  </si>
  <si>
    <t>Average of Cross-Validation Set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</si>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</sst>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1" fillId="0" borderId="1" xfId="0" applyFont="1" applyBorder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2.485062962965" createdVersion="7" refreshedVersion="7" minRefreshableVersion="3" recordCount="24" xr:uid="{C35561EF-0B7D-CB43-B265-8DB802FC223D}">
  <cacheSource type="worksheet">
    <worksheetSource name="Table1"/>
  </cacheSource>
  <cacheFields count="8">
    <cacheField name="Data Set" numFmtId="0">
      <sharedItems count="3">
        <s v="dfr"/>
        <s v="dfw"/>
        <s v="dfw2"/>
      </sharedItems>
    </cacheField>
    <cacheField name="Model" numFmtId="0">
      <sharedItems count="3">
        <s v="Forest"/>
        <s v="Regression"/>
        <s v="Tree"/>
      </sharedItems>
    </cacheField>
    <cacheField name="Type" numFmtId="0">
      <sharedItems count="2">
        <s v="Ordinal"/>
        <s v="Standard"/>
      </sharedItems>
    </cacheField>
    <cacheField name="Sub-Model" numFmtId="0">
      <sharedItems count="8">
        <s v="Ordinal Forest"/>
        <s v="OLR"/>
        <s v="Ordinal Tree"/>
        <s v="Pruned Ordinal Tree"/>
        <s v="Random Forest"/>
        <s v="MLR"/>
        <s v="CART"/>
        <s v="Pruned CART"/>
      </sharedItems>
    </cacheField>
    <cacheField name="Training/Test Set" numFmtId="10">
      <sharedItems containsSemiMixedTypes="0" containsString="0" containsNumber="1" minValue="0.51480000000000004" maxValue="0.68969999999999998" count="21">
        <n v="0.67400000000000004"/>
        <n v="0.60819999999999996"/>
        <n v="0.57989999999999997"/>
        <n v="0.68969999999999998"/>
        <n v="0.60189999999999999"/>
        <n v="0.56110000000000004"/>
        <n v="0.56740000000000002"/>
        <n v="0.67930000000000001"/>
        <n v="0.51480000000000004"/>
        <n v="0.55769999999999997"/>
        <n v="0.55359999999999998"/>
        <n v="0.68230000000000002"/>
        <n v="0.5363"/>
        <n v="0.55459999999999998"/>
        <n v="0.54339999999999999"/>
        <n v="0.56889999999999996"/>
        <n v="0.58630000000000004"/>
        <n v="0.68130000000000002"/>
        <n v="0.53320000000000001"/>
        <n v="0.5444"/>
        <n v="0.56489999999999996"/>
      </sharedItems>
    </cacheField>
    <cacheField name="Cross-Validation Set" numFmtId="10">
      <sharedItems containsString="0" containsBlank="1" containsNumber="1" minValue="0.51539999999999997" maxValue="0.70479999999999998" count="19">
        <n v="0.69669999999999999"/>
        <n v="0.58850000000000002"/>
        <m/>
        <n v="0.59540000000000004"/>
        <n v="0.70479999999999998"/>
        <n v="0.59409999999999996"/>
        <n v="0.60780000000000001"/>
        <n v="0.68179999999999996"/>
        <n v="0.52580000000000005"/>
        <n v="0.55300000000000005"/>
        <n v="0.69079999999999997"/>
        <n v="0.51790000000000003"/>
        <n v="0.54690000000000005"/>
        <n v="0.69189999999999996"/>
        <n v="0.52729999999999999"/>
        <n v="0.55479999999999996"/>
        <n v="0.69920000000000004"/>
        <n v="0.51539999999999997"/>
        <n v="0.55649999999999999"/>
      </sharedItems>
    </cacheField>
    <cacheField name="Field1" numFmtId="0" formula="'Training/Test Set' +'Cross-Validation Set'" databaseField="0"/>
    <cacheField name="Field2" numFmtId="0" formula=" AVERAGE('Training/Test Set' )+AVERAGE('Cross-Validation Set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x v="0"/>
  </r>
  <r>
    <x v="0"/>
    <x v="1"/>
    <x v="0"/>
    <x v="1"/>
    <x v="1"/>
    <x v="1"/>
  </r>
  <r>
    <x v="0"/>
    <x v="2"/>
    <x v="0"/>
    <x v="2"/>
    <x v="2"/>
    <x v="2"/>
  </r>
  <r>
    <x v="0"/>
    <x v="2"/>
    <x v="0"/>
    <x v="3"/>
    <x v="1"/>
    <x v="3"/>
  </r>
  <r>
    <x v="0"/>
    <x v="0"/>
    <x v="1"/>
    <x v="4"/>
    <x v="3"/>
    <x v="4"/>
  </r>
  <r>
    <x v="0"/>
    <x v="1"/>
    <x v="1"/>
    <x v="5"/>
    <x v="4"/>
    <x v="5"/>
  </r>
  <r>
    <x v="0"/>
    <x v="2"/>
    <x v="1"/>
    <x v="6"/>
    <x v="5"/>
    <x v="2"/>
  </r>
  <r>
    <x v="0"/>
    <x v="2"/>
    <x v="1"/>
    <x v="7"/>
    <x v="6"/>
    <x v="6"/>
  </r>
  <r>
    <x v="1"/>
    <x v="0"/>
    <x v="0"/>
    <x v="0"/>
    <x v="7"/>
    <x v="7"/>
  </r>
  <r>
    <x v="1"/>
    <x v="1"/>
    <x v="0"/>
    <x v="1"/>
    <x v="8"/>
    <x v="8"/>
  </r>
  <r>
    <x v="1"/>
    <x v="2"/>
    <x v="0"/>
    <x v="2"/>
    <x v="9"/>
    <x v="2"/>
  </r>
  <r>
    <x v="1"/>
    <x v="2"/>
    <x v="0"/>
    <x v="3"/>
    <x v="10"/>
    <x v="9"/>
  </r>
  <r>
    <x v="1"/>
    <x v="0"/>
    <x v="1"/>
    <x v="4"/>
    <x v="11"/>
    <x v="10"/>
  </r>
  <r>
    <x v="1"/>
    <x v="1"/>
    <x v="1"/>
    <x v="5"/>
    <x v="12"/>
    <x v="11"/>
  </r>
  <r>
    <x v="1"/>
    <x v="2"/>
    <x v="1"/>
    <x v="6"/>
    <x v="9"/>
    <x v="2"/>
  </r>
  <r>
    <x v="1"/>
    <x v="2"/>
    <x v="1"/>
    <x v="7"/>
    <x v="13"/>
    <x v="12"/>
  </r>
  <r>
    <x v="2"/>
    <x v="0"/>
    <x v="0"/>
    <x v="0"/>
    <x v="11"/>
    <x v="13"/>
  </r>
  <r>
    <x v="2"/>
    <x v="1"/>
    <x v="0"/>
    <x v="1"/>
    <x v="14"/>
    <x v="14"/>
  </r>
  <r>
    <x v="2"/>
    <x v="2"/>
    <x v="0"/>
    <x v="2"/>
    <x v="15"/>
    <x v="2"/>
  </r>
  <r>
    <x v="2"/>
    <x v="2"/>
    <x v="0"/>
    <x v="3"/>
    <x v="16"/>
    <x v="15"/>
  </r>
  <r>
    <x v="2"/>
    <x v="0"/>
    <x v="1"/>
    <x v="4"/>
    <x v="17"/>
    <x v="16"/>
  </r>
  <r>
    <x v="2"/>
    <x v="1"/>
    <x v="1"/>
    <x v="5"/>
    <x v="18"/>
    <x v="17"/>
  </r>
  <r>
    <x v="2"/>
    <x v="2"/>
    <x v="1"/>
    <x v="6"/>
    <x v="19"/>
    <x v="2"/>
  </r>
  <r>
    <x v="2"/>
    <x v="2"/>
    <x v="1"/>
    <x v="7"/>
    <x v="2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0C526-C115-DD4C-9075-B4A5F150E002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C10" firstHeaderRow="0" firstDataRow="1" firstDataCol="1" rowPageCount="3" colPageCount="1"/>
  <pivotFields count="8">
    <pivotField axis="axisRow" subtotalTop="0" showAll="0" defaultSubtotal="0">
      <items count="3">
        <item x="0"/>
        <item x="1"/>
        <item x="2"/>
      </items>
    </pivotField>
    <pivotField axis="axisPage" subtotalTop="0" showAll="0" defaultSubtotal="0">
      <items count="3">
        <item x="0"/>
        <item x="1"/>
        <item x="2"/>
      </items>
    </pivotField>
    <pivotField axis="axisPage" subtotalTop="0" showAll="0" defaultSubtotal="0">
      <items count="2">
        <item x="0"/>
        <item x="1"/>
      </items>
    </pivotField>
    <pivotField axis="axisPage" subtotalTop="0" showAll="0" defaultSubtotal="0">
      <items count="8">
        <item x="6"/>
        <item x="5"/>
        <item x="1"/>
        <item x="0"/>
        <item x="2"/>
        <item x="7"/>
        <item x="3"/>
        <item x="4"/>
      </items>
    </pivotField>
    <pivotField dataField="1" numFmtId="10" subtotalTop="0" showAll="0" defaultSubtotal="0">
      <items count="21">
        <item x="8"/>
        <item x="18"/>
        <item x="12"/>
        <item x="14"/>
        <item x="19"/>
        <item x="10"/>
        <item x="13"/>
        <item x="9"/>
        <item x="5"/>
        <item x="20"/>
        <item x="6"/>
        <item x="15"/>
        <item x="2"/>
        <item x="16"/>
        <item x="4"/>
        <item x="1"/>
        <item x="0"/>
        <item x="7"/>
        <item x="17"/>
        <item x="11"/>
        <item x="3"/>
      </items>
    </pivotField>
    <pivotField dataField="1" subtotalTop="0" showAll="0" defaultSubtotal="0">
      <items count="19">
        <item x="17"/>
        <item x="11"/>
        <item x="8"/>
        <item x="14"/>
        <item x="12"/>
        <item x="9"/>
        <item x="15"/>
        <item x="18"/>
        <item x="1"/>
        <item x="5"/>
        <item x="3"/>
        <item x="6"/>
        <item x="7"/>
        <item x="10"/>
        <item x="13"/>
        <item x="0"/>
        <item x="16"/>
        <item x="4"/>
        <item x="2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3" hier="-1"/>
    <pageField fld="1" hier="-1"/>
  </pageFields>
  <dataFields count="2">
    <dataField name="Average of Training/Test Set" fld="4" subtotal="average" baseField="0" baseItem="0"/>
    <dataField name="Average of Cross-Validation Set" fld="5" subtotal="average" baseField="0" baseItem="0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3A4F0C-44D2-7E45-8337-C02C2BD5AAD8}" name="Table1" displayName="Table1" ref="A1:F25" totalsRowShown="0" headerRowDxfId="4" headerRowBorderDxfId="7">
  <autoFilter ref="A1:F25" xr:uid="{B53A4F0C-44D2-7E45-8337-C02C2BD5AAD8}"/>
  <sortState xmlns:xlrd2="http://schemas.microsoft.com/office/spreadsheetml/2017/richdata2" ref="A2:F25">
    <sortCondition ref="A1:A25"/>
  </sortState>
  <tableColumns count="6">
    <tableColumn id="1" xr3:uid="{3661F081-4B68-9043-8424-48EC2D2BDA5F}" name="Data Set"/>
    <tableColumn id="2" xr3:uid="{74E3B9DA-208B-AA4F-B321-21CBBA71E08A}" name="Model"/>
    <tableColumn id="6" xr3:uid="{842F09D1-E3E3-E842-B782-3681BEE4B023}" name="Type"/>
    <tableColumn id="3" xr3:uid="{2D13889C-5E6D-9A41-8FE7-E73C676779D6}" name="Sub-Model"/>
    <tableColumn id="4" xr3:uid="{319A4E9C-D82C-8C43-A7AE-A17666FAE7A7}" name="Training/Test Set" dataDxfId="6"/>
    <tableColumn id="5" xr3:uid="{34599313-CDFD-A645-93B4-077FFB939127}" name="Cross-Validation Se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0A2E-7AF4-2C4C-A426-7C733E97185B}">
  <dimension ref="A2:F10"/>
  <sheetViews>
    <sheetView workbookViewId="0">
      <selection activeCell="D16" sqref="D16"/>
    </sheetView>
  </sheetViews>
  <sheetFormatPr baseColWidth="10" defaultRowHeight="16" x14ac:dyDescent="0.2"/>
  <cols>
    <col min="1" max="1" width="13" bestFit="1" customWidth="1"/>
    <col min="2" max="2" width="25.1640625" bestFit="1" customWidth="1"/>
    <col min="3" max="3" width="27.6640625" bestFit="1" customWidth="1"/>
    <col min="4" max="4" width="7.1640625" bestFit="1" customWidth="1"/>
    <col min="5" max="6" width="6.1640625" bestFit="1" customWidth="1"/>
    <col min="7" max="22" width="7.1640625" bestFit="1" customWidth="1"/>
    <col min="23" max="23" width="27.6640625" bestFit="1" customWidth="1"/>
    <col min="24" max="37" width="7.1640625" bestFit="1" customWidth="1"/>
    <col min="38" max="38" width="8.1640625" bestFit="1" customWidth="1"/>
    <col min="39" max="41" width="7.1640625" bestFit="1" customWidth="1"/>
    <col min="42" max="42" width="8.1640625" bestFit="1" customWidth="1"/>
    <col min="43" max="43" width="7.1640625" bestFit="1" customWidth="1"/>
    <col min="44" max="44" width="30" bestFit="1" customWidth="1"/>
    <col min="45" max="45" width="32.5" bestFit="1" customWidth="1"/>
    <col min="46" max="47" width="7.1640625" bestFit="1" customWidth="1"/>
    <col min="48" max="48" width="30" bestFit="1" customWidth="1"/>
    <col min="49" max="49" width="32.5" bestFit="1" customWidth="1"/>
  </cols>
  <sheetData>
    <row r="2" spans="1:6" x14ac:dyDescent="0.2">
      <c r="A2" s="4" t="s">
        <v>25</v>
      </c>
      <c r="B2" t="s">
        <v>28</v>
      </c>
    </row>
    <row r="3" spans="1:6" x14ac:dyDescent="0.2">
      <c r="A3" s="4" t="s">
        <v>14</v>
      </c>
      <c r="B3" t="s">
        <v>28</v>
      </c>
    </row>
    <row r="4" spans="1:6" x14ac:dyDescent="0.2">
      <c r="A4" s="4" t="s">
        <v>0</v>
      </c>
      <c r="B4" t="s">
        <v>28</v>
      </c>
    </row>
    <row r="6" spans="1:6" x14ac:dyDescent="0.2">
      <c r="A6" s="4" t="s">
        <v>31</v>
      </c>
      <c r="B6" t="s">
        <v>29</v>
      </c>
      <c r="C6" t="s">
        <v>30</v>
      </c>
      <c r="D6" t="s">
        <v>21</v>
      </c>
    </row>
    <row r="7" spans="1:6" x14ac:dyDescent="0.2">
      <c r="A7" s="5" t="s">
        <v>18</v>
      </c>
      <c r="B7" s="1">
        <v>0.61130000000000007</v>
      </c>
      <c r="C7" s="1">
        <v>0.63121666666666676</v>
      </c>
      <c r="D7" s="1">
        <f>AVERAGE(B7:C7)</f>
        <v>0.62125833333333347</v>
      </c>
      <c r="E7" s="1">
        <f>D7-D8</f>
        <v>3.8472916666666857E-2</v>
      </c>
      <c r="F7" s="1">
        <f>D7-D9</f>
        <v>3.1789583333333482E-2</v>
      </c>
    </row>
    <row r="8" spans="1:6" x14ac:dyDescent="0.2">
      <c r="A8" s="5" t="s">
        <v>4</v>
      </c>
      <c r="B8" s="1">
        <v>0.57953749999999993</v>
      </c>
      <c r="C8" s="1">
        <v>0.5860333333333333</v>
      </c>
      <c r="D8" s="1">
        <f t="shared" ref="D8:D9" si="0">AVERAGE(B8:C8)</f>
        <v>0.58278541666666661</v>
      </c>
    </row>
    <row r="9" spans="1:6" x14ac:dyDescent="0.2">
      <c r="A9" s="5" t="s">
        <v>5</v>
      </c>
      <c r="B9" s="1">
        <v>0.58808749999999987</v>
      </c>
      <c r="C9" s="1">
        <v>0.59084999999999999</v>
      </c>
      <c r="D9" s="1">
        <f t="shared" si="0"/>
        <v>0.58946874999999999</v>
      </c>
    </row>
    <row r="10" spans="1:6" x14ac:dyDescent="0.2">
      <c r="A10" s="5" t="s">
        <v>32</v>
      </c>
      <c r="B10" s="1">
        <v>0.59297500000000003</v>
      </c>
      <c r="C10" s="1">
        <v>0.60270000000000001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FEE0-C0FE-0B43-BF5A-D5F697D8D456}">
  <dimension ref="A1:M25"/>
  <sheetViews>
    <sheetView tabSelected="1" workbookViewId="0">
      <selection activeCell="C27" sqref="C27"/>
    </sheetView>
  </sheetViews>
  <sheetFormatPr baseColWidth="10" defaultRowHeight="16" x14ac:dyDescent="0.2"/>
  <cols>
    <col min="4" max="4" width="22.5" bestFit="1" customWidth="1"/>
    <col min="5" max="5" width="17.6640625" customWidth="1"/>
    <col min="6" max="6" width="20" customWidth="1"/>
    <col min="14" max="14" width="10.1640625" bestFit="1" customWidth="1"/>
    <col min="15" max="15" width="9.6640625" bestFit="1" customWidth="1"/>
    <col min="16" max="16" width="14.5" bestFit="1" customWidth="1"/>
    <col min="17" max="17" width="7.1640625" bestFit="1" customWidth="1"/>
    <col min="18" max="18" width="13.5" bestFit="1" customWidth="1"/>
    <col min="19" max="19" width="10.6640625" bestFit="1" customWidth="1"/>
  </cols>
  <sheetData>
    <row r="1" spans="1:13" x14ac:dyDescent="0.2">
      <c r="A1" s="2" t="s">
        <v>3</v>
      </c>
      <c r="B1" s="2" t="s">
        <v>0</v>
      </c>
      <c r="C1" s="2" t="s">
        <v>25</v>
      </c>
      <c r="D1" s="2" t="s">
        <v>14</v>
      </c>
      <c r="E1" s="2" t="s">
        <v>1</v>
      </c>
      <c r="F1" s="2" t="s">
        <v>2</v>
      </c>
    </row>
    <row r="2" spans="1:13" x14ac:dyDescent="0.2">
      <c r="A2" t="s">
        <v>18</v>
      </c>
      <c r="B2" t="s">
        <v>17</v>
      </c>
      <c r="C2" t="s">
        <v>27</v>
      </c>
      <c r="D2" t="s">
        <v>13</v>
      </c>
      <c r="E2" s="1">
        <v>0.67400000000000004</v>
      </c>
      <c r="F2" s="1">
        <v>0.69669999999999999</v>
      </c>
      <c r="I2" t="s">
        <v>22</v>
      </c>
    </row>
    <row r="3" spans="1:13" x14ac:dyDescent="0.2">
      <c r="A3" t="s">
        <v>18</v>
      </c>
      <c r="B3" t="s">
        <v>15</v>
      </c>
      <c r="C3" t="s">
        <v>27</v>
      </c>
      <c r="D3" t="s">
        <v>7</v>
      </c>
      <c r="E3" s="1">
        <v>0.60819999999999996</v>
      </c>
      <c r="F3" s="1">
        <v>0.58850000000000002</v>
      </c>
      <c r="I3" t="s">
        <v>19</v>
      </c>
      <c r="J3" t="s">
        <v>20</v>
      </c>
      <c r="K3" t="s">
        <v>21</v>
      </c>
      <c r="L3" t="s">
        <v>23</v>
      </c>
      <c r="M3" t="s">
        <v>24</v>
      </c>
    </row>
    <row r="4" spans="1:13" x14ac:dyDescent="0.2">
      <c r="A4" t="s">
        <v>18</v>
      </c>
      <c r="B4" t="s">
        <v>16</v>
      </c>
      <c r="C4" t="s">
        <v>27</v>
      </c>
      <c r="D4" t="s">
        <v>10</v>
      </c>
      <c r="E4" s="1">
        <v>0.57989999999999997</v>
      </c>
      <c r="F4" s="1"/>
      <c r="H4" t="s">
        <v>17</v>
      </c>
      <c r="I4" s="3">
        <v>0.68148333333333344</v>
      </c>
      <c r="J4" s="3">
        <v>0.69420000000000004</v>
      </c>
      <c r="K4" s="3">
        <v>0.68784166666666668</v>
      </c>
      <c r="L4" s="3">
        <v>0.13727499999999992</v>
      </c>
      <c r="M4" s="3">
        <v>0.11977916666666666</v>
      </c>
    </row>
    <row r="5" spans="1:13" x14ac:dyDescent="0.2">
      <c r="A5" t="s">
        <v>18</v>
      </c>
      <c r="B5" t="s">
        <v>16</v>
      </c>
      <c r="C5" t="s">
        <v>27</v>
      </c>
      <c r="D5" t="s">
        <v>11</v>
      </c>
      <c r="E5" s="1">
        <v>0.60819999999999996</v>
      </c>
      <c r="F5" s="1">
        <v>0.59540000000000004</v>
      </c>
      <c r="H5" t="s">
        <v>15</v>
      </c>
      <c r="I5" s="3">
        <v>0.55630000000000013</v>
      </c>
      <c r="J5" s="3">
        <v>0.54483333333333339</v>
      </c>
      <c r="K5" s="3">
        <v>0.55056666666666676</v>
      </c>
      <c r="L5" s="3"/>
      <c r="M5" s="3"/>
    </row>
    <row r="6" spans="1:13" x14ac:dyDescent="0.2">
      <c r="A6" t="s">
        <v>18</v>
      </c>
      <c r="B6" t="s">
        <v>17</v>
      </c>
      <c r="C6" t="s">
        <v>26</v>
      </c>
      <c r="D6" t="s">
        <v>12</v>
      </c>
      <c r="E6" s="1">
        <v>0.68969999999999998</v>
      </c>
      <c r="F6" s="1">
        <v>0.70479999999999998</v>
      </c>
      <c r="H6" t="s">
        <v>16</v>
      </c>
      <c r="I6" s="3">
        <v>0.56705833333333333</v>
      </c>
      <c r="J6" s="3">
        <v>0.56906666666666672</v>
      </c>
      <c r="K6" s="3">
        <v>0.56806250000000003</v>
      </c>
      <c r="L6" s="3"/>
      <c r="M6" s="3"/>
    </row>
    <row r="7" spans="1:13" x14ac:dyDescent="0.2">
      <c r="A7" t="s">
        <v>18</v>
      </c>
      <c r="B7" t="s">
        <v>15</v>
      </c>
      <c r="C7" t="s">
        <v>26</v>
      </c>
      <c r="D7" t="s">
        <v>6</v>
      </c>
      <c r="E7" s="1">
        <v>0.60189999999999999</v>
      </c>
      <c r="F7" s="1">
        <v>0.59409999999999996</v>
      </c>
    </row>
    <row r="8" spans="1:13" x14ac:dyDescent="0.2">
      <c r="A8" t="s">
        <v>18</v>
      </c>
      <c r="B8" t="s">
        <v>16</v>
      </c>
      <c r="C8" t="s">
        <v>26</v>
      </c>
      <c r="D8" t="s">
        <v>8</v>
      </c>
      <c r="E8" s="1">
        <v>0.56110000000000004</v>
      </c>
      <c r="F8" s="1"/>
      <c r="H8" t="s">
        <v>26</v>
      </c>
      <c r="I8" s="3">
        <v>0.58956666666666657</v>
      </c>
      <c r="J8" s="3">
        <v>0.6037111111111112</v>
      </c>
    </row>
    <row r="9" spans="1:13" x14ac:dyDescent="0.2">
      <c r="A9" t="s">
        <v>18</v>
      </c>
      <c r="B9" t="s">
        <v>16</v>
      </c>
      <c r="C9" t="s">
        <v>26</v>
      </c>
      <c r="D9" t="s">
        <v>9</v>
      </c>
      <c r="E9" s="1">
        <v>0.56740000000000002</v>
      </c>
      <c r="F9" s="1">
        <v>0.60780000000000001</v>
      </c>
      <c r="H9" t="s">
        <v>27</v>
      </c>
      <c r="I9" s="3">
        <v>0.59638333333333338</v>
      </c>
      <c r="J9" s="3">
        <v>0.60168888888888883</v>
      </c>
    </row>
    <row r="10" spans="1:13" x14ac:dyDescent="0.2">
      <c r="A10" t="s">
        <v>4</v>
      </c>
      <c r="B10" t="s">
        <v>17</v>
      </c>
      <c r="C10" t="s">
        <v>27</v>
      </c>
      <c r="D10" t="s">
        <v>13</v>
      </c>
      <c r="E10" s="1">
        <v>0.67930000000000001</v>
      </c>
      <c r="F10" s="1">
        <v>0.68179999999999996</v>
      </c>
    </row>
    <row r="11" spans="1:13" x14ac:dyDescent="0.2">
      <c r="A11" t="s">
        <v>4</v>
      </c>
      <c r="B11" t="s">
        <v>15</v>
      </c>
      <c r="C11" t="s">
        <v>27</v>
      </c>
      <c r="D11" t="s">
        <v>7</v>
      </c>
      <c r="E11" s="1">
        <v>0.51480000000000004</v>
      </c>
      <c r="F11" s="1">
        <v>0.52580000000000005</v>
      </c>
      <c r="H11" t="s">
        <v>18</v>
      </c>
      <c r="I11" s="1">
        <f>AVERAGE(E2:E9)</f>
        <v>0.61130000000000007</v>
      </c>
      <c r="J11" s="1">
        <f>AVERAGE(F2:F9)</f>
        <v>0.63121666666666676</v>
      </c>
    </row>
    <row r="12" spans="1:13" x14ac:dyDescent="0.2">
      <c r="A12" t="s">
        <v>4</v>
      </c>
      <c r="B12" t="s">
        <v>16</v>
      </c>
      <c r="C12" t="s">
        <v>27</v>
      </c>
      <c r="D12" t="s">
        <v>10</v>
      </c>
      <c r="E12" s="1">
        <v>0.55769999999999997</v>
      </c>
      <c r="F12" s="1"/>
      <c r="H12" t="s">
        <v>4</v>
      </c>
      <c r="I12" s="1">
        <f>AVERAGE(E10:E17)</f>
        <v>0.57953749999999993</v>
      </c>
      <c r="J12" s="1">
        <f>AVERAGE(F10:F17)</f>
        <v>0.5860333333333333</v>
      </c>
    </row>
    <row r="13" spans="1:13" x14ac:dyDescent="0.2">
      <c r="A13" t="s">
        <v>4</v>
      </c>
      <c r="B13" t="s">
        <v>16</v>
      </c>
      <c r="C13" t="s">
        <v>27</v>
      </c>
      <c r="D13" t="s">
        <v>11</v>
      </c>
      <c r="E13" s="1">
        <v>0.55359999999999998</v>
      </c>
      <c r="F13" s="1">
        <v>0.55300000000000005</v>
      </c>
      <c r="H13" t="s">
        <v>5</v>
      </c>
    </row>
    <row r="14" spans="1:13" x14ac:dyDescent="0.2">
      <c r="A14" t="s">
        <v>4</v>
      </c>
      <c r="B14" t="s">
        <v>17</v>
      </c>
      <c r="C14" t="s">
        <v>26</v>
      </c>
      <c r="D14" t="s">
        <v>12</v>
      </c>
      <c r="E14" s="1">
        <v>0.68230000000000002</v>
      </c>
      <c r="F14" s="1">
        <v>0.69079999999999997</v>
      </c>
    </row>
    <row r="15" spans="1:13" x14ac:dyDescent="0.2">
      <c r="A15" t="s">
        <v>4</v>
      </c>
      <c r="B15" t="s">
        <v>15</v>
      </c>
      <c r="C15" t="s">
        <v>26</v>
      </c>
      <c r="D15" t="s">
        <v>6</v>
      </c>
      <c r="E15" s="1">
        <v>0.5363</v>
      </c>
      <c r="F15" s="1">
        <v>0.51790000000000003</v>
      </c>
    </row>
    <row r="16" spans="1:13" x14ac:dyDescent="0.2">
      <c r="A16" t="s">
        <v>4</v>
      </c>
      <c r="B16" t="s">
        <v>16</v>
      </c>
      <c r="C16" t="s">
        <v>26</v>
      </c>
      <c r="D16" t="s">
        <v>8</v>
      </c>
      <c r="E16" s="1">
        <v>0.55769999999999997</v>
      </c>
      <c r="F16" s="1"/>
    </row>
    <row r="17" spans="1:6" x14ac:dyDescent="0.2">
      <c r="A17" t="s">
        <v>4</v>
      </c>
      <c r="B17" t="s">
        <v>16</v>
      </c>
      <c r="C17" t="s">
        <v>26</v>
      </c>
      <c r="D17" t="s">
        <v>9</v>
      </c>
      <c r="E17" s="1">
        <v>0.55459999999999998</v>
      </c>
      <c r="F17" s="1">
        <v>0.54690000000000005</v>
      </c>
    </row>
    <row r="18" spans="1:6" x14ac:dyDescent="0.2">
      <c r="A18" t="s">
        <v>5</v>
      </c>
      <c r="B18" t="s">
        <v>17</v>
      </c>
      <c r="C18" t="s">
        <v>27</v>
      </c>
      <c r="D18" t="s">
        <v>13</v>
      </c>
      <c r="E18" s="1">
        <v>0.68230000000000002</v>
      </c>
      <c r="F18" s="1">
        <v>0.69189999999999996</v>
      </c>
    </row>
    <row r="19" spans="1:6" x14ac:dyDescent="0.2">
      <c r="A19" t="s">
        <v>5</v>
      </c>
      <c r="B19" t="s">
        <v>15</v>
      </c>
      <c r="C19" t="s">
        <v>27</v>
      </c>
      <c r="D19" t="s">
        <v>7</v>
      </c>
      <c r="E19" s="1">
        <v>0.54339999999999999</v>
      </c>
      <c r="F19" s="1">
        <v>0.52729999999999999</v>
      </c>
    </row>
    <row r="20" spans="1:6" x14ac:dyDescent="0.2">
      <c r="A20" t="s">
        <v>5</v>
      </c>
      <c r="B20" t="s">
        <v>16</v>
      </c>
      <c r="C20" t="s">
        <v>27</v>
      </c>
      <c r="D20" t="s">
        <v>10</v>
      </c>
      <c r="E20" s="1">
        <v>0.56889999999999996</v>
      </c>
      <c r="F20" s="1"/>
    </row>
    <row r="21" spans="1:6" x14ac:dyDescent="0.2">
      <c r="A21" t="s">
        <v>5</v>
      </c>
      <c r="B21" t="s">
        <v>16</v>
      </c>
      <c r="C21" t="s">
        <v>27</v>
      </c>
      <c r="D21" t="s">
        <v>11</v>
      </c>
      <c r="E21" s="1">
        <v>0.58630000000000004</v>
      </c>
      <c r="F21" s="1">
        <v>0.55479999999999996</v>
      </c>
    </row>
    <row r="22" spans="1:6" x14ac:dyDescent="0.2">
      <c r="A22" t="s">
        <v>5</v>
      </c>
      <c r="B22" t="s">
        <v>17</v>
      </c>
      <c r="C22" t="s">
        <v>26</v>
      </c>
      <c r="D22" t="s">
        <v>12</v>
      </c>
      <c r="E22" s="1">
        <v>0.68130000000000002</v>
      </c>
      <c r="F22" s="1">
        <v>0.69920000000000004</v>
      </c>
    </row>
    <row r="23" spans="1:6" x14ac:dyDescent="0.2">
      <c r="A23" t="s">
        <v>5</v>
      </c>
      <c r="B23" t="s">
        <v>15</v>
      </c>
      <c r="C23" t="s">
        <v>26</v>
      </c>
      <c r="D23" t="s">
        <v>6</v>
      </c>
      <c r="E23" s="1">
        <v>0.53320000000000001</v>
      </c>
      <c r="F23" s="1">
        <v>0.51539999999999997</v>
      </c>
    </row>
    <row r="24" spans="1:6" x14ac:dyDescent="0.2">
      <c r="A24" t="s">
        <v>5</v>
      </c>
      <c r="B24" t="s">
        <v>16</v>
      </c>
      <c r="C24" t="s">
        <v>26</v>
      </c>
      <c r="D24" t="s">
        <v>8</v>
      </c>
      <c r="E24" s="1">
        <v>0.5444</v>
      </c>
      <c r="F24" s="1"/>
    </row>
    <row r="25" spans="1:6" x14ac:dyDescent="0.2">
      <c r="A25" t="s">
        <v>5</v>
      </c>
      <c r="B25" t="s">
        <v>16</v>
      </c>
      <c r="C25" t="s">
        <v>26</v>
      </c>
      <c r="D25" t="s">
        <v>9</v>
      </c>
      <c r="E25" s="1">
        <v>0.56489999999999996</v>
      </c>
      <c r="F25" s="1">
        <v>0.55649999999999999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2021-12-01T21:01:57Z</dcterms:created>
  <dcterms:modified xsi:type="dcterms:W3CDTF">2021-12-02T16:47:45Z</dcterms:modified>
</cp:coreProperties>
</file>