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ssoit-my.sharepoint.com/personal/riccardo_bonazzi_hes-so_ch/Documents/Teaching/FTO/Option Digital Leadership/2024-2025 Course/02_Workshop firms/Nestlé/"/>
    </mc:Choice>
  </mc:AlternateContent>
  <xr:revisionPtr revIDLastSave="0" documentId="13_ncr:1000001_{8D7BFE48-1A51-E04D-93C3-42A9C466FF63}" xr6:coauthVersionLast="47" xr6:coauthVersionMax="47" xr10:uidLastSave="{00000000-0000-0000-0000-000000000000}"/>
  <bookViews>
    <workbookView xWindow="-108" yWindow="-108" windowWidth="23256" windowHeight="12720" xr2:uid="{8465A290-7661-43E7-ABA2-7D45564E58B6}"/>
  </bookViews>
  <sheets>
    <sheet name="Data Samp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C11" i="1"/>
  <c r="D11" i="1"/>
  <c r="C3" i="1"/>
  <c r="D3" i="1"/>
  <c r="G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2" i="1"/>
  <c r="D2" i="1"/>
  <c r="G2" i="1"/>
  <c r="E6" i="1"/>
  <c r="E9" i="1"/>
  <c r="E5" i="1"/>
  <c r="E12" i="1"/>
  <c r="E8" i="1"/>
  <c r="E4" i="1"/>
  <c r="E10" i="1"/>
  <c r="E11" i="1"/>
  <c r="E7" i="1"/>
  <c r="E3" i="1"/>
  <c r="E2" i="1"/>
  <c r="D13" i="1"/>
  <c r="C13" i="1"/>
  <c r="E13" i="1"/>
</calcChain>
</file>

<file path=xl/sharedStrings.xml><?xml version="1.0" encoding="utf-8"?>
<sst xmlns="http://schemas.openxmlformats.org/spreadsheetml/2006/main" count="75" uniqueCount="47">
  <si>
    <t>Criteria</t>
  </si>
  <si>
    <t xml:space="preserve">Valeur des Logiciels </t>
  </si>
  <si>
    <t>Valeur des données</t>
  </si>
  <si>
    <t>Coûts de maintenance</t>
  </si>
  <si>
    <t>Coûts de licences</t>
  </si>
  <si>
    <t>Coûts d'upgrade</t>
  </si>
  <si>
    <t>Coûts de formation</t>
  </si>
  <si>
    <t>Coûts de migration</t>
  </si>
  <si>
    <t>Source</t>
  </si>
  <si>
    <t>Compta</t>
  </si>
  <si>
    <t>Valeur IP</t>
  </si>
  <si>
    <t>Value Low</t>
  </si>
  <si>
    <t>Value High</t>
  </si>
  <si>
    <t>Missing data</t>
  </si>
  <si>
    <t>Type</t>
  </si>
  <si>
    <t>Data from Accounting</t>
  </si>
  <si>
    <t>Expert's estimation</t>
  </si>
  <si>
    <t>Doc 1</t>
  </si>
  <si>
    <t>Probabilité des Synergies</t>
  </si>
  <si>
    <t>Probabilité des Redondances</t>
  </si>
  <si>
    <t>TOT</t>
  </si>
  <si>
    <t>Likely value</t>
  </si>
  <si>
    <t>Doc 1, p1</t>
  </si>
  <si>
    <t>"The value of data is between 62 and 68"</t>
  </si>
  <si>
    <t>Doc 2, p.1 VS p.3</t>
  </si>
  <si>
    <t>"The value of IP is 42"; "The value of IP is 52"</t>
  </si>
  <si>
    <t>Incoherence</t>
  </si>
  <si>
    <t>Table 01</t>
  </si>
  <si>
    <t>Table 02</t>
  </si>
  <si>
    <t>Text</t>
  </si>
  <si>
    <t>Capex 2023 is missing</t>
  </si>
  <si>
    <t>Opex 2023 in document 01 is 15% less than what is mentioned in document 02. Please explain</t>
  </si>
  <si>
    <t>Upgrade cost for infrastructure is missing</t>
  </si>
  <si>
    <t>Training cost are 100k in document 01 but training budget is 50k in document 02.</t>
  </si>
  <si>
    <t>Task</t>
  </si>
  <si>
    <t>Valeur de l'Équipements IT</t>
  </si>
  <si>
    <t>E-mail</t>
  </si>
  <si>
    <t>Capex 2023 is missing. Opex 2023 in document 01 is 15% less than what is mentioned in document 02. Please explain</t>
  </si>
  <si>
    <t xml:space="preserve">. </t>
  </si>
  <si>
    <t xml:space="preserve">Upgrade cost for infrastructure is missing. </t>
  </si>
  <si>
    <t>. Training cost are 100k in document 01 but training budget is 50k in document 02.</t>
  </si>
  <si>
    <t>admin@firm.com</t>
  </si>
  <si>
    <t/>
  </si>
  <si>
    <t>John Smith</t>
  </si>
  <si>
    <t>Jane Smith</t>
  </si>
  <si>
    <t>Jacob Smith</t>
  </si>
  <si>
    <t>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</si>
</sst>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C_H_F_-;\-* #,##0.00\ _C_H_F_-;_-* &quot;-&quot;??\ _C_H_F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5" fillId="0" borderId="1" xfId="0" applyFont="1" applyBorder="1"/>
    <xf numFmtId="164" fontId="0" fillId="0" borderId="1" xfId="1" applyFont="1" applyBorder="1"/>
    <xf numFmtId="0" fontId="0" fillId="2" borderId="1" xfId="0" applyFill="1" applyBorder="1"/>
    <xf numFmtId="9" fontId="0" fillId="0" borderId="1" xfId="2" applyFont="1" applyBorder="1"/>
    <xf numFmtId="0" fontId="0" fillId="3" borderId="1" xfId="0" applyFill="1" applyBorder="1"/>
    <xf numFmtId="0" fontId="2" fillId="5" borderId="1" xfId="0" applyFont="1" applyFill="1" applyBorder="1"/>
    <xf numFmtId="0" fontId="6" fillId="4" borderId="1" xfId="0" applyFont="1" applyFill="1" applyBorder="1"/>
    <xf numFmtId="0" fontId="4" fillId="4" borderId="0" xfId="0" applyFont="1" applyFill="1"/>
    <xf numFmtId="0" fontId="2" fillId="6" borderId="1" xfId="0" applyFont="1" applyFill="1" applyBorder="1"/>
    <xf numFmtId="164" fontId="4" fillId="6" borderId="1" xfId="1" applyFont="1" applyFill="1" applyBorder="1"/>
    <xf numFmtId="165" fontId="4" fillId="6" borderId="0" xfId="0" applyNumberFormat="1" applyFont="1" applyFill="1"/>
    <xf numFmtId="0" fontId="4" fillId="7" borderId="0" xfId="0" applyFont="1" applyFill="1"/>
    <xf numFmtId="165" fontId="4" fillId="5" borderId="0" xfId="0" applyNumberFormat="1" applyFont="1" applyFill="1"/>
    <xf numFmtId="164" fontId="4" fillId="7" borderId="1" xfId="1" applyFont="1" applyFill="1" applyBorder="1"/>
    <xf numFmtId="9" fontId="4" fillId="7" borderId="1" xfId="2" applyFont="1" applyFill="1" applyBorder="1"/>
    <xf numFmtId="0" fontId="3" fillId="0" borderId="2" xfId="0" applyFont="1" applyBorder="1"/>
    <xf numFmtId="0" fontId="0" fillId="0" borderId="2" xfId="0" applyBorder="1"/>
    <xf numFmtId="0" fontId="3" fillId="2" borderId="3" xfId="0" applyFont="1" applyFill="1" applyBorder="1"/>
    <xf numFmtId="0" fontId="0" fillId="2" borderId="3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691C-6ECF-4B75-BC57-0483E46B4ED9}">
  <dimension ref="A1:L14"/>
  <sheetViews>
    <sheetView tabSelected="1" topLeftCell="I1" workbookViewId="0">
      <selection activeCell="M17" sqref="M17"/>
    </sheetView>
  </sheetViews>
  <sheetFormatPr defaultRowHeight="15" x14ac:dyDescent="0.2"/>
  <cols>
    <col min="1" max="1" width="18.4296875" bestFit="1" customWidth="1"/>
    <col min="2" max="2" width="29.59375" bestFit="1" customWidth="1"/>
    <col min="3" max="5" width="14.125" customWidth="1"/>
    <col min="7" max="7" width="35.109375" bestFit="1" customWidth="1"/>
    <col min="8" max="8" width="10.89453125" bestFit="1" customWidth="1"/>
    <col min="9" max="9" width="10.89453125" customWidth="1"/>
  </cols>
  <sheetData>
    <row r="1" spans="1:12" s="2" customFormat="1" x14ac:dyDescent="0.2">
      <c r="A1" s="3" t="s">
        <v>14</v>
      </c>
      <c r="B1" s="3" t="s">
        <v>0</v>
      </c>
      <c r="C1" s="10" t="s">
        <v>11</v>
      </c>
      <c r="D1" s="10" t="s">
        <v>12</v>
      </c>
      <c r="E1" s="13" t="s">
        <v>21</v>
      </c>
      <c r="F1" s="4" t="s">
        <v>8</v>
      </c>
      <c r="G1" s="4" t="s">
        <v>29</v>
      </c>
      <c r="H1" s="4" t="s">
        <v>13</v>
      </c>
      <c r="I1" s="4" t="s">
        <v>26</v>
      </c>
      <c r="J1" s="4" t="s">
        <v>34</v>
      </c>
      <c r="K1" s="22" t="s">
        <v>36</v>
      </c>
      <c r="L1" s="20" t="s">
        <v>46</v>
      </c>
    </row>
    <row r="2" spans="1:12" x14ac:dyDescent="0.2">
      <c r="A2" s="13" t="s">
        <v>15</v>
      </c>
      <c r="B2" s="5" t="s">
        <v>35</v>
      </c>
      <c r="C2" s="6">
        <f t="shared" ref="C2:C10" ca="1" si="0">RANDBETWEEN(0,100)</f>
        <v>59</v>
      </c>
      <c r="D2" s="6">
        <f t="shared" ref="D2:D10" ca="1" si="1">MIN(C2+RANDBETWEEN(1,10),100)</f>
        <v>64</v>
      </c>
      <c r="E2" s="14">
        <f t="shared" ref="E2:E12" ca="1" si="2">AVERAGE(C2:D2)</f>
        <v>61.5</v>
      </c>
      <c r="F2" s="9" t="s">
        <v>27</v>
      </c>
      <c r="G2" s="9" t="str">
        <f ca="1">"The value of IT investment is "&amp;C2</f>
        <v>The value of IT investment is 59</v>
      </c>
      <c r="H2" s="9" t="s">
        <v>30</v>
      </c>
      <c r="I2" s="9" t="s">
        <v>31</v>
      </c>
      <c r="J2" s="7" t="s">
        <v>37</v>
      </c>
      <c r="K2" s="23" t="s">
        <v>41</v>
      </c>
      <c r="L2" s="21" t="s">
        <v>43</v>
      </c>
    </row>
    <row r="3" spans="1:12" x14ac:dyDescent="0.2">
      <c r="A3" s="13" t="s">
        <v>15</v>
      </c>
      <c r="B3" s="5" t="s">
        <v>1</v>
      </c>
      <c r="C3" s="6">
        <f t="shared" ca="1" si="0"/>
        <v>24</v>
      </c>
      <c r="D3" s="6">
        <f t="shared" ca="1" si="1"/>
        <v>25</v>
      </c>
      <c r="E3" s="14">
        <f t="shared" ca="1" si="2"/>
        <v>24.5</v>
      </c>
      <c r="F3" s="9" t="s">
        <v>28</v>
      </c>
      <c r="G3" s="9" t="str">
        <f ca="1">"The value of software is "&amp;D3</f>
        <v>The value of software is 25</v>
      </c>
      <c r="H3" s="9"/>
      <c r="I3" s="9"/>
      <c r="J3" s="7" t="s">
        <v>38</v>
      </c>
      <c r="K3" s="23" t="s">
        <v>42</v>
      </c>
      <c r="L3" s="21"/>
    </row>
    <row r="4" spans="1:12" x14ac:dyDescent="0.2">
      <c r="A4" s="12" t="s">
        <v>16</v>
      </c>
      <c r="B4" s="5" t="s">
        <v>2</v>
      </c>
      <c r="C4" s="6">
        <f t="shared" ca="1" si="0"/>
        <v>61</v>
      </c>
      <c r="D4" s="6">
        <f t="shared" ca="1" si="1"/>
        <v>69</v>
      </c>
      <c r="E4" s="18">
        <f t="shared" ca="1" si="2"/>
        <v>65</v>
      </c>
      <c r="F4" s="9" t="s">
        <v>22</v>
      </c>
      <c r="G4" s="9" t="s">
        <v>23</v>
      </c>
      <c r="H4" s="9"/>
      <c r="I4" s="9"/>
      <c r="J4" s="7" t="s">
        <v>38</v>
      </c>
      <c r="K4" s="23" t="s">
        <v>42</v>
      </c>
      <c r="L4" s="21"/>
    </row>
    <row r="5" spans="1:12" x14ac:dyDescent="0.2">
      <c r="A5" s="12" t="s">
        <v>16</v>
      </c>
      <c r="B5" s="5" t="s">
        <v>10</v>
      </c>
      <c r="C5" s="6">
        <f t="shared" ca="1" si="0"/>
        <v>90</v>
      </c>
      <c r="D5" s="6">
        <f t="shared" ca="1" si="1"/>
        <v>97</v>
      </c>
      <c r="E5" s="18">
        <f t="shared" ca="1" si="2"/>
        <v>93.5</v>
      </c>
      <c r="F5" s="9" t="s">
        <v>24</v>
      </c>
      <c r="G5" s="9" t="s">
        <v>25</v>
      </c>
      <c r="H5" s="9"/>
      <c r="I5" s="9"/>
      <c r="J5" s="7" t="s">
        <v>38</v>
      </c>
      <c r="K5" s="23" t="s">
        <v>42</v>
      </c>
      <c r="L5" s="21"/>
    </row>
    <row r="6" spans="1:12" x14ac:dyDescent="0.2">
      <c r="A6" s="13" t="s">
        <v>15</v>
      </c>
      <c r="B6" s="5" t="s">
        <v>3</v>
      </c>
      <c r="C6" s="6">
        <f t="shared" ca="1" si="0"/>
        <v>53</v>
      </c>
      <c r="D6" s="6">
        <f t="shared" ca="1" si="1"/>
        <v>61</v>
      </c>
      <c r="E6" s="14">
        <f t="shared" ca="1" si="2"/>
        <v>57</v>
      </c>
      <c r="F6" s="7" t="s">
        <v>9</v>
      </c>
      <c r="G6" s="7"/>
      <c r="H6" s="7"/>
      <c r="I6" s="7"/>
      <c r="J6" s="7" t="s">
        <v>38</v>
      </c>
      <c r="K6" s="23" t="s">
        <v>42</v>
      </c>
      <c r="L6" s="21"/>
    </row>
    <row r="7" spans="1:12" x14ac:dyDescent="0.2">
      <c r="A7" s="13" t="s">
        <v>15</v>
      </c>
      <c r="B7" s="5" t="s">
        <v>4</v>
      </c>
      <c r="C7" s="6">
        <f t="shared" ca="1" si="0"/>
        <v>2</v>
      </c>
      <c r="D7" s="6">
        <f t="shared" ca="1" si="1"/>
        <v>7</v>
      </c>
      <c r="E7" s="14">
        <f t="shared" ca="1" si="2"/>
        <v>4.5</v>
      </c>
      <c r="F7" s="7" t="s">
        <v>9</v>
      </c>
      <c r="G7" s="7"/>
      <c r="H7" s="7"/>
      <c r="I7" s="7"/>
      <c r="J7" s="7" t="s">
        <v>38</v>
      </c>
      <c r="K7" s="23" t="s">
        <v>42</v>
      </c>
      <c r="L7" s="21"/>
    </row>
    <row r="8" spans="1:12" x14ac:dyDescent="0.2">
      <c r="A8" s="12" t="s">
        <v>16</v>
      </c>
      <c r="B8" s="5" t="s">
        <v>5</v>
      </c>
      <c r="C8" s="6">
        <f t="shared" ca="1" si="0"/>
        <v>31</v>
      </c>
      <c r="D8" s="6">
        <f t="shared" ca="1" si="1"/>
        <v>37</v>
      </c>
      <c r="E8" s="18">
        <f t="shared" ca="1" si="2"/>
        <v>34</v>
      </c>
      <c r="F8" s="7" t="s">
        <v>17</v>
      </c>
      <c r="G8" s="7"/>
      <c r="H8" s="7" t="s">
        <v>32</v>
      </c>
      <c r="I8" s="7"/>
      <c r="J8" s="7" t="s">
        <v>39</v>
      </c>
      <c r="K8" s="23" t="s">
        <v>41</v>
      </c>
      <c r="L8" s="21" t="s">
        <v>44</v>
      </c>
    </row>
    <row r="9" spans="1:12" x14ac:dyDescent="0.2">
      <c r="A9" s="12" t="s">
        <v>16</v>
      </c>
      <c r="B9" s="5" t="s">
        <v>6</v>
      </c>
      <c r="C9" s="6">
        <f t="shared" ca="1" si="0"/>
        <v>55</v>
      </c>
      <c r="D9" s="6">
        <f t="shared" ca="1" si="1"/>
        <v>59</v>
      </c>
      <c r="E9" s="18">
        <f t="shared" ca="1" si="2"/>
        <v>57</v>
      </c>
      <c r="F9" s="7" t="s">
        <v>17</v>
      </c>
      <c r="G9" s="7"/>
      <c r="H9" s="7"/>
      <c r="I9" s="7" t="s">
        <v>33</v>
      </c>
      <c r="J9" s="7" t="s">
        <v>40</v>
      </c>
      <c r="K9" s="23" t="s">
        <v>41</v>
      </c>
      <c r="L9" s="21" t="s">
        <v>45</v>
      </c>
    </row>
    <row r="10" spans="1:12" x14ac:dyDescent="0.2">
      <c r="A10" s="12" t="s">
        <v>16</v>
      </c>
      <c r="B10" s="5" t="s">
        <v>7</v>
      </c>
      <c r="C10" s="6">
        <f t="shared" ca="1" si="0"/>
        <v>73</v>
      </c>
      <c r="D10" s="6">
        <f t="shared" ca="1" si="1"/>
        <v>79</v>
      </c>
      <c r="E10" s="18">
        <f t="shared" ca="1" si="2"/>
        <v>76</v>
      </c>
      <c r="F10" s="7" t="s">
        <v>17</v>
      </c>
      <c r="G10" s="7"/>
      <c r="H10" s="7"/>
      <c r="I10" s="7"/>
      <c r="J10" s="7" t="s">
        <v>38</v>
      </c>
      <c r="K10" s="23" t="s">
        <v>42</v>
      </c>
      <c r="L10" s="21"/>
    </row>
    <row r="11" spans="1:12" x14ac:dyDescent="0.2">
      <c r="A11" s="12" t="s">
        <v>16</v>
      </c>
      <c r="B11" s="11" t="s">
        <v>18</v>
      </c>
      <c r="C11" s="8">
        <f ca="1">RANDBETWEEN(0,100)/100</f>
        <v>0.35</v>
      </c>
      <c r="D11" s="8">
        <f ca="1">MIN(C11*100+RANDBETWEEN(1,10),100)/100</f>
        <v>0.36</v>
      </c>
      <c r="E11" s="19">
        <f t="shared" ca="1" si="2"/>
        <v>0.35499999999999998</v>
      </c>
      <c r="F11" s="7"/>
      <c r="G11" s="7"/>
      <c r="H11" s="7"/>
      <c r="I11" s="7"/>
      <c r="J11" s="7" t="s">
        <v>38</v>
      </c>
      <c r="K11" s="23" t="s">
        <v>42</v>
      </c>
      <c r="L11" s="21"/>
    </row>
    <row r="12" spans="1:12" x14ac:dyDescent="0.2">
      <c r="A12" s="12" t="s">
        <v>16</v>
      </c>
      <c r="B12" s="11" t="s">
        <v>19</v>
      </c>
      <c r="C12" s="8">
        <f ca="1">RANDBETWEEN(0,100)/100</f>
        <v>0.76</v>
      </c>
      <c r="D12" s="8">
        <f ca="1">MIN(C12*100+RANDBETWEEN(1,10),100)/100</f>
        <v>0.77</v>
      </c>
      <c r="E12" s="19">
        <f t="shared" ca="1" si="2"/>
        <v>0.76500000000000001</v>
      </c>
      <c r="F12" s="7"/>
      <c r="G12" s="7"/>
      <c r="H12" s="7"/>
      <c r="I12" s="7"/>
      <c r="J12" s="7" t="s">
        <v>38</v>
      </c>
      <c r="K12" s="23" t="s">
        <v>42</v>
      </c>
      <c r="L12" s="21"/>
    </row>
    <row r="13" spans="1:12" x14ac:dyDescent="0.2">
      <c r="B13" s="1" t="s">
        <v>20</v>
      </c>
      <c r="C13" s="17">
        <f ca="1">SUM(C2:C5)-SUM(C6:C10)</f>
        <v>20</v>
      </c>
      <c r="D13" s="17">
        <f ca="1">SUM(D2:D5)-SUM(D6:D10)</f>
        <v>12</v>
      </c>
      <c r="E13" s="15">
        <f ca="1">SUM(E2:E5)-SUM(E6:E10)</f>
        <v>16</v>
      </c>
    </row>
    <row r="14" spans="1:12" x14ac:dyDescent="0.2">
      <c r="B1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Bonazzi Riccardo</dc:creator>
  <cp:lastModifiedBy>Bonazzi Riccardo</cp:lastModifiedBy>
  <dcterms:created xsi:type="dcterms:W3CDTF">2024-08-30T12:59:16Z</dcterms:created>
  <dcterms:modified xsi:type="dcterms:W3CDTF">2024-10-09T12:25:43Z</dcterms:modified>
</cp:coreProperties>
</file>