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nejacesnik/Desktop/Industrial-Project-Team-9/Product-Backlog/"/>
    </mc:Choice>
  </mc:AlternateContent>
  <xr:revisionPtr revIDLastSave="0" documentId="13_ncr:1_{D362A155-157C-A44D-80A9-AFF219CF4E36}" xr6:coauthVersionLast="45" xr6:coauthVersionMax="45" xr10:uidLastSave="{00000000-0000-0000-0000-000000000000}"/>
  <bookViews>
    <workbookView xWindow="3180" yWindow="2180" windowWidth="28800" windowHeight="16640" xr2:uid="{00000000-000D-0000-FFFF-FFFF00000000}"/>
  </bookViews>
  <sheets>
    <sheet name="Agile User Stories" sheetId="1" r:id="rId1"/>
  </sheets>
  <definedNames>
    <definedName name="Priority" localSheetId="0">'Agile User Stories'!$J$3:$J$16</definedName>
    <definedName name="Status" localSheetId="0">'Agile User Stories'!$K$3:$K$16</definedName>
    <definedName name="YesNo" localSheetId="0">#REF!</definedName>
    <definedName name="Z_B0192A1B_C231_4E6E_8016_635727756B48_.wvu.FilterData" localSheetId="0" hidden="1">'Agile User Stories'!$A$2:$P$16</definedName>
    <definedName name="Z_C48613A2_CEF0_4133_8558_F313CB0F2FEB_.wvu.FilterData" localSheetId="0" hidden="1">'Agile User Stories'!$B$2:$H$50</definedName>
  </definedNames>
  <calcPr calcId="191029"/>
  <customWorkbookViews>
    <customWorkbookView name="Filter 1" guid="{B0192A1B-C231-4E6E-8016-635727756B48}" maximized="1" windowWidth="0" windowHeight="0" activeSheetId="0"/>
    <customWorkbookView name="Filter 2" guid="{C48613A2-CEF0-4133-8558-F313CB0F2FEB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1" i="1" l="1"/>
  <c r="F42" i="1"/>
  <c r="F43" i="1"/>
  <c r="F44" i="1"/>
  <c r="F45" i="1"/>
  <c r="F46" i="1"/>
  <c r="F47" i="1"/>
  <c r="F48" i="1"/>
  <c r="F49" i="1"/>
  <c r="F50" i="1"/>
  <c r="F40" i="1"/>
  <c r="F3" i="1" s="1"/>
  <c r="F31" i="1"/>
  <c r="F32" i="1"/>
  <c r="F33" i="1"/>
  <c r="F34" i="1"/>
  <c r="F35" i="1"/>
  <c r="F36" i="1"/>
  <c r="F37" i="1"/>
  <c r="F20" i="1"/>
  <c r="F21" i="1"/>
  <c r="F22" i="1"/>
  <c r="F23" i="1"/>
  <c r="F24" i="1"/>
  <c r="F25" i="1"/>
  <c r="F26" i="1"/>
  <c r="F27" i="1"/>
  <c r="F28" i="1"/>
  <c r="F29" i="1"/>
  <c r="F30" i="1"/>
  <c r="F19" i="1"/>
  <c r="F13" i="1"/>
  <c r="F12" i="1"/>
  <c r="F10" i="1"/>
  <c r="F9" i="1"/>
  <c r="F8" i="1"/>
  <c r="F5" i="1"/>
  <c r="F6" i="1"/>
  <c r="F4" i="1"/>
  <c r="B33" i="1"/>
  <c r="B50" i="1"/>
  <c r="B41" i="1"/>
  <c r="B42" i="1"/>
  <c r="B43" i="1"/>
  <c r="B44" i="1"/>
  <c r="B45" i="1"/>
  <c r="B46" i="1"/>
  <c r="B47" i="1"/>
  <c r="B48" i="1"/>
  <c r="B49" i="1"/>
  <c r="B40" i="1"/>
  <c r="B5" i="1"/>
  <c r="B6" i="1"/>
  <c r="B18" i="1"/>
  <c r="B17" i="1"/>
  <c r="B10" i="1"/>
  <c r="B11" i="1"/>
  <c r="B7" i="1"/>
  <c r="B25" i="1"/>
  <c r="B24" i="1"/>
  <c r="B13" i="1"/>
  <c r="B14" i="1"/>
  <c r="B15" i="1"/>
  <c r="B16" i="1"/>
  <c r="B19" i="1"/>
  <c r="B35" i="1"/>
  <c r="B36" i="1"/>
  <c r="B37" i="1"/>
  <c r="B26" i="1"/>
  <c r="B27" i="1"/>
  <c r="B28" i="1"/>
  <c r="B29" i="1"/>
  <c r="B30" i="1"/>
  <c r="B31" i="1"/>
  <c r="B32" i="1"/>
  <c r="B34" i="1"/>
  <c r="B23" i="1" l="1"/>
  <c r="B22" i="1" l="1"/>
  <c r="B21" i="1"/>
  <c r="B20" i="1" l="1"/>
  <c r="B12" i="1"/>
  <c r="B9" i="1"/>
  <c r="B8" i="1"/>
  <c r="B4" i="1"/>
  <c r="B3" i="1"/>
</calcChain>
</file>

<file path=xl/sharedStrings.xml><?xml version="1.0" encoding="utf-8"?>
<sst xmlns="http://schemas.openxmlformats.org/spreadsheetml/2006/main" count="124" uniqueCount="96">
  <si>
    <t>USER STORIES</t>
  </si>
  <si>
    <t>TASK ID</t>
  </si>
  <si>
    <t>USER STORY</t>
  </si>
  <si>
    <t>PRIORITY</t>
  </si>
  <si>
    <t>COMPLEXITY</t>
  </si>
  <si>
    <t>RETURN ON INVESTMENT</t>
  </si>
  <si>
    <t>CONVERSATION</t>
  </si>
  <si>
    <t>CONFIRMATION</t>
  </si>
  <si>
    <t>- Research sturctures we can use to connect between each other
- Working together to create compatible code</t>
  </si>
  <si>
    <t>- Research client-side / server-side programs</t>
  </si>
  <si>
    <t>- Class diagrams
- Algorithms
- Winning logic</t>
  </si>
  <si>
    <t>As a database designer, I want to come up with a clear view of how the database will be structured</t>
  </si>
  <si>
    <t>As a user, I can view the data regardless of colour blindness</t>
  </si>
  <si>
    <t>- Use https://www.toptal.com/designers/colorfilter/</t>
  </si>
  <si>
    <t>- Will run the system through colour blindness checkers online</t>
  </si>
  <si>
    <t>As a user, I want to access the quiz without login in the application</t>
  </si>
  <si>
    <t>As a user, I want to join the quiz with a simple identifier</t>
  </si>
  <si>
    <t>As a user, I want to play the quiz in person</t>
  </si>
  <si>
    <t>As a user, I want to play the quiz virtually</t>
  </si>
  <si>
    <t>As a user, I want the quiz to include different types of questions, so that I don’t get bored</t>
  </si>
  <si>
    <t>As a user, I want the quiz to include a wide range of questions, so that I don’t get the same ones as before</t>
  </si>
  <si>
    <t>As a user, I want to see the timer for each question</t>
  </si>
  <si>
    <t>As a user, I want to see the progress of the quiz, so I can predict how long it will take to finish</t>
  </si>
  <si>
    <t>As a user, I want the quiz to be mobile-friendly</t>
  </si>
  <si>
    <t>As a user, I want to be able to see my score throughout the quiz</t>
  </si>
  <si>
    <t>As a user, I want to be able to see the final ranking after the quiz is over</t>
  </si>
  <si>
    <t>As a host, I want to create a quiz with randomly generated questions, so that I don’t have to spend time on making my own</t>
  </si>
  <si>
    <t>As a host, I want to create a quiz with custom questions</t>
  </si>
  <si>
    <t>As a host, I want to name my quiz</t>
  </si>
  <si>
    <t>As a host, I want to add different types of questions to my custom quiz</t>
  </si>
  <si>
    <t>As a host, I want to decide how many rounds does the quiz have</t>
  </si>
  <si>
    <t>As a host, I want to decide how many questions are in a round</t>
  </si>
  <si>
    <t>As a host, I want to choose how much time there is between rounds, so that I have the time in between to chat with other players</t>
  </si>
  <si>
    <t>As a host, I want to see if my friends have joined the quiz before starting it, so that I can make sure everyone is connected</t>
  </si>
  <si>
    <t>As a host, I want to participate in the randomly generated quiz myself</t>
  </si>
  <si>
    <t>As a developer, I would like to create a webpage as the main interface, so that the user can easily and quickly join a quiz</t>
  </si>
  <si>
    <t>As a developer, I want to integrate the database, backend and frontend to allow the user a seamless experience</t>
  </si>
  <si>
    <t>As a developer, I want to create unit tests for all functionality, so that I can ensure further development doesn't break any existing code</t>
  </si>
  <si>
    <t>As a user, I want to text with the other players during the quiz</t>
  </si>
  <si>
    <t>As a user, I want to voice chat with other players during the quiz</t>
  </si>
  <si>
    <t>As a user, I want to video chat with other players during the quiz</t>
  </si>
  <si>
    <t>- Framework used Xunit</t>
  </si>
  <si>
    <t>As a backend developer, I want to host the website and the database on a server</t>
  </si>
  <si>
    <t>As a backend developer, I want to network my website so multiple people can access the same quiz</t>
  </si>
  <si>
    <t>As a developer, I want to design the program’s structure before starting to code</t>
  </si>
  <si>
    <t xml:space="preserve">As a frontend developer, I want to optimise a webpage based on user and client feedback </t>
  </si>
  <si>
    <t>As a developer, I want to design wireframes, so that changes can be made easily and quickly before creating a prototype</t>
  </si>
  <si>
    <t>As a UX designer, I want to create a prototype, so that it can be presented to the client and the team before starting the development</t>
  </si>
  <si>
    <t>As a UX designer, I want to create a product that is intuitive and easy to use</t>
  </si>
  <si>
    <t>- Research what is the best way to present questions and answers
- Does colour / shape make a difference
- What is the thing that makes the quiz fun for the user?</t>
  </si>
  <si>
    <t>n/a</t>
  </si>
  <si>
    <t>- Set up the database and website on Azure
- Using a mySQL database and hosted on MS Azure</t>
  </si>
  <si>
    <t>Discussed and decided outwith scope of project</t>
  </si>
  <si>
    <t>As a user, I can navigate with a keyboard</t>
  </si>
  <si>
    <t>- Test the main webpage using the keyboard as navigation, ensure every box/button can be accessed/edited</t>
  </si>
  <si>
    <t>- Test accessibility features
- Collect client feedback from the client meetings
- Collect user feedback with user testing
- Update the application based on it</t>
  </si>
  <si>
    <t>- Test if website works through the link</t>
  </si>
  <si>
    <t>As a user, I want to play the quiz by myself</t>
  </si>
  <si>
    <t>As a user, I want to play the quiz with strangers</t>
  </si>
  <si>
    <t>As a user, I want to play the quiz with my friends</t>
  </si>
  <si>
    <t>As a user, I want to use hints and lifelines, so that I can still score when I don't know the answer</t>
  </si>
  <si>
    <t>As a user, I want to be awarded with achievements and trophies when I score highly</t>
  </si>
  <si>
    <t>Discussed and decided outwith scope of project
- Strangers can join a quiz is the identifier is posted online</t>
  </si>
  <si>
    <t>As a user, I want to access the quiz on desktop devices</t>
  </si>
  <si>
    <t>As a user, I want to access the quiz on mobile devices</t>
  </si>
  <si>
    <t>DEVELOPMENT TASKS</t>
  </si>
  <si>
    <t>As a host, I want to set how much time is given to players for answering each question</t>
  </si>
  <si>
    <t>As a host, I want to pick the topic of the quiz</t>
  </si>
  <si>
    <t>As a host, I want the identifier for my quiz to be easily distributable</t>
  </si>
  <si>
    <t>- Quiz ID with max. 6 numbers</t>
  </si>
  <si>
    <t>- Website will be accessible from anywhere</t>
  </si>
  <si>
    <t>- Not our primary user case, but can be used in person as well</t>
  </si>
  <si>
    <t>- Primary user case and unique selling point</t>
  </si>
  <si>
    <t>- Anyone can join if they have the Quiz ID</t>
  </si>
  <si>
    <t>- Currently have multiple choice, true/false, written answer and estimation questions</t>
  </si>
  <si>
    <t>- The dataset of questions should be 1000-2000</t>
  </si>
  <si>
    <t>- Timer will be visible on each question
- When there are 5 or less seconds left on the timer it will turn a different colour</t>
  </si>
  <si>
    <t>- Progress will be shown along the bottom of the screen
- Indicators where in the round is this question positioned</t>
  </si>
  <si>
    <t>- Answeres will be positioned differently in mobile view so we can size up the buttons</t>
  </si>
  <si>
    <t>- Scores will be shown at the end of each round</t>
  </si>
  <si>
    <t>- Final ranking will include the podium and scores for all the players</t>
  </si>
  <si>
    <t>- Primary unique selling point
- Questions will be randomly selected from out database
- Host can pick how many rounds and how many questions there is</t>
  </si>
  <si>
    <t xml:space="preserve"> - Host can also create a custom quiz
- Quiz has to be downloaded as a csv file
- When the host is ready to start the quiz, they can upload the file</t>
  </si>
  <si>
    <t>- Quizzes are named so the people joining can make sure they are in the right quiz</t>
  </si>
  <si>
    <t>- Custom quiz can include all the possible question types</t>
  </si>
  <si>
    <t>- Sets before starting the quiz</t>
  </si>
  <si>
    <t>- Not decided if we want to implement this yet</t>
  </si>
  <si>
    <t>- Sets before starting the quiz
- in minutes</t>
  </si>
  <si>
    <t>- All questions have the same amount of time
- Time is chosen by the host before starting the quiz
- In seconds</t>
  </si>
  <si>
    <t>- Identifier is max. 6 digits long
- Can be copied and sent to everyone joining</t>
  </si>
  <si>
    <t>- Before host starts the quiz they can see how many people joined</t>
  </si>
  <si>
    <t>- The host can choose to participate in the quiz</t>
  </si>
  <si>
    <t>- Using ASP NET</t>
  </si>
  <si>
    <t>- Quick wireframing sketches by the frontend group</t>
  </si>
  <si>
    <t>- Interactive protoype created in Axure RP</t>
  </si>
  <si>
    <t>- Based on a session
- If reloaded can't acces it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</si>
</sst>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0"/>
      <color theme="1"/>
      <name val="Century Gothic"/>
      <family val="1"/>
    </font>
    <font>
      <b/>
      <sz val="20"/>
      <color rgb="FF7F7F7F"/>
      <name val="Century Gothic"/>
      <family val="1"/>
    </font>
    <font>
      <b/>
      <sz val="10"/>
      <color theme="0"/>
      <name val="Century Gothic"/>
      <family val="1"/>
    </font>
    <font>
      <b/>
      <sz val="10"/>
      <color rgb="FFFFFFFF"/>
      <name val="Century Gothic"/>
      <family val="1"/>
    </font>
    <font>
      <sz val="12"/>
      <color theme="1"/>
      <name val="Arial"/>
      <family val="2"/>
    </font>
    <font>
      <sz val="10"/>
      <color rgb="FF000000"/>
      <name val="Century Gothic"/>
      <family val="1"/>
    </font>
    <font>
      <b/>
      <sz val="10"/>
      <color theme="1"/>
      <name val="Century Gothic"/>
      <family val="1"/>
    </font>
    <font>
      <b/>
      <sz val="22"/>
      <color theme="0"/>
      <name val="Century Gothic"/>
      <family val="1"/>
    </font>
    <font>
      <sz val="14"/>
      <color theme="1"/>
      <name val="Century Gothic"/>
      <family val="1"/>
    </font>
    <font>
      <sz val="14"/>
      <color rgb="FF000000"/>
      <name val="Century Gothic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5" fillId="0" borderId="0" xfId="0" applyFont="1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9" fillId="0" borderId="7" xfId="0" applyFont="1" applyBorder="1" applyAlignment="1">
      <alignment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6" fillId="0" borderId="3" xfId="0" quotePrefix="1" applyFont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9" fillId="4" borderId="6" xfId="0" applyFont="1" applyFill="1" applyBorder="1" applyAlignment="1">
      <alignment horizontal="left" vertical="center" wrapText="1"/>
    </xf>
    <xf numFmtId="0" fontId="0" fillId="0" borderId="0" xfId="0"/>
    <xf numFmtId="0" fontId="10" fillId="0" borderId="8" xfId="0" applyFont="1" applyFill="1" applyBorder="1" applyAlignment="1">
      <alignment horizontal="left" vertical="center" wrapText="1"/>
    </xf>
    <xf numFmtId="0" fontId="9" fillId="0" borderId="6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2F2F2"/>
    <pageSetUpPr fitToPage="1"/>
  </sheetPr>
  <dimension ref="A1:P72"/>
  <sheetViews>
    <sheetView showGridLines="0" tabSelected="1" zoomScaleNormal="100" workbookViewId="0">
      <pane ySplit="1" topLeftCell="A24" activePane="bottomLeft" state="frozen"/>
      <selection pane="bottomLeft" activeCell="C29" sqref="C29"/>
    </sheetView>
  </sheetViews>
  <sheetFormatPr baseColWidth="10" defaultColWidth="14.5" defaultRowHeight="15.75" customHeight="1" x14ac:dyDescent="0.15"/>
  <cols>
    <col min="1" max="1" width="3.33203125" customWidth="1"/>
    <col min="2" max="2" width="10.83203125" customWidth="1"/>
    <col min="3" max="3" width="110.5" customWidth="1"/>
    <col min="4" max="6" width="15.33203125" customWidth="1"/>
    <col min="7" max="7" width="57.1640625" customWidth="1"/>
    <col min="8" max="8" width="60.6640625" customWidth="1"/>
    <col min="9" max="9" width="3.33203125" customWidth="1"/>
    <col min="10" max="11" width="17.83203125" customWidth="1"/>
    <col min="12" max="12" width="3.33203125" customWidth="1"/>
    <col min="13" max="16" width="10.83203125" customWidth="1"/>
  </cols>
  <sheetData>
    <row r="1" spans="1:16" ht="49.5" customHeight="1" x14ac:dyDescent="0.15">
      <c r="A1" s="1"/>
      <c r="B1" s="2" t="s">
        <v>0</v>
      </c>
      <c r="C1" s="3"/>
      <c r="D1" s="4"/>
      <c r="E1" s="4"/>
      <c r="F1" s="4"/>
      <c r="G1" s="4"/>
      <c r="H1" s="4"/>
      <c r="I1" s="5"/>
      <c r="J1" s="6"/>
      <c r="K1" s="6"/>
      <c r="L1" s="6"/>
      <c r="M1" s="5"/>
      <c r="N1" s="5"/>
      <c r="O1" s="5"/>
      <c r="P1" s="5"/>
    </row>
    <row r="2" spans="1:16" ht="50" customHeight="1" x14ac:dyDescent="0.15">
      <c r="A2" s="1"/>
      <c r="B2" s="7" t="s">
        <v>1</v>
      </c>
      <c r="C2" s="8" t="s">
        <v>2</v>
      </c>
      <c r="D2" s="7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9"/>
      <c r="J2" s="1"/>
      <c r="K2" s="1"/>
      <c r="L2" s="1"/>
      <c r="M2" s="10"/>
      <c r="N2" s="5"/>
      <c r="O2" s="5"/>
      <c r="P2" s="5"/>
    </row>
    <row r="3" spans="1:16" ht="70" customHeight="1" x14ac:dyDescent="0.15">
      <c r="A3" s="1"/>
      <c r="B3" s="25">
        <f t="shared" ref="B3:B37" si="0">ROW()-2</f>
        <v>1</v>
      </c>
      <c r="C3" s="18" t="s">
        <v>15</v>
      </c>
      <c r="D3" s="21">
        <v>10</v>
      </c>
      <c r="E3" s="21">
        <v>2</v>
      </c>
      <c r="F3" s="21">
        <f>ROUND((D3/E3),F40)</f>
        <v>5</v>
      </c>
      <c r="G3" s="23" t="s">
        <v>95</v>
      </c>
      <c r="H3" s="11"/>
      <c r="I3" s="9"/>
      <c r="J3" s="12"/>
      <c r="K3" s="12"/>
      <c r="L3" s="1"/>
      <c r="M3" s="10"/>
      <c r="N3" s="5"/>
      <c r="O3" s="5"/>
      <c r="P3" s="5"/>
    </row>
    <row r="4" spans="1:16" ht="70" customHeight="1" x14ac:dyDescent="0.15">
      <c r="A4" s="1"/>
      <c r="B4" s="25">
        <f t="shared" si="0"/>
        <v>2</v>
      </c>
      <c r="C4" s="18" t="s">
        <v>16</v>
      </c>
      <c r="D4" s="21">
        <v>8</v>
      </c>
      <c r="E4" s="21">
        <v>3</v>
      </c>
      <c r="F4" s="21">
        <f>ROUND((D4/E4),0)</f>
        <v>3</v>
      </c>
      <c r="G4" s="23" t="s">
        <v>69</v>
      </c>
      <c r="H4" s="11"/>
      <c r="I4" s="9"/>
      <c r="J4" s="12"/>
      <c r="K4" s="12"/>
      <c r="L4" s="1"/>
      <c r="M4" s="10"/>
      <c r="N4" s="5"/>
      <c r="O4" s="5"/>
      <c r="P4" s="5"/>
    </row>
    <row r="5" spans="1:16" ht="70" customHeight="1" x14ac:dyDescent="0.15">
      <c r="A5" s="1"/>
      <c r="B5" s="25">
        <f t="shared" si="0"/>
        <v>3</v>
      </c>
      <c r="C5" s="18" t="s">
        <v>63</v>
      </c>
      <c r="D5" s="21">
        <v>10</v>
      </c>
      <c r="E5" s="21">
        <v>1</v>
      </c>
      <c r="F5" s="21">
        <f t="shared" ref="F5:F13" si="1">ROUND((D5/E5),0)</f>
        <v>10</v>
      </c>
      <c r="G5" s="23" t="s">
        <v>70</v>
      </c>
      <c r="H5" s="11"/>
      <c r="I5" s="24"/>
      <c r="J5" s="12"/>
      <c r="K5" s="12"/>
      <c r="L5" s="1"/>
      <c r="M5" s="24"/>
      <c r="N5" s="24"/>
      <c r="O5" s="24"/>
      <c r="P5" s="24"/>
    </row>
    <row r="6" spans="1:16" ht="70" customHeight="1" x14ac:dyDescent="0.15">
      <c r="A6" s="1"/>
      <c r="B6" s="25">
        <f t="shared" si="0"/>
        <v>4</v>
      </c>
      <c r="C6" s="18" t="s">
        <v>64</v>
      </c>
      <c r="D6" s="21">
        <v>9</v>
      </c>
      <c r="E6" s="21">
        <v>1</v>
      </c>
      <c r="F6" s="21">
        <f t="shared" si="1"/>
        <v>9</v>
      </c>
      <c r="G6" s="23" t="s">
        <v>70</v>
      </c>
      <c r="H6" s="11"/>
      <c r="I6" s="24"/>
      <c r="J6" s="12"/>
      <c r="K6" s="12"/>
      <c r="L6" s="1"/>
      <c r="M6" s="24"/>
      <c r="N6" s="24"/>
      <c r="O6" s="24"/>
      <c r="P6" s="24"/>
    </row>
    <row r="7" spans="1:16" ht="70" customHeight="1" x14ac:dyDescent="0.15">
      <c r="A7" s="1"/>
      <c r="B7" s="25">
        <f t="shared" si="0"/>
        <v>5</v>
      </c>
      <c r="C7" s="18" t="s">
        <v>57</v>
      </c>
      <c r="D7" s="21">
        <v>1</v>
      </c>
      <c r="E7" s="21" t="s">
        <v>50</v>
      </c>
      <c r="F7" s="22" t="s">
        <v>50</v>
      </c>
      <c r="G7" s="23" t="s">
        <v>52</v>
      </c>
      <c r="H7" s="11"/>
      <c r="I7" s="24"/>
      <c r="J7" s="12"/>
      <c r="K7" s="12"/>
      <c r="L7" s="1"/>
      <c r="M7" s="24"/>
      <c r="N7" s="24"/>
      <c r="O7" s="24"/>
      <c r="P7" s="24"/>
    </row>
    <row r="8" spans="1:16" ht="70" customHeight="1" x14ac:dyDescent="0.15">
      <c r="A8" s="1"/>
      <c r="B8" s="25">
        <f t="shared" si="0"/>
        <v>6</v>
      </c>
      <c r="C8" s="18" t="s">
        <v>17</v>
      </c>
      <c r="D8" s="21">
        <v>3</v>
      </c>
      <c r="E8" s="21">
        <v>1</v>
      </c>
      <c r="F8" s="21">
        <f t="shared" si="1"/>
        <v>3</v>
      </c>
      <c r="G8" s="23" t="s">
        <v>71</v>
      </c>
      <c r="H8" s="11"/>
      <c r="I8" s="9"/>
      <c r="J8" s="12"/>
      <c r="K8" s="12"/>
      <c r="L8" s="1"/>
      <c r="M8" s="10"/>
      <c r="N8" s="5"/>
      <c r="O8" s="5"/>
      <c r="P8" s="5"/>
    </row>
    <row r="9" spans="1:16" ht="70" customHeight="1" x14ac:dyDescent="0.15">
      <c r="A9" s="1"/>
      <c r="B9" s="25">
        <f t="shared" si="0"/>
        <v>7</v>
      </c>
      <c r="C9" s="18" t="s">
        <v>18</v>
      </c>
      <c r="D9" s="21">
        <v>10</v>
      </c>
      <c r="E9" s="21">
        <v>5</v>
      </c>
      <c r="F9" s="21">
        <f t="shared" si="1"/>
        <v>2</v>
      </c>
      <c r="G9" s="23" t="s">
        <v>72</v>
      </c>
      <c r="H9" s="11"/>
      <c r="I9" s="9"/>
      <c r="J9" s="12"/>
      <c r="K9" s="12"/>
      <c r="L9" s="1"/>
      <c r="M9" s="10"/>
      <c r="N9" s="5"/>
      <c r="O9" s="5"/>
      <c r="P9" s="5"/>
    </row>
    <row r="10" spans="1:16" ht="70" customHeight="1" x14ac:dyDescent="0.15">
      <c r="A10" s="1"/>
      <c r="B10" s="25">
        <f t="shared" si="0"/>
        <v>8</v>
      </c>
      <c r="C10" s="18" t="s">
        <v>59</v>
      </c>
      <c r="D10" s="21">
        <v>10</v>
      </c>
      <c r="E10" s="21">
        <v>3</v>
      </c>
      <c r="F10" s="21">
        <f t="shared" si="1"/>
        <v>3</v>
      </c>
      <c r="G10" s="23" t="s">
        <v>73</v>
      </c>
      <c r="H10" s="11"/>
      <c r="I10" s="24"/>
      <c r="J10" s="12"/>
      <c r="K10" s="12"/>
      <c r="L10" s="1"/>
      <c r="M10" s="24"/>
      <c r="N10" s="24"/>
      <c r="O10" s="24"/>
      <c r="P10" s="24"/>
    </row>
    <row r="11" spans="1:16" ht="70" customHeight="1" x14ac:dyDescent="0.15">
      <c r="A11" s="1"/>
      <c r="B11" s="25">
        <f t="shared" si="0"/>
        <v>9</v>
      </c>
      <c r="C11" s="18" t="s">
        <v>58</v>
      </c>
      <c r="D11" s="22">
        <v>1</v>
      </c>
      <c r="E11" s="21" t="s">
        <v>50</v>
      </c>
      <c r="F11" s="22" t="s">
        <v>50</v>
      </c>
      <c r="G11" s="23" t="s">
        <v>62</v>
      </c>
      <c r="H11" s="11"/>
      <c r="I11" s="24"/>
      <c r="J11" s="12"/>
      <c r="K11" s="12"/>
      <c r="L11" s="1"/>
      <c r="M11" s="24"/>
      <c r="N11" s="24"/>
      <c r="O11" s="24"/>
      <c r="P11" s="24"/>
    </row>
    <row r="12" spans="1:16" ht="70" customHeight="1" x14ac:dyDescent="0.15">
      <c r="A12" s="1"/>
      <c r="B12" s="28">
        <f t="shared" si="0"/>
        <v>10</v>
      </c>
      <c r="C12" s="29" t="s">
        <v>19</v>
      </c>
      <c r="D12" s="21">
        <v>7</v>
      </c>
      <c r="E12" s="21">
        <v>5</v>
      </c>
      <c r="F12" s="21">
        <f t="shared" si="1"/>
        <v>1</v>
      </c>
      <c r="G12" s="23" t="s">
        <v>74</v>
      </c>
      <c r="H12" s="23"/>
      <c r="I12" s="9"/>
      <c r="J12" s="12"/>
      <c r="K12" s="12"/>
      <c r="L12" s="1"/>
      <c r="M12" s="10"/>
      <c r="N12" s="5"/>
      <c r="O12" s="5"/>
      <c r="P12" s="5"/>
    </row>
    <row r="13" spans="1:16" ht="70" customHeight="1" x14ac:dyDescent="0.15">
      <c r="A13" s="1"/>
      <c r="B13" s="25">
        <f t="shared" si="0"/>
        <v>11</v>
      </c>
      <c r="C13" s="20" t="s">
        <v>20</v>
      </c>
      <c r="D13" s="22">
        <v>8</v>
      </c>
      <c r="E13" s="22">
        <v>2</v>
      </c>
      <c r="F13" s="21">
        <f t="shared" si="1"/>
        <v>4</v>
      </c>
      <c r="G13" s="23" t="s">
        <v>75</v>
      </c>
      <c r="H13" s="11"/>
      <c r="I13" s="24"/>
      <c r="J13" s="24"/>
      <c r="K13" s="24"/>
      <c r="L13" s="24"/>
      <c r="M13" s="24"/>
      <c r="N13" s="24"/>
      <c r="O13" s="24"/>
      <c r="P13" s="24"/>
    </row>
    <row r="14" spans="1:16" ht="70" customHeight="1" x14ac:dyDescent="0.15">
      <c r="A14" s="1"/>
      <c r="B14" s="25">
        <f t="shared" si="0"/>
        <v>12</v>
      </c>
      <c r="C14" s="20" t="s">
        <v>38</v>
      </c>
      <c r="D14" s="22">
        <v>1</v>
      </c>
      <c r="E14" s="22" t="s">
        <v>50</v>
      </c>
      <c r="F14" s="22" t="s">
        <v>50</v>
      </c>
      <c r="G14" s="23" t="s">
        <v>52</v>
      </c>
      <c r="H14" s="11"/>
      <c r="I14" s="24"/>
      <c r="J14" s="24"/>
      <c r="K14" s="24"/>
      <c r="L14" s="24"/>
      <c r="M14" s="24"/>
      <c r="N14" s="24"/>
      <c r="O14" s="24"/>
      <c r="P14" s="24"/>
    </row>
    <row r="15" spans="1:16" ht="70" customHeight="1" x14ac:dyDescent="0.15">
      <c r="A15" s="1"/>
      <c r="B15" s="25">
        <f t="shared" si="0"/>
        <v>13</v>
      </c>
      <c r="C15" s="20" t="s">
        <v>39</v>
      </c>
      <c r="D15" s="22">
        <v>1</v>
      </c>
      <c r="E15" s="22" t="s">
        <v>50</v>
      </c>
      <c r="F15" s="22" t="s">
        <v>50</v>
      </c>
      <c r="G15" s="23" t="s">
        <v>52</v>
      </c>
      <c r="H15" s="11"/>
      <c r="I15" s="24"/>
      <c r="J15" s="24"/>
      <c r="K15" s="24"/>
      <c r="L15" s="24"/>
      <c r="M15" s="24"/>
      <c r="N15" s="24"/>
      <c r="O15" s="24"/>
      <c r="P15" s="24"/>
    </row>
    <row r="16" spans="1:16" ht="70" customHeight="1" x14ac:dyDescent="0.15">
      <c r="A16" s="1"/>
      <c r="B16" s="25">
        <f t="shared" si="0"/>
        <v>14</v>
      </c>
      <c r="C16" s="20" t="s">
        <v>40</v>
      </c>
      <c r="D16" s="21">
        <v>1</v>
      </c>
      <c r="E16" s="21" t="s">
        <v>50</v>
      </c>
      <c r="F16" s="22" t="s">
        <v>50</v>
      </c>
      <c r="G16" s="23" t="s">
        <v>52</v>
      </c>
      <c r="H16" s="23"/>
      <c r="I16" s="9"/>
      <c r="J16" s="12"/>
      <c r="K16" s="12"/>
      <c r="L16" s="1"/>
      <c r="M16" s="10"/>
      <c r="N16" s="5"/>
      <c r="O16" s="5"/>
      <c r="P16" s="5"/>
    </row>
    <row r="17" spans="1:16" ht="70" customHeight="1" x14ac:dyDescent="0.15">
      <c r="A17" s="1"/>
      <c r="B17" s="25">
        <f t="shared" si="0"/>
        <v>15</v>
      </c>
      <c r="C17" s="20" t="s">
        <v>60</v>
      </c>
      <c r="D17" s="21">
        <v>1</v>
      </c>
      <c r="E17" s="21" t="s">
        <v>50</v>
      </c>
      <c r="F17" s="21" t="s">
        <v>50</v>
      </c>
      <c r="G17" s="23" t="s">
        <v>52</v>
      </c>
      <c r="H17" s="23"/>
      <c r="I17" s="24"/>
      <c r="J17" s="12"/>
      <c r="K17" s="12"/>
      <c r="L17" s="1"/>
      <c r="M17" s="24"/>
      <c r="N17" s="24"/>
      <c r="O17" s="24"/>
      <c r="P17" s="24"/>
    </row>
    <row r="18" spans="1:16" ht="70" customHeight="1" x14ac:dyDescent="0.15">
      <c r="A18" s="1"/>
      <c r="B18" s="25">
        <f t="shared" si="0"/>
        <v>16</v>
      </c>
      <c r="C18" s="20" t="s">
        <v>61</v>
      </c>
      <c r="D18" s="21">
        <v>1</v>
      </c>
      <c r="E18" s="21" t="s">
        <v>50</v>
      </c>
      <c r="F18" s="21" t="s">
        <v>50</v>
      </c>
      <c r="G18" s="23" t="s">
        <v>52</v>
      </c>
      <c r="H18" s="23"/>
      <c r="I18" s="24"/>
      <c r="J18" s="12"/>
      <c r="K18" s="12"/>
      <c r="L18" s="1"/>
      <c r="M18" s="24"/>
      <c r="N18" s="24"/>
      <c r="O18" s="24"/>
      <c r="P18" s="24"/>
    </row>
    <row r="19" spans="1:16" ht="70" customHeight="1" x14ac:dyDescent="0.15">
      <c r="A19" s="1"/>
      <c r="B19" s="25">
        <f t="shared" si="0"/>
        <v>17</v>
      </c>
      <c r="C19" s="20" t="s">
        <v>21</v>
      </c>
      <c r="D19" s="21">
        <v>10</v>
      </c>
      <c r="E19" s="21">
        <v>2</v>
      </c>
      <c r="F19" s="21">
        <f t="shared" ref="F19:F37" si="2">ROUND((D19/E19),0)</f>
        <v>5</v>
      </c>
      <c r="G19" s="23" t="s">
        <v>76</v>
      </c>
      <c r="H19" s="23"/>
      <c r="I19" s="9"/>
      <c r="J19" s="1"/>
      <c r="K19" s="1"/>
      <c r="L19" s="1"/>
      <c r="M19" s="10"/>
      <c r="N19" s="5"/>
      <c r="O19" s="5"/>
      <c r="P19" s="5"/>
    </row>
    <row r="20" spans="1:16" ht="93" customHeight="1" x14ac:dyDescent="0.15">
      <c r="A20" s="1"/>
      <c r="B20" s="25">
        <f t="shared" si="0"/>
        <v>18</v>
      </c>
      <c r="C20" s="20" t="s">
        <v>22</v>
      </c>
      <c r="D20" s="22">
        <v>8</v>
      </c>
      <c r="E20" s="22">
        <v>2</v>
      </c>
      <c r="F20" s="21">
        <f t="shared" si="2"/>
        <v>4</v>
      </c>
      <c r="G20" s="23" t="s">
        <v>77</v>
      </c>
      <c r="H20" s="23"/>
      <c r="I20" s="5"/>
      <c r="J20" s="13"/>
      <c r="K20" s="13"/>
      <c r="L20" s="13"/>
      <c r="M20" s="5"/>
      <c r="N20" s="5"/>
      <c r="O20" s="5"/>
      <c r="P20" s="5"/>
    </row>
    <row r="21" spans="1:16" ht="72" customHeight="1" x14ac:dyDescent="0.15">
      <c r="A21" s="1"/>
      <c r="B21" s="25">
        <f t="shared" si="0"/>
        <v>19</v>
      </c>
      <c r="C21" s="20" t="s">
        <v>23</v>
      </c>
      <c r="D21" s="22">
        <v>9</v>
      </c>
      <c r="E21" s="22">
        <v>4</v>
      </c>
      <c r="F21" s="21">
        <f t="shared" si="2"/>
        <v>2</v>
      </c>
      <c r="G21" s="23" t="s">
        <v>78</v>
      </c>
      <c r="H21" s="23"/>
      <c r="I21" s="24"/>
      <c r="J21" s="24"/>
      <c r="K21" s="24"/>
      <c r="L21" s="24"/>
      <c r="M21" s="24"/>
      <c r="N21" s="24"/>
      <c r="O21" s="24"/>
      <c r="P21" s="24"/>
    </row>
    <row r="22" spans="1:16" ht="86" customHeight="1" x14ac:dyDescent="0.15">
      <c r="A22" s="1"/>
      <c r="B22" s="25">
        <f t="shared" si="0"/>
        <v>20</v>
      </c>
      <c r="C22" s="20" t="s">
        <v>24</v>
      </c>
      <c r="D22" s="22">
        <v>7</v>
      </c>
      <c r="E22" s="22">
        <v>3</v>
      </c>
      <c r="F22" s="21">
        <f t="shared" si="2"/>
        <v>2</v>
      </c>
      <c r="G22" s="23" t="s">
        <v>79</v>
      </c>
      <c r="H22" s="23"/>
      <c r="I22" s="24"/>
      <c r="J22" s="24"/>
      <c r="K22" s="24"/>
      <c r="L22" s="24"/>
      <c r="M22" s="24"/>
      <c r="N22" s="24"/>
      <c r="O22" s="24"/>
      <c r="P22" s="24"/>
    </row>
    <row r="23" spans="1:16" ht="70" customHeight="1" x14ac:dyDescent="0.15">
      <c r="A23" s="1"/>
      <c r="B23" s="25">
        <f t="shared" si="0"/>
        <v>21</v>
      </c>
      <c r="C23" s="20" t="s">
        <v>25</v>
      </c>
      <c r="D23" s="22">
        <v>10</v>
      </c>
      <c r="E23" s="22">
        <v>2</v>
      </c>
      <c r="F23" s="21">
        <f t="shared" si="2"/>
        <v>5</v>
      </c>
      <c r="G23" s="23" t="s">
        <v>80</v>
      </c>
      <c r="H23" s="11"/>
      <c r="I23" s="5"/>
      <c r="J23" s="5"/>
      <c r="K23" s="5"/>
      <c r="L23" s="5"/>
      <c r="M23" s="5"/>
      <c r="N23" s="5"/>
      <c r="O23" s="5"/>
      <c r="P23" s="5"/>
    </row>
    <row r="24" spans="1:16" s="26" customFormat="1" ht="70" customHeight="1" x14ac:dyDescent="0.15">
      <c r="A24" s="1"/>
      <c r="B24" s="25">
        <f t="shared" si="0"/>
        <v>22</v>
      </c>
      <c r="C24" s="20" t="s">
        <v>12</v>
      </c>
      <c r="D24" s="21">
        <v>6</v>
      </c>
      <c r="E24" s="21">
        <v>1</v>
      </c>
      <c r="F24" s="21">
        <f t="shared" si="2"/>
        <v>6</v>
      </c>
      <c r="G24" s="23" t="s">
        <v>13</v>
      </c>
      <c r="H24" s="23" t="s">
        <v>14</v>
      </c>
      <c r="I24" s="24"/>
      <c r="J24" s="12"/>
      <c r="K24" s="12"/>
      <c r="L24" s="1"/>
      <c r="M24" s="24"/>
      <c r="N24" s="24"/>
      <c r="O24" s="24"/>
      <c r="P24" s="24"/>
    </row>
    <row r="25" spans="1:16" s="26" customFormat="1" ht="70" customHeight="1" x14ac:dyDescent="0.15">
      <c r="A25" s="1"/>
      <c r="B25" s="25">
        <f t="shared" si="0"/>
        <v>23</v>
      </c>
      <c r="C25" s="19" t="s">
        <v>53</v>
      </c>
      <c r="D25" s="21">
        <v>3</v>
      </c>
      <c r="E25" s="21">
        <v>1</v>
      </c>
      <c r="F25" s="21">
        <f t="shared" si="2"/>
        <v>3</v>
      </c>
      <c r="G25" s="11" t="s">
        <v>50</v>
      </c>
      <c r="H25" s="23" t="s">
        <v>54</v>
      </c>
      <c r="I25" s="24"/>
      <c r="J25" s="12"/>
      <c r="K25" s="12"/>
      <c r="L25" s="1"/>
      <c r="M25" s="24"/>
      <c r="N25" s="24"/>
      <c r="O25" s="24"/>
      <c r="P25" s="24"/>
    </row>
    <row r="26" spans="1:16" ht="70" customHeight="1" x14ac:dyDescent="0.15">
      <c r="A26" s="1"/>
      <c r="B26" s="28">
        <f t="shared" si="0"/>
        <v>24</v>
      </c>
      <c r="C26" s="27" t="s">
        <v>26</v>
      </c>
      <c r="D26" s="22">
        <v>9</v>
      </c>
      <c r="E26" s="22">
        <v>4</v>
      </c>
      <c r="F26" s="21">
        <f t="shared" si="2"/>
        <v>2</v>
      </c>
      <c r="G26" s="23" t="s">
        <v>81</v>
      </c>
      <c r="H26" s="11"/>
      <c r="I26" s="24"/>
      <c r="J26" s="24"/>
      <c r="K26" s="24"/>
      <c r="L26" s="24"/>
      <c r="M26" s="24"/>
      <c r="N26" s="24"/>
      <c r="O26" s="24"/>
      <c r="P26" s="24"/>
    </row>
    <row r="27" spans="1:16" ht="70" customHeight="1" x14ac:dyDescent="0.15">
      <c r="A27" s="1"/>
      <c r="B27" s="28">
        <f t="shared" si="0"/>
        <v>25</v>
      </c>
      <c r="C27" s="27" t="s">
        <v>27</v>
      </c>
      <c r="D27" s="22">
        <v>4</v>
      </c>
      <c r="E27" s="22">
        <v>3</v>
      </c>
      <c r="F27" s="21">
        <f t="shared" si="2"/>
        <v>1</v>
      </c>
      <c r="G27" s="23" t="s">
        <v>82</v>
      </c>
      <c r="H27" s="11"/>
      <c r="I27" s="24"/>
      <c r="J27" s="24"/>
      <c r="K27" s="24"/>
      <c r="L27" s="24"/>
      <c r="M27" s="24"/>
      <c r="N27" s="24"/>
      <c r="O27" s="24"/>
      <c r="P27" s="24"/>
    </row>
    <row r="28" spans="1:16" ht="70" customHeight="1" x14ac:dyDescent="0.15">
      <c r="A28" s="1"/>
      <c r="B28" s="25">
        <f t="shared" si="0"/>
        <v>26</v>
      </c>
      <c r="C28" s="20" t="s">
        <v>28</v>
      </c>
      <c r="D28" s="22">
        <v>7</v>
      </c>
      <c r="E28" s="22">
        <v>1</v>
      </c>
      <c r="F28" s="21">
        <f t="shared" si="2"/>
        <v>7</v>
      </c>
      <c r="G28" s="23" t="s">
        <v>83</v>
      </c>
      <c r="H28" s="11"/>
      <c r="I28" s="24"/>
      <c r="J28" s="24"/>
      <c r="K28" s="24"/>
      <c r="L28" s="24"/>
      <c r="M28" s="24"/>
      <c r="N28" s="24"/>
      <c r="O28" s="24"/>
      <c r="P28" s="24"/>
    </row>
    <row r="29" spans="1:16" ht="70" customHeight="1" x14ac:dyDescent="0.15">
      <c r="A29" s="1"/>
      <c r="B29" s="25">
        <f t="shared" si="0"/>
        <v>27</v>
      </c>
      <c r="C29" s="20" t="s">
        <v>29</v>
      </c>
      <c r="D29" s="22">
        <v>3</v>
      </c>
      <c r="E29" s="22">
        <v>2</v>
      </c>
      <c r="F29" s="21">
        <f t="shared" si="2"/>
        <v>2</v>
      </c>
      <c r="G29" s="23" t="s">
        <v>84</v>
      </c>
      <c r="H29" s="11"/>
      <c r="I29" s="24"/>
      <c r="J29" s="24"/>
      <c r="K29" s="24"/>
      <c r="L29" s="24"/>
      <c r="M29" s="24"/>
      <c r="N29" s="24"/>
      <c r="O29" s="24"/>
      <c r="P29" s="24"/>
    </row>
    <row r="30" spans="1:16" ht="70" customHeight="1" x14ac:dyDescent="0.15">
      <c r="A30" s="1"/>
      <c r="B30" s="25">
        <f t="shared" si="0"/>
        <v>28</v>
      </c>
      <c r="C30" s="20" t="s">
        <v>30</v>
      </c>
      <c r="D30" s="22">
        <v>9</v>
      </c>
      <c r="E30" s="22">
        <v>1</v>
      </c>
      <c r="F30" s="21">
        <f t="shared" si="2"/>
        <v>9</v>
      </c>
      <c r="G30" s="23" t="s">
        <v>85</v>
      </c>
      <c r="H30" s="11"/>
      <c r="I30" s="24"/>
      <c r="J30" s="24"/>
      <c r="K30" s="24"/>
      <c r="L30" s="24"/>
      <c r="M30" s="24"/>
      <c r="N30" s="24"/>
      <c r="O30" s="24"/>
      <c r="P30" s="24"/>
    </row>
    <row r="31" spans="1:16" ht="70" customHeight="1" x14ac:dyDescent="0.15">
      <c r="A31" s="1"/>
      <c r="B31" s="25">
        <f t="shared" si="0"/>
        <v>29</v>
      </c>
      <c r="C31" s="20" t="s">
        <v>31</v>
      </c>
      <c r="D31" s="22">
        <v>10</v>
      </c>
      <c r="E31" s="22">
        <v>1</v>
      </c>
      <c r="F31" s="21">
        <f t="shared" si="2"/>
        <v>10</v>
      </c>
      <c r="G31" s="23" t="s">
        <v>85</v>
      </c>
      <c r="H31" s="11"/>
      <c r="I31" s="24"/>
      <c r="J31" s="24"/>
      <c r="K31" s="24"/>
      <c r="L31" s="24"/>
      <c r="M31" s="24"/>
      <c r="N31" s="24"/>
      <c r="O31" s="24"/>
      <c r="P31" s="24"/>
    </row>
    <row r="32" spans="1:16" ht="70" customHeight="1" x14ac:dyDescent="0.15">
      <c r="A32" s="1"/>
      <c r="B32" s="25">
        <f t="shared" si="0"/>
        <v>30</v>
      </c>
      <c r="C32" s="27" t="s">
        <v>66</v>
      </c>
      <c r="D32" s="22">
        <v>10</v>
      </c>
      <c r="E32" s="22">
        <v>1</v>
      </c>
      <c r="F32" s="21">
        <f t="shared" si="2"/>
        <v>10</v>
      </c>
      <c r="G32" s="23" t="s">
        <v>88</v>
      </c>
      <c r="H32" s="11"/>
      <c r="I32" s="24"/>
      <c r="J32" s="24"/>
      <c r="K32" s="24"/>
      <c r="L32" s="24"/>
      <c r="M32" s="24"/>
      <c r="N32" s="24"/>
      <c r="O32" s="24"/>
      <c r="P32" s="24"/>
    </row>
    <row r="33" spans="1:16" ht="70" customHeight="1" x14ac:dyDescent="0.15">
      <c r="A33" s="1"/>
      <c r="B33" s="25">
        <f t="shared" si="0"/>
        <v>31</v>
      </c>
      <c r="C33" s="27" t="s">
        <v>67</v>
      </c>
      <c r="D33" s="22">
        <v>5</v>
      </c>
      <c r="E33" s="22">
        <v>3</v>
      </c>
      <c r="F33" s="21">
        <f t="shared" si="2"/>
        <v>2</v>
      </c>
      <c r="G33" s="23" t="s">
        <v>86</v>
      </c>
      <c r="H33" s="11"/>
      <c r="I33" s="24"/>
      <c r="J33" s="24"/>
      <c r="K33" s="24"/>
      <c r="L33" s="24"/>
      <c r="M33" s="24"/>
      <c r="N33" s="24"/>
      <c r="O33" s="24"/>
      <c r="P33" s="24"/>
    </row>
    <row r="34" spans="1:16" ht="70" customHeight="1" x14ac:dyDescent="0.15">
      <c r="A34" s="1"/>
      <c r="B34" s="25">
        <f t="shared" si="0"/>
        <v>32</v>
      </c>
      <c r="C34" s="20" t="s">
        <v>32</v>
      </c>
      <c r="D34" s="22">
        <v>10</v>
      </c>
      <c r="E34" s="22">
        <v>1</v>
      </c>
      <c r="F34" s="21">
        <f t="shared" si="2"/>
        <v>10</v>
      </c>
      <c r="G34" s="23" t="s">
        <v>87</v>
      </c>
      <c r="H34" s="11"/>
      <c r="I34" s="24"/>
      <c r="J34" s="24"/>
      <c r="K34" s="24"/>
      <c r="L34" s="24"/>
      <c r="M34" s="24"/>
      <c r="N34" s="24"/>
      <c r="O34" s="24"/>
      <c r="P34" s="24"/>
    </row>
    <row r="35" spans="1:16" ht="70" customHeight="1" x14ac:dyDescent="0.15">
      <c r="A35" s="1"/>
      <c r="B35" s="25">
        <f t="shared" si="0"/>
        <v>33</v>
      </c>
      <c r="C35" s="27" t="s">
        <v>68</v>
      </c>
      <c r="D35" s="22">
        <v>9</v>
      </c>
      <c r="E35" s="22">
        <v>1</v>
      </c>
      <c r="F35" s="21">
        <f t="shared" si="2"/>
        <v>9</v>
      </c>
      <c r="G35" s="23" t="s">
        <v>89</v>
      </c>
      <c r="H35" s="11"/>
      <c r="I35" s="24"/>
      <c r="J35" s="24"/>
      <c r="K35" s="24"/>
      <c r="L35" s="24"/>
      <c r="M35" s="24"/>
      <c r="N35" s="24"/>
      <c r="O35" s="24"/>
      <c r="P35" s="24"/>
    </row>
    <row r="36" spans="1:16" ht="70" customHeight="1" x14ac:dyDescent="0.15">
      <c r="A36" s="1"/>
      <c r="B36" s="25">
        <f t="shared" si="0"/>
        <v>34</v>
      </c>
      <c r="C36" s="20" t="s">
        <v>33</v>
      </c>
      <c r="D36" s="22">
        <v>10</v>
      </c>
      <c r="E36" s="22">
        <v>3</v>
      </c>
      <c r="F36" s="21">
        <f t="shared" si="2"/>
        <v>3</v>
      </c>
      <c r="G36" s="23" t="s">
        <v>90</v>
      </c>
      <c r="H36" s="11"/>
      <c r="I36" s="24"/>
      <c r="J36" s="24"/>
      <c r="K36" s="24"/>
      <c r="L36" s="24"/>
      <c r="M36" s="24"/>
      <c r="N36" s="24"/>
      <c r="O36" s="24"/>
      <c r="P36" s="24"/>
    </row>
    <row r="37" spans="1:16" ht="70" customHeight="1" x14ac:dyDescent="0.15">
      <c r="A37" s="1"/>
      <c r="B37" s="28">
        <f t="shared" si="0"/>
        <v>35</v>
      </c>
      <c r="C37" s="27" t="s">
        <v>34</v>
      </c>
      <c r="D37" s="22">
        <v>8</v>
      </c>
      <c r="E37" s="22">
        <v>1</v>
      </c>
      <c r="F37" s="21">
        <f t="shared" si="2"/>
        <v>8</v>
      </c>
      <c r="G37" s="23" t="s">
        <v>91</v>
      </c>
      <c r="H37" s="11"/>
      <c r="I37" s="24"/>
      <c r="J37" s="24"/>
      <c r="K37" s="24"/>
      <c r="L37" s="24"/>
      <c r="M37" s="24"/>
      <c r="N37" s="24"/>
      <c r="O37" s="24"/>
      <c r="P37" s="24"/>
    </row>
    <row r="38" spans="1:16" ht="49.5" customHeight="1" x14ac:dyDescent="0.15">
      <c r="A38" s="1"/>
      <c r="B38" s="4" t="s">
        <v>65</v>
      </c>
      <c r="C38" s="3"/>
      <c r="D38" s="4"/>
      <c r="E38" s="4"/>
      <c r="F38" s="4"/>
      <c r="G38" s="4"/>
      <c r="H38" s="4"/>
      <c r="I38" s="5"/>
      <c r="J38" s="6"/>
      <c r="K38" s="6"/>
      <c r="L38" s="6"/>
      <c r="M38" s="5"/>
      <c r="N38" s="5"/>
      <c r="O38" s="5"/>
      <c r="P38" s="5"/>
    </row>
    <row r="39" spans="1:16" ht="50" customHeight="1" x14ac:dyDescent="0.15">
      <c r="A39" s="1"/>
      <c r="B39" s="7" t="s">
        <v>1</v>
      </c>
      <c r="C39" s="8" t="s">
        <v>2</v>
      </c>
      <c r="D39" s="7" t="s">
        <v>3</v>
      </c>
      <c r="E39" s="8" t="s">
        <v>4</v>
      </c>
      <c r="F39" s="8" t="s">
        <v>5</v>
      </c>
      <c r="G39" s="8" t="s">
        <v>6</v>
      </c>
      <c r="H39" s="8" t="s">
        <v>7</v>
      </c>
      <c r="I39" s="9"/>
      <c r="J39" s="1"/>
      <c r="K39" s="1"/>
      <c r="L39" s="1"/>
      <c r="M39" s="10"/>
      <c r="N39" s="5"/>
      <c r="O39" s="5"/>
      <c r="P39" s="5"/>
    </row>
    <row r="40" spans="1:16" ht="70" customHeight="1" x14ac:dyDescent="0.15">
      <c r="A40" s="1"/>
      <c r="B40" s="25">
        <f>ROW()-4</f>
        <v>36</v>
      </c>
      <c r="C40" s="20" t="s">
        <v>35</v>
      </c>
      <c r="D40" s="22">
        <v>10</v>
      </c>
      <c r="E40" s="22">
        <v>8</v>
      </c>
      <c r="F40" s="21">
        <f t="shared" ref="F40:F50" si="3">ROUND((D40/E40),0)</f>
        <v>1</v>
      </c>
      <c r="G40" s="23" t="s">
        <v>92</v>
      </c>
      <c r="H40" s="11"/>
      <c r="I40" s="24"/>
      <c r="J40" s="24"/>
      <c r="K40" s="24"/>
      <c r="L40" s="24"/>
      <c r="M40" s="24"/>
      <c r="N40" s="24"/>
      <c r="O40" s="24"/>
      <c r="P40" s="24"/>
    </row>
    <row r="41" spans="1:16" ht="70" customHeight="1" x14ac:dyDescent="0.15">
      <c r="A41" s="1"/>
      <c r="B41" s="25">
        <f t="shared" ref="B41:B49" si="4">ROW()-4</f>
        <v>37</v>
      </c>
      <c r="C41" s="20" t="s">
        <v>37</v>
      </c>
      <c r="D41" s="22">
        <v>9</v>
      </c>
      <c r="E41" s="22">
        <v>3</v>
      </c>
      <c r="F41" s="21">
        <f t="shared" si="3"/>
        <v>3</v>
      </c>
      <c r="G41" s="23" t="s">
        <v>41</v>
      </c>
      <c r="H41" s="11"/>
      <c r="I41" s="24"/>
      <c r="J41" s="24"/>
      <c r="K41" s="24"/>
      <c r="L41" s="24"/>
      <c r="M41" s="24"/>
      <c r="N41" s="24"/>
      <c r="O41" s="24"/>
      <c r="P41" s="24"/>
    </row>
    <row r="42" spans="1:16" ht="70" customHeight="1" x14ac:dyDescent="0.15">
      <c r="A42" s="1"/>
      <c r="B42" s="25">
        <f t="shared" si="4"/>
        <v>38</v>
      </c>
      <c r="C42" s="20" t="s">
        <v>36</v>
      </c>
      <c r="D42" s="22">
        <v>10</v>
      </c>
      <c r="E42" s="22">
        <v>4</v>
      </c>
      <c r="F42" s="21">
        <f t="shared" si="3"/>
        <v>3</v>
      </c>
      <c r="G42" s="23" t="s">
        <v>8</v>
      </c>
      <c r="H42" s="11"/>
      <c r="I42" s="24"/>
      <c r="J42" s="24"/>
      <c r="K42" s="24"/>
      <c r="L42" s="24"/>
      <c r="M42" s="24"/>
      <c r="N42" s="24"/>
      <c r="O42" s="24"/>
      <c r="P42" s="24"/>
    </row>
    <row r="43" spans="1:16" ht="70" customHeight="1" x14ac:dyDescent="0.15">
      <c r="A43" s="1"/>
      <c r="B43" s="25">
        <f t="shared" si="4"/>
        <v>39</v>
      </c>
      <c r="C43" s="20" t="s">
        <v>11</v>
      </c>
      <c r="D43" s="22">
        <v>9</v>
      </c>
      <c r="E43" s="22">
        <v>2</v>
      </c>
      <c r="F43" s="21">
        <f t="shared" si="3"/>
        <v>5</v>
      </c>
      <c r="G43" s="23"/>
      <c r="H43" s="11"/>
      <c r="I43" s="24"/>
      <c r="J43" s="24"/>
      <c r="K43" s="24"/>
      <c r="L43" s="24"/>
      <c r="M43" s="24"/>
      <c r="N43" s="24"/>
      <c r="O43" s="24"/>
      <c r="P43" s="24"/>
    </row>
    <row r="44" spans="1:16" ht="70" customHeight="1" x14ac:dyDescent="0.15">
      <c r="A44" s="1"/>
      <c r="B44" s="25">
        <f t="shared" si="4"/>
        <v>40</v>
      </c>
      <c r="C44" s="20" t="s">
        <v>42</v>
      </c>
      <c r="D44" s="22">
        <v>9</v>
      </c>
      <c r="E44" s="22">
        <v>2</v>
      </c>
      <c r="F44" s="21">
        <f t="shared" si="3"/>
        <v>5</v>
      </c>
      <c r="G44" s="23" t="s">
        <v>51</v>
      </c>
      <c r="H44" s="23" t="s">
        <v>56</v>
      </c>
      <c r="I44" s="24"/>
      <c r="J44" s="24"/>
      <c r="K44" s="24"/>
      <c r="L44" s="24"/>
      <c r="M44" s="24"/>
      <c r="N44" s="24"/>
      <c r="O44" s="24"/>
      <c r="P44" s="24"/>
    </row>
    <row r="45" spans="1:16" ht="70" customHeight="1" x14ac:dyDescent="0.15">
      <c r="A45" s="1"/>
      <c r="B45" s="25">
        <f t="shared" si="4"/>
        <v>41</v>
      </c>
      <c r="C45" s="20" t="s">
        <v>43</v>
      </c>
      <c r="D45" s="22">
        <v>10</v>
      </c>
      <c r="E45" s="22">
        <v>5</v>
      </c>
      <c r="F45" s="21">
        <f t="shared" si="3"/>
        <v>2</v>
      </c>
      <c r="G45" s="23" t="s">
        <v>9</v>
      </c>
      <c r="H45" s="11"/>
      <c r="I45" s="24"/>
      <c r="J45" s="24"/>
      <c r="K45" s="24"/>
      <c r="L45" s="24"/>
      <c r="M45" s="24"/>
      <c r="N45" s="24"/>
      <c r="O45" s="24"/>
      <c r="P45" s="24"/>
    </row>
    <row r="46" spans="1:16" ht="70" customHeight="1" x14ac:dyDescent="0.15">
      <c r="A46" s="1"/>
      <c r="B46" s="25">
        <f t="shared" si="4"/>
        <v>42</v>
      </c>
      <c r="C46" s="20" t="s">
        <v>44</v>
      </c>
      <c r="D46" s="22">
        <v>7</v>
      </c>
      <c r="E46" s="22">
        <v>1</v>
      </c>
      <c r="F46" s="21">
        <f t="shared" si="3"/>
        <v>7</v>
      </c>
      <c r="G46" s="23" t="s">
        <v>10</v>
      </c>
      <c r="H46" s="11"/>
      <c r="I46" s="24"/>
      <c r="J46" s="24"/>
      <c r="K46" s="24"/>
      <c r="L46" s="24"/>
      <c r="M46" s="24"/>
      <c r="N46" s="24"/>
      <c r="O46" s="24"/>
      <c r="P46" s="24"/>
    </row>
    <row r="47" spans="1:16" ht="70" customHeight="1" x14ac:dyDescent="0.15">
      <c r="A47" s="1"/>
      <c r="B47" s="25">
        <f t="shared" si="4"/>
        <v>43</v>
      </c>
      <c r="C47" s="20" t="s">
        <v>45</v>
      </c>
      <c r="D47" s="22">
        <v>8</v>
      </c>
      <c r="E47" s="22">
        <v>2</v>
      </c>
      <c r="F47" s="21">
        <f t="shared" si="3"/>
        <v>4</v>
      </c>
      <c r="G47" s="23" t="s">
        <v>55</v>
      </c>
      <c r="H47" s="11"/>
      <c r="I47" s="24"/>
      <c r="J47" s="24"/>
      <c r="K47" s="24"/>
      <c r="L47" s="24"/>
      <c r="M47" s="24"/>
      <c r="N47" s="24"/>
      <c r="O47" s="24"/>
      <c r="P47" s="24"/>
    </row>
    <row r="48" spans="1:16" ht="70" customHeight="1" x14ac:dyDescent="0.15">
      <c r="A48" s="1"/>
      <c r="B48" s="25">
        <f t="shared" si="4"/>
        <v>44</v>
      </c>
      <c r="C48" s="20" t="s">
        <v>46</v>
      </c>
      <c r="D48" s="22">
        <v>9</v>
      </c>
      <c r="E48" s="22">
        <v>1</v>
      </c>
      <c r="F48" s="21">
        <f t="shared" si="3"/>
        <v>9</v>
      </c>
      <c r="G48" s="23" t="s">
        <v>93</v>
      </c>
      <c r="H48" s="11"/>
      <c r="I48" s="24"/>
      <c r="J48" s="24"/>
      <c r="K48" s="24"/>
      <c r="L48" s="24"/>
      <c r="M48" s="24"/>
      <c r="N48" s="24"/>
      <c r="O48" s="24"/>
      <c r="P48" s="24"/>
    </row>
    <row r="49" spans="1:16" ht="70" customHeight="1" x14ac:dyDescent="0.15">
      <c r="A49" s="1"/>
      <c r="B49" s="25">
        <f t="shared" si="4"/>
        <v>45</v>
      </c>
      <c r="C49" s="20" t="s">
        <v>47</v>
      </c>
      <c r="D49" s="22">
        <v>10</v>
      </c>
      <c r="E49" s="22">
        <v>3</v>
      </c>
      <c r="F49" s="21">
        <f t="shared" si="3"/>
        <v>3</v>
      </c>
      <c r="G49" s="23" t="s">
        <v>94</v>
      </c>
      <c r="H49" s="11"/>
      <c r="I49" s="24"/>
      <c r="J49" s="24"/>
      <c r="K49" s="24"/>
      <c r="L49" s="24"/>
      <c r="M49" s="24"/>
      <c r="N49" s="24"/>
      <c r="O49" s="24"/>
      <c r="P49" s="24"/>
    </row>
    <row r="50" spans="1:16" ht="70" customHeight="1" x14ac:dyDescent="0.15">
      <c r="A50" s="1"/>
      <c r="B50" s="25">
        <f>ROW()-4</f>
        <v>46</v>
      </c>
      <c r="C50" s="20" t="s">
        <v>48</v>
      </c>
      <c r="D50" s="22">
        <v>8</v>
      </c>
      <c r="E50" s="22">
        <v>2</v>
      </c>
      <c r="F50" s="21">
        <f t="shared" si="3"/>
        <v>4</v>
      </c>
      <c r="G50" s="23" t="s">
        <v>49</v>
      </c>
      <c r="H50" s="11"/>
      <c r="I50" s="24"/>
      <c r="J50" s="24"/>
      <c r="K50" s="24"/>
      <c r="L50" s="24"/>
      <c r="M50" s="24"/>
      <c r="N50" s="24"/>
      <c r="O50" s="24"/>
      <c r="P50" s="24"/>
    </row>
    <row r="51" spans="1:16" ht="9.75" customHeight="1" x14ac:dyDescent="0.15">
      <c r="A51" s="1"/>
      <c r="B51" s="1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</row>
    <row r="52" spans="1:16" ht="70" customHeight="1" x14ac:dyDescent="0.2">
      <c r="A52" s="14"/>
      <c r="B52" s="30"/>
      <c r="C52" s="30"/>
      <c r="D52" s="30"/>
      <c r="E52" s="30"/>
      <c r="F52" s="30"/>
      <c r="G52" s="30"/>
      <c r="H52" s="30"/>
      <c r="I52" s="15"/>
      <c r="J52" s="15"/>
      <c r="K52" s="16"/>
      <c r="L52" s="16"/>
      <c r="M52" s="16"/>
      <c r="N52" s="16"/>
      <c r="O52" s="16"/>
      <c r="P52" s="16"/>
    </row>
    <row r="53" spans="1:16" ht="12.75" customHeight="1" x14ac:dyDescent="0.15">
      <c r="A53" s="1"/>
      <c r="B53" s="1"/>
      <c r="C53" s="17"/>
      <c r="D53" s="17"/>
      <c r="E53" s="17"/>
      <c r="F53" s="17"/>
      <c r="G53" s="17"/>
      <c r="H53" s="17"/>
      <c r="I53" s="5"/>
      <c r="J53" s="5"/>
      <c r="K53" s="5"/>
      <c r="L53" s="5"/>
      <c r="M53" s="5"/>
      <c r="N53" s="5"/>
      <c r="O53" s="5"/>
      <c r="P53" s="5"/>
    </row>
    <row r="54" spans="1:16" ht="12.75" customHeight="1" x14ac:dyDescent="0.15">
      <c r="A54" s="1"/>
      <c r="B54" s="1"/>
      <c r="C54" s="17"/>
      <c r="D54" s="17"/>
      <c r="E54" s="17"/>
      <c r="F54" s="17"/>
      <c r="G54" s="17"/>
      <c r="H54" s="17"/>
      <c r="I54" s="5"/>
      <c r="J54" s="5"/>
      <c r="K54" s="5"/>
      <c r="L54" s="5"/>
      <c r="M54" s="5"/>
      <c r="N54" s="5"/>
      <c r="O54" s="5"/>
      <c r="P54" s="5"/>
    </row>
    <row r="55" spans="1:16" ht="12.75" customHeight="1" x14ac:dyDescent="0.15">
      <c r="A55" s="1"/>
      <c r="B55" s="1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</row>
    <row r="56" spans="1:16" ht="12.75" customHeight="1" x14ac:dyDescent="0.15">
      <c r="A56" s="1"/>
      <c r="B56" s="1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1:16" ht="12.75" customHeight="1" x14ac:dyDescent="0.15">
      <c r="A57" s="1"/>
      <c r="B57" s="1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</row>
    <row r="58" spans="1:16" ht="12.75" customHeight="1" x14ac:dyDescent="0.15">
      <c r="A58" s="1"/>
      <c r="B58" s="1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 spans="1:16" ht="12.75" customHeight="1" x14ac:dyDescent="0.15">
      <c r="A59" s="1"/>
      <c r="B59" s="1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 spans="1:16" ht="12.75" customHeight="1" x14ac:dyDescent="0.15">
      <c r="A60" s="1"/>
      <c r="B60" s="1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1:16" ht="12.75" customHeight="1" x14ac:dyDescent="0.15">
      <c r="A61" s="1"/>
      <c r="B61" s="1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 spans="1:16" ht="12.75" customHeight="1" x14ac:dyDescent="0.15">
      <c r="A62" s="1"/>
      <c r="B62" s="1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 spans="1:16" ht="12.75" customHeight="1" x14ac:dyDescent="0.15">
      <c r="A63" s="1"/>
      <c r="B63" s="1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</row>
    <row r="64" spans="1:16" ht="12.75" customHeight="1" x14ac:dyDescent="0.15">
      <c r="A64" s="1"/>
      <c r="B64" s="1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spans="1:16" ht="12.75" customHeight="1" x14ac:dyDescent="0.15">
      <c r="A65" s="1"/>
      <c r="B65" s="1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</row>
    <row r="66" spans="1:16" ht="12.75" customHeight="1" x14ac:dyDescent="0.15">
      <c r="A66" s="1"/>
      <c r="B66" s="1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</row>
    <row r="67" spans="1:16" ht="12.75" customHeight="1" x14ac:dyDescent="0.15">
      <c r="A67" s="1"/>
      <c r="B67" s="1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</row>
    <row r="68" spans="1:16" ht="12.75" customHeight="1" x14ac:dyDescent="0.15">
      <c r="A68" s="1"/>
      <c r="B68" s="1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</row>
    <row r="69" spans="1:16" ht="12.75" customHeight="1" x14ac:dyDescent="0.15">
      <c r="A69" s="1"/>
      <c r="B69" s="1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</row>
    <row r="70" spans="1:16" ht="12.75" customHeight="1" x14ac:dyDescent="0.15">
      <c r="A70" s="1"/>
      <c r="B70" s="1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</row>
    <row r="71" spans="1:16" ht="12.75" customHeight="1" x14ac:dyDescent="0.15">
      <c r="A71" s="1"/>
      <c r="B71" s="1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</row>
    <row r="72" spans="1:16" ht="12.75" customHeight="1" x14ac:dyDescent="0.15">
      <c r="A72" s="1"/>
      <c r="B72" s="1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</row>
  </sheetData>
  <customSheetViews>
    <customSheetView guid="{B0192A1B-C231-4E6E-8016-635727756B48}" filter="1" showAutoFilter="1">
      <pageMargins left="0.7" right="0.7" top="0.75" bottom="0.75" header="0.3" footer="0.3"/>
      <autoFilter ref="A2:P25" xr:uid="{00000000-0000-0000-0000-000000000000}">
        <sortState xmlns:xlrd2="http://schemas.microsoft.com/office/spreadsheetml/2017/richdata2" ref="A2:P25">
          <sortCondition descending="1" ref="D2:D25"/>
          <sortCondition ref="E2:E25"/>
        </sortState>
      </autoFilter>
    </customSheetView>
    <customSheetView guid="{C48613A2-CEF0-4133-8558-F313CB0F2FEB}" filter="1" showAutoFilter="1">
      <pageMargins left="0.7" right="0.7" top="0.75" bottom="0.75" header="0.3" footer="0.3"/>
      <autoFilter ref="B2:H28" xr:uid="{00000000-0000-0000-0000-000000000000}">
        <sortState xmlns:xlrd2="http://schemas.microsoft.com/office/spreadsheetml/2017/richdata2" ref="B2:H28">
          <sortCondition descending="1" ref="D2:D28"/>
        </sortState>
      </autoFilter>
    </customSheetView>
  </customSheetViews>
  <mergeCells count="1">
    <mergeCell ref="B52:H52"/>
  </mergeCells>
  <pageMargins left="0.3" right="0.3" top="0.3" bottom="0.3" header="0" footer="0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Agile User Stories</vt:lpstr>
      <vt:lpstr>'Agile User Stories'!Priority</vt:lpstr>
      <vt:lpstr>'Agile User Stories'!Status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2020-10-07T09:05:38Z</dcterms:created>
  <dcterms:modified xsi:type="dcterms:W3CDTF">2020-10-12T08:44:32Z</dcterms:modified>
</cp:coreProperties>
</file>