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ecip.bulut\OneDrive - Bahceşehir Üniversitesi\Masaüstü\inflation\roe\"/>
    </mc:Choice>
  </mc:AlternateContent>
  <bookViews>
    <workbookView xWindow="240" yWindow="15" windowWidth="16095" windowHeight="9660" activeTab="2"/>
  </bookViews>
  <sheets>
    <sheet name="Sheet1" sheetId="1" r:id="rId1"/>
    <sheet name="Sayfa1" sheetId="2" r:id="rId2"/>
    <sheet name="Sayfa3" sheetId="4" r:id="rId3"/>
    <sheet name="Sayfa2" sheetId="3" r:id="rId4"/>
  </sheets>
  <definedNames>
    <definedName name="_xlnm._FilterDatabase" localSheetId="3" hidden="1">Sayfa2!$A$1:$D$1</definedName>
  </definedNames>
  <calcPr calcId="162913"/>
</workbook>
</file>

<file path=xl/calcChain.xml><?xml version="1.0" encoding="utf-8"?>
<calcChain xmlns="http://schemas.openxmlformats.org/spreadsheetml/2006/main">
  <c r="AV16" i="4" l="1"/>
  <c r="AV17" i="4"/>
  <c r="AV18" i="4"/>
  <c r="AV19" i="4"/>
  <c r="AV20" i="4"/>
  <c r="AV21" i="4"/>
  <c r="AV22" i="4"/>
  <c r="AV15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AE15" i="4"/>
  <c r="AF15" i="4"/>
  <c r="AG15" i="4"/>
  <c r="AH15" i="4"/>
  <c r="AI15" i="4"/>
  <c r="AJ15" i="4"/>
  <c r="AK15" i="4"/>
  <c r="AL15" i="4"/>
  <c r="AM15" i="4"/>
  <c r="AN15" i="4"/>
  <c r="AO15" i="4"/>
  <c r="AP15" i="4"/>
  <c r="AQ15" i="4"/>
  <c r="AR15" i="4"/>
  <c r="AS15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AE16" i="4"/>
  <c r="AF16" i="4"/>
  <c r="AG16" i="4"/>
  <c r="AH16" i="4"/>
  <c r="AI16" i="4"/>
  <c r="AJ16" i="4"/>
  <c r="AK16" i="4"/>
  <c r="AL16" i="4"/>
  <c r="AM16" i="4"/>
  <c r="AN16" i="4"/>
  <c r="AO16" i="4"/>
  <c r="AP16" i="4"/>
  <c r="AQ16" i="4"/>
  <c r="AR16" i="4"/>
  <c r="AS16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AB17" i="4"/>
  <c r="AC17" i="4"/>
  <c r="AD17" i="4"/>
  <c r="AE17" i="4"/>
  <c r="AF17" i="4"/>
  <c r="AG17" i="4"/>
  <c r="AH17" i="4"/>
  <c r="AI17" i="4"/>
  <c r="AJ17" i="4"/>
  <c r="AK17" i="4"/>
  <c r="AL17" i="4"/>
  <c r="AM17" i="4"/>
  <c r="AN17" i="4"/>
  <c r="AO17" i="4"/>
  <c r="AP17" i="4"/>
  <c r="AQ17" i="4"/>
  <c r="AR17" i="4"/>
  <c r="AS17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AG18" i="4"/>
  <c r="AH18" i="4"/>
  <c r="AI18" i="4"/>
  <c r="AJ18" i="4"/>
  <c r="AK18" i="4"/>
  <c r="AL18" i="4"/>
  <c r="AM18" i="4"/>
  <c r="AN18" i="4"/>
  <c r="AO18" i="4"/>
  <c r="AP18" i="4"/>
  <c r="AQ18" i="4"/>
  <c r="AR18" i="4"/>
  <c r="AS18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AH19" i="4"/>
  <c r="AI19" i="4"/>
  <c r="AJ19" i="4"/>
  <c r="AK19" i="4"/>
  <c r="AL19" i="4"/>
  <c r="AM19" i="4"/>
  <c r="AN19" i="4"/>
  <c r="AO19" i="4"/>
  <c r="AP19" i="4"/>
  <c r="AQ19" i="4"/>
  <c r="AR19" i="4"/>
  <c r="AS19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AH20" i="4"/>
  <c r="AI20" i="4"/>
  <c r="AJ20" i="4"/>
  <c r="AK20" i="4"/>
  <c r="AL20" i="4"/>
  <c r="AM20" i="4"/>
  <c r="AN20" i="4"/>
  <c r="AO20" i="4"/>
  <c r="AP20" i="4"/>
  <c r="AQ20" i="4"/>
  <c r="AR20" i="4"/>
  <c r="AS20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AH21" i="4"/>
  <c r="AI21" i="4"/>
  <c r="AJ21" i="4"/>
  <c r="AK21" i="4"/>
  <c r="AL21" i="4"/>
  <c r="AM21" i="4"/>
  <c r="AN21" i="4"/>
  <c r="AO21" i="4"/>
  <c r="AP21" i="4"/>
  <c r="AQ21" i="4"/>
  <c r="AR21" i="4"/>
  <c r="AS21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AH22" i="4"/>
  <c r="AI22" i="4"/>
  <c r="AJ22" i="4"/>
  <c r="AK22" i="4"/>
  <c r="AL22" i="4"/>
  <c r="AM22" i="4"/>
  <c r="AN22" i="4"/>
  <c r="AO22" i="4"/>
  <c r="AP22" i="4"/>
  <c r="AQ22" i="4"/>
  <c r="AR22" i="4"/>
  <c r="AS22" i="4"/>
  <c r="B22" i="4"/>
  <c r="B21" i="4"/>
  <c r="B20" i="4"/>
  <c r="B19" i="4"/>
  <c r="B18" i="4"/>
  <c r="B17" i="4"/>
  <c r="B16" i="4"/>
  <c r="B15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AG12" i="4"/>
  <c r="AH12" i="4"/>
  <c r="AI12" i="4"/>
  <c r="AJ12" i="4"/>
  <c r="AK12" i="4"/>
  <c r="AL12" i="4"/>
  <c r="AM12" i="4"/>
  <c r="AN12" i="4"/>
  <c r="AO12" i="4"/>
  <c r="AP12" i="4"/>
  <c r="AQ12" i="4"/>
  <c r="AR12" i="4"/>
  <c r="AS12" i="4"/>
  <c r="B12" i="4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2" i="1"/>
</calcChain>
</file>

<file path=xl/sharedStrings.xml><?xml version="1.0" encoding="utf-8"?>
<sst xmlns="http://schemas.openxmlformats.org/spreadsheetml/2006/main" count="328" uniqueCount="104">
  <si>
    <t>sector_id</t>
  </si>
  <si>
    <t>2013/03</t>
  </si>
  <si>
    <t>2013/06</t>
  </si>
  <si>
    <t>2013/09</t>
  </si>
  <si>
    <t>2013/12</t>
  </si>
  <si>
    <t>2014/03</t>
  </si>
  <si>
    <t>2014/06</t>
  </si>
  <si>
    <t>2014/09</t>
  </si>
  <si>
    <t>2014/12</t>
  </si>
  <si>
    <t>2015/03</t>
  </si>
  <si>
    <t>2015/06</t>
  </si>
  <si>
    <t>2015/09</t>
  </si>
  <si>
    <t>2015/12</t>
  </si>
  <si>
    <t>2016/03</t>
  </si>
  <si>
    <t>2016/06</t>
  </si>
  <si>
    <t>2016/09</t>
  </si>
  <si>
    <t>2016/12</t>
  </si>
  <si>
    <t>2017/03</t>
  </si>
  <si>
    <t>2017/06</t>
  </si>
  <si>
    <t>2017/09</t>
  </si>
  <si>
    <t>2017/12</t>
  </si>
  <si>
    <t>2018/03</t>
  </si>
  <si>
    <t>2018/06</t>
  </si>
  <si>
    <t>2018/09</t>
  </si>
  <si>
    <t>2018/12</t>
  </si>
  <si>
    <t>2019/03</t>
  </si>
  <si>
    <t>2019/06</t>
  </si>
  <si>
    <t>2019/09</t>
  </si>
  <si>
    <t>2019/12</t>
  </si>
  <si>
    <t>2020/03</t>
  </si>
  <si>
    <t>2020/06</t>
  </si>
  <si>
    <t>2020/09</t>
  </si>
  <si>
    <t>2020/12</t>
  </si>
  <si>
    <t>2021/03</t>
  </si>
  <si>
    <t>2021/06</t>
  </si>
  <si>
    <t>2021/09</t>
  </si>
  <si>
    <t>2021/12</t>
  </si>
  <si>
    <t>2022/03</t>
  </si>
  <si>
    <t>2022/06</t>
  </si>
  <si>
    <t>2022/09</t>
  </si>
  <si>
    <t>2022/12</t>
  </si>
  <si>
    <t>2023/03</t>
  </si>
  <si>
    <t>2023/06</t>
  </si>
  <si>
    <t>2023/09</t>
  </si>
  <si>
    <t>2023/12</t>
  </si>
  <si>
    <t>sector</t>
  </si>
  <si>
    <t>Brokerage Houses</t>
  </si>
  <si>
    <t>IT</t>
  </si>
  <si>
    <t>Office</t>
  </si>
  <si>
    <t>Other Manufacturing</t>
  </si>
  <si>
    <t>Electricity, Gas, Steam</t>
  </si>
  <si>
    <t>Real Estate Investment Trusts</t>
  </si>
  <si>
    <t>Real Estate Activities</t>
  </si>
  <si>
    <t>Food</t>
  </si>
  <si>
    <t>Venture Capital</t>
  </si>
  <si>
    <t>Crude Petroleum, Natural Gas</t>
  </si>
  <si>
    <t>Holding</t>
  </si>
  <si>
    <t>Construction</t>
  </si>
  <si>
    <t>Paper and Printing</t>
  </si>
  <si>
    <t>Chemicals</t>
  </si>
  <si>
    <t>Accommodation</t>
  </si>
  <si>
    <t>Coal Mining</t>
  </si>
  <si>
    <t>Leasing/Factoring</t>
  </si>
  <si>
    <t>Basic Metals</t>
  </si>
  <si>
    <t>Metal Products</t>
  </si>
  <si>
    <t>Metallic Ores</t>
  </si>
  <si>
    <t>Furniture</t>
  </si>
  <si>
    <t>Retail Trade</t>
  </si>
  <si>
    <t>Pre-Market</t>
  </si>
  <si>
    <t>Health</t>
  </si>
  <si>
    <t>Defense</t>
  </si>
  <si>
    <t>Sports Services</t>
  </si>
  <si>
    <t>Agriculture and Livestock</t>
  </si>
  <si>
    <t>Stone and Soil</t>
  </si>
  <si>
    <t>Textile</t>
  </si>
  <si>
    <t>Telecommunication</t>
  </si>
  <si>
    <t>Wholesale Trade</t>
  </si>
  <si>
    <t>Transportation</t>
  </si>
  <si>
    <t>Publishing</t>
  </si>
  <si>
    <t>Food and Beverage</t>
  </si>
  <si>
    <t>Legal and Accounting</t>
  </si>
  <si>
    <t>Rental and Leasing</t>
  </si>
  <si>
    <t>Architecture and Engineering</t>
  </si>
  <si>
    <t>Information Services</t>
  </si>
  <si>
    <t>Leisure</t>
  </si>
  <si>
    <t>Advertising and Marketing</t>
  </si>
  <si>
    <t>Travel Agency and Tourism</t>
  </si>
  <si>
    <t>Fishery Products</t>
  </si>
  <si>
    <t>Finance</t>
  </si>
  <si>
    <t>Altınyunus Çeşme</t>
  </si>
  <si>
    <t>Avrasya Petrol ve Tur.</t>
  </si>
  <si>
    <t/>
  </si>
  <si>
    <t>Marmaris Altınyunus</t>
  </si>
  <si>
    <t>Martı Otel</t>
  </si>
  <si>
    <t>Merit Turizm</t>
  </si>
  <si>
    <t>Petrokent Turizm</t>
  </si>
  <si>
    <t>Tek-Art Turizm</t>
  </si>
  <si>
    <t>Ulaşlar Turizm Yat.</t>
  </si>
  <si>
    <t>Number of firm</t>
  </si>
  <si>
    <t xml:space="preserve">2013/Q1-2017/Q4 </t>
  </si>
  <si>
    <t>2018/Q1-2023/Q4</t>
  </si>
  <si>
    <t>NA</t>
  </si>
  <si>
    <t>Finance (FİNANSMAN)</t>
  </si>
  <si>
    <t>firm_name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</si>
</sst>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tr-TR"/>
              <a:t>Profits of Firms in Accomandation Sector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Sayfa1!$A$2</c:f>
              <c:strCache>
                <c:ptCount val="1"/>
                <c:pt idx="0">
                  <c:v>Altınyunus Çeşme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Sayfa1!$B$1:$AS$1</c:f>
              <c:strCache>
                <c:ptCount val="44"/>
                <c:pt idx="0">
                  <c:v>2013/03</c:v>
                </c:pt>
                <c:pt idx="1">
                  <c:v>2013/06</c:v>
                </c:pt>
                <c:pt idx="2">
                  <c:v>2013/09</c:v>
                </c:pt>
                <c:pt idx="3">
                  <c:v>2013/12</c:v>
                </c:pt>
                <c:pt idx="4">
                  <c:v>2014/03</c:v>
                </c:pt>
                <c:pt idx="5">
                  <c:v>2014/06</c:v>
                </c:pt>
                <c:pt idx="6">
                  <c:v>2014/09</c:v>
                </c:pt>
                <c:pt idx="7">
                  <c:v>2014/12</c:v>
                </c:pt>
                <c:pt idx="8">
                  <c:v>2015/03</c:v>
                </c:pt>
                <c:pt idx="9">
                  <c:v>2015/06</c:v>
                </c:pt>
                <c:pt idx="10">
                  <c:v>2015/09</c:v>
                </c:pt>
                <c:pt idx="11">
                  <c:v>2015/12</c:v>
                </c:pt>
                <c:pt idx="12">
                  <c:v>2016/03</c:v>
                </c:pt>
                <c:pt idx="13">
                  <c:v>2016/06</c:v>
                </c:pt>
                <c:pt idx="14">
                  <c:v>2016/09</c:v>
                </c:pt>
                <c:pt idx="15">
                  <c:v>2016/12</c:v>
                </c:pt>
                <c:pt idx="16">
                  <c:v>2017/03</c:v>
                </c:pt>
                <c:pt idx="17">
                  <c:v>2017/06</c:v>
                </c:pt>
                <c:pt idx="18">
                  <c:v>2017/09</c:v>
                </c:pt>
                <c:pt idx="19">
                  <c:v>2017/12</c:v>
                </c:pt>
                <c:pt idx="20">
                  <c:v>2018/03</c:v>
                </c:pt>
                <c:pt idx="21">
                  <c:v>2018/06</c:v>
                </c:pt>
                <c:pt idx="22">
                  <c:v>2018/09</c:v>
                </c:pt>
                <c:pt idx="23">
                  <c:v>2018/12</c:v>
                </c:pt>
                <c:pt idx="24">
                  <c:v>2019/03</c:v>
                </c:pt>
                <c:pt idx="25">
                  <c:v>2019/06</c:v>
                </c:pt>
                <c:pt idx="26">
                  <c:v>2019/09</c:v>
                </c:pt>
                <c:pt idx="27">
                  <c:v>2019/12</c:v>
                </c:pt>
                <c:pt idx="28">
                  <c:v>2020/03</c:v>
                </c:pt>
                <c:pt idx="29">
                  <c:v>2020/06</c:v>
                </c:pt>
                <c:pt idx="30">
                  <c:v>2020/09</c:v>
                </c:pt>
                <c:pt idx="31">
                  <c:v>2020/12</c:v>
                </c:pt>
                <c:pt idx="32">
                  <c:v>2021/03</c:v>
                </c:pt>
                <c:pt idx="33">
                  <c:v>2021/06</c:v>
                </c:pt>
                <c:pt idx="34">
                  <c:v>2021/09</c:v>
                </c:pt>
                <c:pt idx="35">
                  <c:v>2021/12</c:v>
                </c:pt>
                <c:pt idx="36">
                  <c:v>2022/03</c:v>
                </c:pt>
                <c:pt idx="37">
                  <c:v>2022/06</c:v>
                </c:pt>
                <c:pt idx="38">
                  <c:v>2022/09</c:v>
                </c:pt>
                <c:pt idx="39">
                  <c:v>2022/12</c:v>
                </c:pt>
                <c:pt idx="40">
                  <c:v>2023/03</c:v>
                </c:pt>
                <c:pt idx="41">
                  <c:v>2023/06</c:v>
                </c:pt>
                <c:pt idx="42">
                  <c:v>2023/09</c:v>
                </c:pt>
                <c:pt idx="43">
                  <c:v>2023/12</c:v>
                </c:pt>
              </c:strCache>
            </c:strRef>
          </c:cat>
          <c:val>
            <c:numRef>
              <c:f>Sayfa1!$B$2:$AS$2</c:f>
              <c:numCache>
                <c:formatCode>General</c:formatCode>
                <c:ptCount val="44"/>
                <c:pt idx="0">
                  <c:v>-1895391</c:v>
                </c:pt>
                <c:pt idx="1">
                  <c:v>-2286958</c:v>
                </c:pt>
                <c:pt idx="2">
                  <c:v>2577223</c:v>
                </c:pt>
                <c:pt idx="3">
                  <c:v>760596</c:v>
                </c:pt>
                <c:pt idx="4">
                  <c:v>-2294044</c:v>
                </c:pt>
                <c:pt idx="5">
                  <c:v>-3180152</c:v>
                </c:pt>
                <c:pt idx="6">
                  <c:v>2416074</c:v>
                </c:pt>
                <c:pt idx="7">
                  <c:v>-420818</c:v>
                </c:pt>
                <c:pt idx="8">
                  <c:v>-2649214</c:v>
                </c:pt>
                <c:pt idx="9">
                  <c:v>-4359551</c:v>
                </c:pt>
                <c:pt idx="10">
                  <c:v>2333951</c:v>
                </c:pt>
                <c:pt idx="11">
                  <c:v>-215030</c:v>
                </c:pt>
                <c:pt idx="12">
                  <c:v>-1915408</c:v>
                </c:pt>
                <c:pt idx="13">
                  <c:v>-5162400</c:v>
                </c:pt>
                <c:pt idx="14">
                  <c:v>-3516370</c:v>
                </c:pt>
                <c:pt idx="15">
                  <c:v>-6356104</c:v>
                </c:pt>
                <c:pt idx="16">
                  <c:v>-2537121</c:v>
                </c:pt>
                <c:pt idx="17">
                  <c:v>-5051817</c:v>
                </c:pt>
                <c:pt idx="18">
                  <c:v>616094</c:v>
                </c:pt>
                <c:pt idx="19">
                  <c:v>-2078945</c:v>
                </c:pt>
                <c:pt idx="20">
                  <c:v>-2574202</c:v>
                </c:pt>
                <c:pt idx="21">
                  <c:v>-4025230</c:v>
                </c:pt>
                <c:pt idx="22">
                  <c:v>6721771</c:v>
                </c:pt>
                <c:pt idx="23">
                  <c:v>4151407</c:v>
                </c:pt>
                <c:pt idx="24">
                  <c:v>-2902107</c:v>
                </c:pt>
                <c:pt idx="25">
                  <c:v>-2450122</c:v>
                </c:pt>
                <c:pt idx="26">
                  <c:v>10459970</c:v>
                </c:pt>
                <c:pt idx="27">
                  <c:v>7717926</c:v>
                </c:pt>
                <c:pt idx="28">
                  <c:v>-3493461</c:v>
                </c:pt>
                <c:pt idx="29">
                  <c:v>-7118178</c:v>
                </c:pt>
                <c:pt idx="30">
                  <c:v>-3304896</c:v>
                </c:pt>
                <c:pt idx="31">
                  <c:v>-6773265</c:v>
                </c:pt>
                <c:pt idx="32">
                  <c:v>-3807246</c:v>
                </c:pt>
                <c:pt idx="33">
                  <c:v>-4815916</c:v>
                </c:pt>
                <c:pt idx="34">
                  <c:v>23086927</c:v>
                </c:pt>
                <c:pt idx="35">
                  <c:v>19118359</c:v>
                </c:pt>
                <c:pt idx="36">
                  <c:v>-10094417</c:v>
                </c:pt>
                <c:pt idx="37">
                  <c:v>-12903672</c:v>
                </c:pt>
                <c:pt idx="38">
                  <c:v>19443689</c:v>
                </c:pt>
                <c:pt idx="39">
                  <c:v>9496863</c:v>
                </c:pt>
                <c:pt idx="40">
                  <c:v>-16242576</c:v>
                </c:pt>
                <c:pt idx="41">
                  <c:v>-21378819</c:v>
                </c:pt>
                <c:pt idx="42">
                  <c:v>19715598</c:v>
                </c:pt>
                <c:pt idx="43">
                  <c:v>213251000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DF-4C3E-9A54-413E9E25AF11}"/>
            </c:ext>
          </c:extLst>
        </c:ser>
        <c:ser>
          <c:idx val="1"/>
          <c:order val="1"/>
          <c:tx>
            <c:strRef>
              <c:f>Sayfa1!$A$3</c:f>
              <c:strCache>
                <c:ptCount val="1"/>
                <c:pt idx="0">
                  <c:v>Avrasya Petrol ve Tur.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Sayfa1!$B$1:$AS$1</c:f>
              <c:strCache>
                <c:ptCount val="44"/>
                <c:pt idx="0">
                  <c:v>2013/03</c:v>
                </c:pt>
                <c:pt idx="1">
                  <c:v>2013/06</c:v>
                </c:pt>
                <c:pt idx="2">
                  <c:v>2013/09</c:v>
                </c:pt>
                <c:pt idx="3">
                  <c:v>2013/12</c:v>
                </c:pt>
                <c:pt idx="4">
                  <c:v>2014/03</c:v>
                </c:pt>
                <c:pt idx="5">
                  <c:v>2014/06</c:v>
                </c:pt>
                <c:pt idx="6">
                  <c:v>2014/09</c:v>
                </c:pt>
                <c:pt idx="7">
                  <c:v>2014/12</c:v>
                </c:pt>
                <c:pt idx="8">
                  <c:v>2015/03</c:v>
                </c:pt>
                <c:pt idx="9">
                  <c:v>2015/06</c:v>
                </c:pt>
                <c:pt idx="10">
                  <c:v>2015/09</c:v>
                </c:pt>
                <c:pt idx="11">
                  <c:v>2015/12</c:v>
                </c:pt>
                <c:pt idx="12">
                  <c:v>2016/03</c:v>
                </c:pt>
                <c:pt idx="13">
                  <c:v>2016/06</c:v>
                </c:pt>
                <c:pt idx="14">
                  <c:v>2016/09</c:v>
                </c:pt>
                <c:pt idx="15">
                  <c:v>2016/12</c:v>
                </c:pt>
                <c:pt idx="16">
                  <c:v>2017/03</c:v>
                </c:pt>
                <c:pt idx="17">
                  <c:v>2017/06</c:v>
                </c:pt>
                <c:pt idx="18">
                  <c:v>2017/09</c:v>
                </c:pt>
                <c:pt idx="19">
                  <c:v>2017/12</c:v>
                </c:pt>
                <c:pt idx="20">
                  <c:v>2018/03</c:v>
                </c:pt>
                <c:pt idx="21">
                  <c:v>2018/06</c:v>
                </c:pt>
                <c:pt idx="22">
                  <c:v>2018/09</c:v>
                </c:pt>
                <c:pt idx="23">
                  <c:v>2018/12</c:v>
                </c:pt>
                <c:pt idx="24">
                  <c:v>2019/03</c:v>
                </c:pt>
                <c:pt idx="25">
                  <c:v>2019/06</c:v>
                </c:pt>
                <c:pt idx="26">
                  <c:v>2019/09</c:v>
                </c:pt>
                <c:pt idx="27">
                  <c:v>2019/12</c:v>
                </c:pt>
                <c:pt idx="28">
                  <c:v>2020/03</c:v>
                </c:pt>
                <c:pt idx="29">
                  <c:v>2020/06</c:v>
                </c:pt>
                <c:pt idx="30">
                  <c:v>2020/09</c:v>
                </c:pt>
                <c:pt idx="31">
                  <c:v>2020/12</c:v>
                </c:pt>
                <c:pt idx="32">
                  <c:v>2021/03</c:v>
                </c:pt>
                <c:pt idx="33">
                  <c:v>2021/06</c:v>
                </c:pt>
                <c:pt idx="34">
                  <c:v>2021/09</c:v>
                </c:pt>
                <c:pt idx="35">
                  <c:v>2021/12</c:v>
                </c:pt>
                <c:pt idx="36">
                  <c:v>2022/03</c:v>
                </c:pt>
                <c:pt idx="37">
                  <c:v>2022/06</c:v>
                </c:pt>
                <c:pt idx="38">
                  <c:v>2022/09</c:v>
                </c:pt>
                <c:pt idx="39">
                  <c:v>2022/12</c:v>
                </c:pt>
                <c:pt idx="40">
                  <c:v>2023/03</c:v>
                </c:pt>
                <c:pt idx="41">
                  <c:v>2023/06</c:v>
                </c:pt>
                <c:pt idx="42">
                  <c:v>2023/09</c:v>
                </c:pt>
                <c:pt idx="43">
                  <c:v>2023/12</c:v>
                </c:pt>
              </c:strCache>
            </c:strRef>
          </c:cat>
          <c:val>
            <c:numRef>
              <c:f>Sayfa1!$B$3:$AS$3</c:f>
              <c:numCache>
                <c:formatCode>General</c:formatCode>
                <c:ptCount val="44"/>
                <c:pt idx="0">
                  <c:v>-104094</c:v>
                </c:pt>
                <c:pt idx="1">
                  <c:v>-241051</c:v>
                </c:pt>
                <c:pt idx="2">
                  <c:v>-659884</c:v>
                </c:pt>
                <c:pt idx="3">
                  <c:v>-804074</c:v>
                </c:pt>
                <c:pt idx="4">
                  <c:v>-986351</c:v>
                </c:pt>
                <c:pt idx="5">
                  <c:v>-2052173</c:v>
                </c:pt>
                <c:pt idx="6">
                  <c:v>-981374</c:v>
                </c:pt>
                <c:pt idx="7">
                  <c:v>-1809302</c:v>
                </c:pt>
                <c:pt idx="8">
                  <c:v>211808</c:v>
                </c:pt>
                <c:pt idx="9">
                  <c:v>375199</c:v>
                </c:pt>
                <c:pt idx="10">
                  <c:v>466418</c:v>
                </c:pt>
                <c:pt idx="11">
                  <c:v>-338264</c:v>
                </c:pt>
                <c:pt idx="12">
                  <c:v>258350</c:v>
                </c:pt>
                <c:pt idx="13">
                  <c:v>-3389962</c:v>
                </c:pt>
                <c:pt idx="14">
                  <c:v>-3062624</c:v>
                </c:pt>
                <c:pt idx="15">
                  <c:v>-4219785</c:v>
                </c:pt>
                <c:pt idx="16">
                  <c:v>-1351613</c:v>
                </c:pt>
                <c:pt idx="17">
                  <c:v>-1663032</c:v>
                </c:pt>
                <c:pt idx="18">
                  <c:v>-1388365</c:v>
                </c:pt>
                <c:pt idx="19">
                  <c:v>-5638931</c:v>
                </c:pt>
                <c:pt idx="20">
                  <c:v>737639</c:v>
                </c:pt>
                <c:pt idx="21">
                  <c:v>-1032353</c:v>
                </c:pt>
                <c:pt idx="22">
                  <c:v>-1518453</c:v>
                </c:pt>
                <c:pt idx="23">
                  <c:v>1479061</c:v>
                </c:pt>
                <c:pt idx="24">
                  <c:v>310270</c:v>
                </c:pt>
                <c:pt idx="25">
                  <c:v>407296</c:v>
                </c:pt>
                <c:pt idx="26">
                  <c:v>911394</c:v>
                </c:pt>
                <c:pt idx="27">
                  <c:v>-295975</c:v>
                </c:pt>
                <c:pt idx="28">
                  <c:v>116342</c:v>
                </c:pt>
                <c:pt idx="29">
                  <c:v>-60658</c:v>
                </c:pt>
                <c:pt idx="30">
                  <c:v>-135638</c:v>
                </c:pt>
                <c:pt idx="31">
                  <c:v>215021</c:v>
                </c:pt>
                <c:pt idx="32">
                  <c:v>-88538</c:v>
                </c:pt>
                <c:pt idx="33">
                  <c:v>-148286</c:v>
                </c:pt>
                <c:pt idx="34">
                  <c:v>267172</c:v>
                </c:pt>
                <c:pt idx="35">
                  <c:v>-3485599</c:v>
                </c:pt>
                <c:pt idx="36">
                  <c:v>-188653</c:v>
                </c:pt>
                <c:pt idx="37">
                  <c:v>2220</c:v>
                </c:pt>
                <c:pt idx="38">
                  <c:v>-600238</c:v>
                </c:pt>
                <c:pt idx="39">
                  <c:v>-11555454</c:v>
                </c:pt>
                <c:pt idx="40">
                  <c:v>-2620773</c:v>
                </c:pt>
                <c:pt idx="41">
                  <c:v>-952126</c:v>
                </c:pt>
                <c:pt idx="42">
                  <c:v>0</c:v>
                </c:pt>
                <c:pt idx="4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DF-4C3E-9A54-413E9E25AF11}"/>
            </c:ext>
          </c:extLst>
        </c:ser>
        <c:ser>
          <c:idx val="2"/>
          <c:order val="2"/>
          <c:tx>
            <c:strRef>
              <c:f>Sayfa1!$A$4</c:f>
              <c:strCache>
                <c:ptCount val="1"/>
                <c:pt idx="0">
                  <c:v>Marmaris Altınyunus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Sayfa1!$B$1:$AS$1</c:f>
              <c:strCache>
                <c:ptCount val="44"/>
                <c:pt idx="0">
                  <c:v>2013/03</c:v>
                </c:pt>
                <c:pt idx="1">
                  <c:v>2013/06</c:v>
                </c:pt>
                <c:pt idx="2">
                  <c:v>2013/09</c:v>
                </c:pt>
                <c:pt idx="3">
                  <c:v>2013/12</c:v>
                </c:pt>
                <c:pt idx="4">
                  <c:v>2014/03</c:v>
                </c:pt>
                <c:pt idx="5">
                  <c:v>2014/06</c:v>
                </c:pt>
                <c:pt idx="6">
                  <c:v>2014/09</c:v>
                </c:pt>
                <c:pt idx="7">
                  <c:v>2014/12</c:v>
                </c:pt>
                <c:pt idx="8">
                  <c:v>2015/03</c:v>
                </c:pt>
                <c:pt idx="9">
                  <c:v>2015/06</c:v>
                </c:pt>
                <c:pt idx="10">
                  <c:v>2015/09</c:v>
                </c:pt>
                <c:pt idx="11">
                  <c:v>2015/12</c:v>
                </c:pt>
                <c:pt idx="12">
                  <c:v>2016/03</c:v>
                </c:pt>
                <c:pt idx="13">
                  <c:v>2016/06</c:v>
                </c:pt>
                <c:pt idx="14">
                  <c:v>2016/09</c:v>
                </c:pt>
                <c:pt idx="15">
                  <c:v>2016/12</c:v>
                </c:pt>
                <c:pt idx="16">
                  <c:v>2017/03</c:v>
                </c:pt>
                <c:pt idx="17">
                  <c:v>2017/06</c:v>
                </c:pt>
                <c:pt idx="18">
                  <c:v>2017/09</c:v>
                </c:pt>
                <c:pt idx="19">
                  <c:v>2017/12</c:v>
                </c:pt>
                <c:pt idx="20">
                  <c:v>2018/03</c:v>
                </c:pt>
                <c:pt idx="21">
                  <c:v>2018/06</c:v>
                </c:pt>
                <c:pt idx="22">
                  <c:v>2018/09</c:v>
                </c:pt>
                <c:pt idx="23">
                  <c:v>2018/12</c:v>
                </c:pt>
                <c:pt idx="24">
                  <c:v>2019/03</c:v>
                </c:pt>
                <c:pt idx="25">
                  <c:v>2019/06</c:v>
                </c:pt>
                <c:pt idx="26">
                  <c:v>2019/09</c:v>
                </c:pt>
                <c:pt idx="27">
                  <c:v>2019/12</c:v>
                </c:pt>
                <c:pt idx="28">
                  <c:v>2020/03</c:v>
                </c:pt>
                <c:pt idx="29">
                  <c:v>2020/06</c:v>
                </c:pt>
                <c:pt idx="30">
                  <c:v>2020/09</c:v>
                </c:pt>
                <c:pt idx="31">
                  <c:v>2020/12</c:v>
                </c:pt>
                <c:pt idx="32">
                  <c:v>2021/03</c:v>
                </c:pt>
                <c:pt idx="33">
                  <c:v>2021/06</c:v>
                </c:pt>
                <c:pt idx="34">
                  <c:v>2021/09</c:v>
                </c:pt>
                <c:pt idx="35">
                  <c:v>2021/12</c:v>
                </c:pt>
                <c:pt idx="36">
                  <c:v>2022/03</c:v>
                </c:pt>
                <c:pt idx="37">
                  <c:v>2022/06</c:v>
                </c:pt>
                <c:pt idx="38">
                  <c:v>2022/09</c:v>
                </c:pt>
                <c:pt idx="39">
                  <c:v>2022/12</c:v>
                </c:pt>
                <c:pt idx="40">
                  <c:v>2023/03</c:v>
                </c:pt>
                <c:pt idx="41">
                  <c:v>2023/06</c:v>
                </c:pt>
                <c:pt idx="42">
                  <c:v>2023/09</c:v>
                </c:pt>
                <c:pt idx="43">
                  <c:v>2023/12</c:v>
                </c:pt>
              </c:strCache>
            </c:strRef>
          </c:cat>
          <c:val>
            <c:numRef>
              <c:f>Sayfa1!$B$4:$AS$4</c:f>
              <c:numCache>
                <c:formatCode>General</c:formatCode>
                <c:ptCount val="44"/>
                <c:pt idx="0">
                  <c:v>-122969</c:v>
                </c:pt>
                <c:pt idx="1">
                  <c:v>-814382</c:v>
                </c:pt>
                <c:pt idx="2">
                  <c:v>-790873</c:v>
                </c:pt>
                <c:pt idx="3">
                  <c:v>-701802</c:v>
                </c:pt>
                <c:pt idx="4">
                  <c:v>293784</c:v>
                </c:pt>
                <c:pt idx="5">
                  <c:v>429531</c:v>
                </c:pt>
                <c:pt idx="6">
                  <c:v>1381918</c:v>
                </c:pt>
                <c:pt idx="7">
                  <c:v>1600366</c:v>
                </c:pt>
                <c:pt idx="8">
                  <c:v>479727</c:v>
                </c:pt>
                <c:pt idx="9">
                  <c:v>763654</c:v>
                </c:pt>
                <c:pt idx="10">
                  <c:v>1638686</c:v>
                </c:pt>
                <c:pt idx="11">
                  <c:v>1471766</c:v>
                </c:pt>
                <c:pt idx="12">
                  <c:v>-767479</c:v>
                </c:pt>
                <c:pt idx="13">
                  <c:v>-1550913</c:v>
                </c:pt>
                <c:pt idx="14">
                  <c:v>-2236608</c:v>
                </c:pt>
                <c:pt idx="15">
                  <c:v>-2539908</c:v>
                </c:pt>
                <c:pt idx="16">
                  <c:v>-237887</c:v>
                </c:pt>
                <c:pt idx="17">
                  <c:v>-22469</c:v>
                </c:pt>
                <c:pt idx="18">
                  <c:v>36022</c:v>
                </c:pt>
                <c:pt idx="19">
                  <c:v>-42605</c:v>
                </c:pt>
                <c:pt idx="20">
                  <c:v>-328018</c:v>
                </c:pt>
                <c:pt idx="21">
                  <c:v>-875336</c:v>
                </c:pt>
                <c:pt idx="22">
                  <c:v>-3167106</c:v>
                </c:pt>
                <c:pt idx="23">
                  <c:v>-3924093</c:v>
                </c:pt>
                <c:pt idx="24">
                  <c:v>-1615174</c:v>
                </c:pt>
                <c:pt idx="25">
                  <c:v>-2827383</c:v>
                </c:pt>
                <c:pt idx="26">
                  <c:v>-3734761</c:v>
                </c:pt>
                <c:pt idx="27">
                  <c:v>-5363058</c:v>
                </c:pt>
                <c:pt idx="28">
                  <c:v>-1299403</c:v>
                </c:pt>
                <c:pt idx="29">
                  <c:v>-2071761</c:v>
                </c:pt>
                <c:pt idx="30">
                  <c:v>-3728287</c:v>
                </c:pt>
                <c:pt idx="31">
                  <c:v>51725</c:v>
                </c:pt>
                <c:pt idx="32">
                  <c:v>-311251</c:v>
                </c:pt>
                <c:pt idx="33">
                  <c:v>-447298</c:v>
                </c:pt>
                <c:pt idx="34">
                  <c:v>-508976</c:v>
                </c:pt>
                <c:pt idx="35">
                  <c:v>-840798</c:v>
                </c:pt>
                <c:pt idx="36">
                  <c:v>2122741</c:v>
                </c:pt>
                <c:pt idx="37">
                  <c:v>1672167</c:v>
                </c:pt>
                <c:pt idx="38">
                  <c:v>1397971</c:v>
                </c:pt>
                <c:pt idx="39">
                  <c:v>-200324</c:v>
                </c:pt>
                <c:pt idx="40">
                  <c:v>-1372122</c:v>
                </c:pt>
                <c:pt idx="41">
                  <c:v>-2426346</c:v>
                </c:pt>
                <c:pt idx="42">
                  <c:v>-4279465</c:v>
                </c:pt>
                <c:pt idx="4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DF-4C3E-9A54-413E9E25AF11}"/>
            </c:ext>
          </c:extLst>
        </c:ser>
        <c:ser>
          <c:idx val="3"/>
          <c:order val="3"/>
          <c:tx>
            <c:strRef>
              <c:f>Sayfa1!$A$5</c:f>
              <c:strCache>
                <c:ptCount val="1"/>
                <c:pt idx="0">
                  <c:v>Martı Otel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Sayfa1!$B$1:$AS$1</c:f>
              <c:strCache>
                <c:ptCount val="44"/>
                <c:pt idx="0">
                  <c:v>2013/03</c:v>
                </c:pt>
                <c:pt idx="1">
                  <c:v>2013/06</c:v>
                </c:pt>
                <c:pt idx="2">
                  <c:v>2013/09</c:v>
                </c:pt>
                <c:pt idx="3">
                  <c:v>2013/12</c:v>
                </c:pt>
                <c:pt idx="4">
                  <c:v>2014/03</c:v>
                </c:pt>
                <c:pt idx="5">
                  <c:v>2014/06</c:v>
                </c:pt>
                <c:pt idx="6">
                  <c:v>2014/09</c:v>
                </c:pt>
                <c:pt idx="7">
                  <c:v>2014/12</c:v>
                </c:pt>
                <c:pt idx="8">
                  <c:v>2015/03</c:v>
                </c:pt>
                <c:pt idx="9">
                  <c:v>2015/06</c:v>
                </c:pt>
                <c:pt idx="10">
                  <c:v>2015/09</c:v>
                </c:pt>
                <c:pt idx="11">
                  <c:v>2015/12</c:v>
                </c:pt>
                <c:pt idx="12">
                  <c:v>2016/03</c:v>
                </c:pt>
                <c:pt idx="13">
                  <c:v>2016/06</c:v>
                </c:pt>
                <c:pt idx="14">
                  <c:v>2016/09</c:v>
                </c:pt>
                <c:pt idx="15">
                  <c:v>2016/12</c:v>
                </c:pt>
                <c:pt idx="16">
                  <c:v>2017/03</c:v>
                </c:pt>
                <c:pt idx="17">
                  <c:v>2017/06</c:v>
                </c:pt>
                <c:pt idx="18">
                  <c:v>2017/09</c:v>
                </c:pt>
                <c:pt idx="19">
                  <c:v>2017/12</c:v>
                </c:pt>
                <c:pt idx="20">
                  <c:v>2018/03</c:v>
                </c:pt>
                <c:pt idx="21">
                  <c:v>2018/06</c:v>
                </c:pt>
                <c:pt idx="22">
                  <c:v>2018/09</c:v>
                </c:pt>
                <c:pt idx="23">
                  <c:v>2018/12</c:v>
                </c:pt>
                <c:pt idx="24">
                  <c:v>2019/03</c:v>
                </c:pt>
                <c:pt idx="25">
                  <c:v>2019/06</c:v>
                </c:pt>
                <c:pt idx="26">
                  <c:v>2019/09</c:v>
                </c:pt>
                <c:pt idx="27">
                  <c:v>2019/12</c:v>
                </c:pt>
                <c:pt idx="28">
                  <c:v>2020/03</c:v>
                </c:pt>
                <c:pt idx="29">
                  <c:v>2020/06</c:v>
                </c:pt>
                <c:pt idx="30">
                  <c:v>2020/09</c:v>
                </c:pt>
                <c:pt idx="31">
                  <c:v>2020/12</c:v>
                </c:pt>
                <c:pt idx="32">
                  <c:v>2021/03</c:v>
                </c:pt>
                <c:pt idx="33">
                  <c:v>2021/06</c:v>
                </c:pt>
                <c:pt idx="34">
                  <c:v>2021/09</c:v>
                </c:pt>
                <c:pt idx="35">
                  <c:v>2021/12</c:v>
                </c:pt>
                <c:pt idx="36">
                  <c:v>2022/03</c:v>
                </c:pt>
                <c:pt idx="37">
                  <c:v>2022/06</c:v>
                </c:pt>
                <c:pt idx="38">
                  <c:v>2022/09</c:v>
                </c:pt>
                <c:pt idx="39">
                  <c:v>2022/12</c:v>
                </c:pt>
                <c:pt idx="40">
                  <c:v>2023/03</c:v>
                </c:pt>
                <c:pt idx="41">
                  <c:v>2023/06</c:v>
                </c:pt>
                <c:pt idx="42">
                  <c:v>2023/09</c:v>
                </c:pt>
                <c:pt idx="43">
                  <c:v>2023/12</c:v>
                </c:pt>
              </c:strCache>
            </c:strRef>
          </c:cat>
          <c:val>
            <c:numRef>
              <c:f>Sayfa1!$B$5:$AS$5</c:f>
              <c:numCache>
                <c:formatCode>General</c:formatCode>
                <c:ptCount val="44"/>
                <c:pt idx="0">
                  <c:v>940744</c:v>
                </c:pt>
                <c:pt idx="1">
                  <c:v>16707523</c:v>
                </c:pt>
                <c:pt idx="2">
                  <c:v>9618608</c:v>
                </c:pt>
                <c:pt idx="3">
                  <c:v>16711765</c:v>
                </c:pt>
                <c:pt idx="4">
                  <c:v>1355771</c:v>
                </c:pt>
                <c:pt idx="5">
                  <c:v>16235308</c:v>
                </c:pt>
                <c:pt idx="6">
                  <c:v>9127679</c:v>
                </c:pt>
                <c:pt idx="7">
                  <c:v>10218665</c:v>
                </c:pt>
                <c:pt idx="8">
                  <c:v>-4137674</c:v>
                </c:pt>
                <c:pt idx="9">
                  <c:v>-4232037</c:v>
                </c:pt>
                <c:pt idx="10">
                  <c:v>-9969209</c:v>
                </c:pt>
                <c:pt idx="11">
                  <c:v>-17300135</c:v>
                </c:pt>
                <c:pt idx="12">
                  <c:v>-5652389</c:v>
                </c:pt>
                <c:pt idx="13">
                  <c:v>535871</c:v>
                </c:pt>
                <c:pt idx="14">
                  <c:v>-4327570</c:v>
                </c:pt>
                <c:pt idx="15">
                  <c:v>-60021946</c:v>
                </c:pt>
                <c:pt idx="16">
                  <c:v>-7747295</c:v>
                </c:pt>
                <c:pt idx="17">
                  <c:v>5714391</c:v>
                </c:pt>
                <c:pt idx="18">
                  <c:v>-17593823</c:v>
                </c:pt>
                <c:pt idx="19">
                  <c:v>-1773116</c:v>
                </c:pt>
                <c:pt idx="20">
                  <c:v>-4608548</c:v>
                </c:pt>
                <c:pt idx="21">
                  <c:v>20396206</c:v>
                </c:pt>
                <c:pt idx="22">
                  <c:v>15557498</c:v>
                </c:pt>
                <c:pt idx="23">
                  <c:v>-1088752</c:v>
                </c:pt>
                <c:pt idx="24">
                  <c:v>4290522</c:v>
                </c:pt>
                <c:pt idx="25">
                  <c:v>36579452</c:v>
                </c:pt>
                <c:pt idx="26">
                  <c:v>22875519</c:v>
                </c:pt>
                <c:pt idx="27">
                  <c:v>-11007082</c:v>
                </c:pt>
                <c:pt idx="28">
                  <c:v>-16769963</c:v>
                </c:pt>
                <c:pt idx="29">
                  <c:v>-13449327</c:v>
                </c:pt>
                <c:pt idx="30">
                  <c:v>-11477042</c:v>
                </c:pt>
                <c:pt idx="31">
                  <c:v>-69612491</c:v>
                </c:pt>
                <c:pt idx="32">
                  <c:v>-15507496</c:v>
                </c:pt>
                <c:pt idx="33">
                  <c:v>26233059</c:v>
                </c:pt>
                <c:pt idx="34">
                  <c:v>-32764020</c:v>
                </c:pt>
                <c:pt idx="35">
                  <c:v>125710283</c:v>
                </c:pt>
                <c:pt idx="36">
                  <c:v>15513167</c:v>
                </c:pt>
                <c:pt idx="37">
                  <c:v>92946142</c:v>
                </c:pt>
                <c:pt idx="38">
                  <c:v>197382617</c:v>
                </c:pt>
                <c:pt idx="39">
                  <c:v>155090983</c:v>
                </c:pt>
                <c:pt idx="40">
                  <c:v>-42540927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9DF-4C3E-9A54-413E9E25AF11}"/>
            </c:ext>
          </c:extLst>
        </c:ser>
        <c:ser>
          <c:idx val="4"/>
          <c:order val="4"/>
          <c:tx>
            <c:strRef>
              <c:f>Sayfa1!$A$6</c:f>
              <c:strCache>
                <c:ptCount val="1"/>
                <c:pt idx="0">
                  <c:v>Merit Turizm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Sayfa1!$B$1:$AS$1</c:f>
              <c:strCache>
                <c:ptCount val="44"/>
                <c:pt idx="0">
                  <c:v>2013/03</c:v>
                </c:pt>
                <c:pt idx="1">
                  <c:v>2013/06</c:v>
                </c:pt>
                <c:pt idx="2">
                  <c:v>2013/09</c:v>
                </c:pt>
                <c:pt idx="3">
                  <c:v>2013/12</c:v>
                </c:pt>
                <c:pt idx="4">
                  <c:v>2014/03</c:v>
                </c:pt>
                <c:pt idx="5">
                  <c:v>2014/06</c:v>
                </c:pt>
                <c:pt idx="6">
                  <c:v>2014/09</c:v>
                </c:pt>
                <c:pt idx="7">
                  <c:v>2014/12</c:v>
                </c:pt>
                <c:pt idx="8">
                  <c:v>2015/03</c:v>
                </c:pt>
                <c:pt idx="9">
                  <c:v>2015/06</c:v>
                </c:pt>
                <c:pt idx="10">
                  <c:v>2015/09</c:v>
                </c:pt>
                <c:pt idx="11">
                  <c:v>2015/12</c:v>
                </c:pt>
                <c:pt idx="12">
                  <c:v>2016/03</c:v>
                </c:pt>
                <c:pt idx="13">
                  <c:v>2016/06</c:v>
                </c:pt>
                <c:pt idx="14">
                  <c:v>2016/09</c:v>
                </c:pt>
                <c:pt idx="15">
                  <c:v>2016/12</c:v>
                </c:pt>
                <c:pt idx="16">
                  <c:v>2017/03</c:v>
                </c:pt>
                <c:pt idx="17">
                  <c:v>2017/06</c:v>
                </c:pt>
                <c:pt idx="18">
                  <c:v>2017/09</c:v>
                </c:pt>
                <c:pt idx="19">
                  <c:v>2017/12</c:v>
                </c:pt>
                <c:pt idx="20">
                  <c:v>2018/03</c:v>
                </c:pt>
                <c:pt idx="21">
                  <c:v>2018/06</c:v>
                </c:pt>
                <c:pt idx="22">
                  <c:v>2018/09</c:v>
                </c:pt>
                <c:pt idx="23">
                  <c:v>2018/12</c:v>
                </c:pt>
                <c:pt idx="24">
                  <c:v>2019/03</c:v>
                </c:pt>
                <c:pt idx="25">
                  <c:v>2019/06</c:v>
                </c:pt>
                <c:pt idx="26">
                  <c:v>2019/09</c:v>
                </c:pt>
                <c:pt idx="27">
                  <c:v>2019/12</c:v>
                </c:pt>
                <c:pt idx="28">
                  <c:v>2020/03</c:v>
                </c:pt>
                <c:pt idx="29">
                  <c:v>2020/06</c:v>
                </c:pt>
                <c:pt idx="30">
                  <c:v>2020/09</c:v>
                </c:pt>
                <c:pt idx="31">
                  <c:v>2020/12</c:v>
                </c:pt>
                <c:pt idx="32">
                  <c:v>2021/03</c:v>
                </c:pt>
                <c:pt idx="33">
                  <c:v>2021/06</c:v>
                </c:pt>
                <c:pt idx="34">
                  <c:v>2021/09</c:v>
                </c:pt>
                <c:pt idx="35">
                  <c:v>2021/12</c:v>
                </c:pt>
                <c:pt idx="36">
                  <c:v>2022/03</c:v>
                </c:pt>
                <c:pt idx="37">
                  <c:v>2022/06</c:v>
                </c:pt>
                <c:pt idx="38">
                  <c:v>2022/09</c:v>
                </c:pt>
                <c:pt idx="39">
                  <c:v>2022/12</c:v>
                </c:pt>
                <c:pt idx="40">
                  <c:v>2023/03</c:v>
                </c:pt>
                <c:pt idx="41">
                  <c:v>2023/06</c:v>
                </c:pt>
                <c:pt idx="42">
                  <c:v>2023/09</c:v>
                </c:pt>
                <c:pt idx="43">
                  <c:v>2023/12</c:v>
                </c:pt>
              </c:strCache>
            </c:strRef>
          </c:cat>
          <c:val>
            <c:numRef>
              <c:f>Sayfa1!$B$6:$AS$6</c:f>
              <c:numCache>
                <c:formatCode>General</c:formatCode>
                <c:ptCount val="44"/>
                <c:pt idx="0">
                  <c:v>0</c:v>
                </c:pt>
                <c:pt idx="1">
                  <c:v>1838832</c:v>
                </c:pt>
                <c:pt idx="2">
                  <c:v>0</c:v>
                </c:pt>
                <c:pt idx="3">
                  <c:v>2526375</c:v>
                </c:pt>
                <c:pt idx="4">
                  <c:v>0</c:v>
                </c:pt>
                <c:pt idx="5">
                  <c:v>515694</c:v>
                </c:pt>
                <c:pt idx="6">
                  <c:v>0</c:v>
                </c:pt>
                <c:pt idx="7">
                  <c:v>2038007</c:v>
                </c:pt>
                <c:pt idx="8">
                  <c:v>0</c:v>
                </c:pt>
                <c:pt idx="9">
                  <c:v>536836</c:v>
                </c:pt>
                <c:pt idx="10">
                  <c:v>0</c:v>
                </c:pt>
                <c:pt idx="11">
                  <c:v>1931925</c:v>
                </c:pt>
                <c:pt idx="12">
                  <c:v>0</c:v>
                </c:pt>
                <c:pt idx="13">
                  <c:v>195767</c:v>
                </c:pt>
                <c:pt idx="14">
                  <c:v>0</c:v>
                </c:pt>
                <c:pt idx="15">
                  <c:v>2383698</c:v>
                </c:pt>
                <c:pt idx="16">
                  <c:v>0</c:v>
                </c:pt>
                <c:pt idx="17">
                  <c:v>604063</c:v>
                </c:pt>
                <c:pt idx="18">
                  <c:v>0</c:v>
                </c:pt>
                <c:pt idx="19">
                  <c:v>3837382</c:v>
                </c:pt>
                <c:pt idx="20">
                  <c:v>0</c:v>
                </c:pt>
                <c:pt idx="21">
                  <c:v>443510</c:v>
                </c:pt>
                <c:pt idx="22">
                  <c:v>0</c:v>
                </c:pt>
                <c:pt idx="23">
                  <c:v>3210556</c:v>
                </c:pt>
                <c:pt idx="24">
                  <c:v>0</c:v>
                </c:pt>
                <c:pt idx="25">
                  <c:v>1021388</c:v>
                </c:pt>
                <c:pt idx="26">
                  <c:v>0</c:v>
                </c:pt>
                <c:pt idx="27">
                  <c:v>6078470</c:v>
                </c:pt>
                <c:pt idx="28">
                  <c:v>0</c:v>
                </c:pt>
                <c:pt idx="29">
                  <c:v>852216</c:v>
                </c:pt>
                <c:pt idx="30">
                  <c:v>1499297</c:v>
                </c:pt>
                <c:pt idx="31">
                  <c:v>2784025</c:v>
                </c:pt>
                <c:pt idx="32">
                  <c:v>-207584</c:v>
                </c:pt>
                <c:pt idx="33">
                  <c:v>-59025</c:v>
                </c:pt>
                <c:pt idx="34">
                  <c:v>1651105</c:v>
                </c:pt>
                <c:pt idx="35">
                  <c:v>4202957</c:v>
                </c:pt>
                <c:pt idx="36">
                  <c:v>2389233</c:v>
                </c:pt>
                <c:pt idx="37">
                  <c:v>6235008</c:v>
                </c:pt>
                <c:pt idx="38">
                  <c:v>9458204</c:v>
                </c:pt>
                <c:pt idx="39">
                  <c:v>20341174</c:v>
                </c:pt>
                <c:pt idx="40">
                  <c:v>3048375</c:v>
                </c:pt>
                <c:pt idx="41">
                  <c:v>9322378</c:v>
                </c:pt>
                <c:pt idx="42">
                  <c:v>0</c:v>
                </c:pt>
                <c:pt idx="43">
                  <c:v>68073536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9DF-4C3E-9A54-413E9E25AF11}"/>
            </c:ext>
          </c:extLst>
        </c:ser>
        <c:ser>
          <c:idx val="5"/>
          <c:order val="5"/>
          <c:tx>
            <c:strRef>
              <c:f>Sayfa1!$A$7</c:f>
              <c:strCache>
                <c:ptCount val="1"/>
                <c:pt idx="0">
                  <c:v>Petrokent Turizm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Sayfa1!$B$1:$AS$1</c:f>
              <c:strCache>
                <c:ptCount val="44"/>
                <c:pt idx="0">
                  <c:v>2013/03</c:v>
                </c:pt>
                <c:pt idx="1">
                  <c:v>2013/06</c:v>
                </c:pt>
                <c:pt idx="2">
                  <c:v>2013/09</c:v>
                </c:pt>
                <c:pt idx="3">
                  <c:v>2013/12</c:v>
                </c:pt>
                <c:pt idx="4">
                  <c:v>2014/03</c:v>
                </c:pt>
                <c:pt idx="5">
                  <c:v>2014/06</c:v>
                </c:pt>
                <c:pt idx="6">
                  <c:v>2014/09</c:v>
                </c:pt>
                <c:pt idx="7">
                  <c:v>2014/12</c:v>
                </c:pt>
                <c:pt idx="8">
                  <c:v>2015/03</c:v>
                </c:pt>
                <c:pt idx="9">
                  <c:v>2015/06</c:v>
                </c:pt>
                <c:pt idx="10">
                  <c:v>2015/09</c:v>
                </c:pt>
                <c:pt idx="11">
                  <c:v>2015/12</c:v>
                </c:pt>
                <c:pt idx="12">
                  <c:v>2016/03</c:v>
                </c:pt>
                <c:pt idx="13">
                  <c:v>2016/06</c:v>
                </c:pt>
                <c:pt idx="14">
                  <c:v>2016/09</c:v>
                </c:pt>
                <c:pt idx="15">
                  <c:v>2016/12</c:v>
                </c:pt>
                <c:pt idx="16">
                  <c:v>2017/03</c:v>
                </c:pt>
                <c:pt idx="17">
                  <c:v>2017/06</c:v>
                </c:pt>
                <c:pt idx="18">
                  <c:v>2017/09</c:v>
                </c:pt>
                <c:pt idx="19">
                  <c:v>2017/12</c:v>
                </c:pt>
                <c:pt idx="20">
                  <c:v>2018/03</c:v>
                </c:pt>
                <c:pt idx="21">
                  <c:v>2018/06</c:v>
                </c:pt>
                <c:pt idx="22">
                  <c:v>2018/09</c:v>
                </c:pt>
                <c:pt idx="23">
                  <c:v>2018/12</c:v>
                </c:pt>
                <c:pt idx="24">
                  <c:v>2019/03</c:v>
                </c:pt>
                <c:pt idx="25">
                  <c:v>2019/06</c:v>
                </c:pt>
                <c:pt idx="26">
                  <c:v>2019/09</c:v>
                </c:pt>
                <c:pt idx="27">
                  <c:v>2019/12</c:v>
                </c:pt>
                <c:pt idx="28">
                  <c:v>2020/03</c:v>
                </c:pt>
                <c:pt idx="29">
                  <c:v>2020/06</c:v>
                </c:pt>
                <c:pt idx="30">
                  <c:v>2020/09</c:v>
                </c:pt>
                <c:pt idx="31">
                  <c:v>2020/12</c:v>
                </c:pt>
                <c:pt idx="32">
                  <c:v>2021/03</c:v>
                </c:pt>
                <c:pt idx="33">
                  <c:v>2021/06</c:v>
                </c:pt>
                <c:pt idx="34">
                  <c:v>2021/09</c:v>
                </c:pt>
                <c:pt idx="35">
                  <c:v>2021/12</c:v>
                </c:pt>
                <c:pt idx="36">
                  <c:v>2022/03</c:v>
                </c:pt>
                <c:pt idx="37">
                  <c:v>2022/06</c:v>
                </c:pt>
                <c:pt idx="38">
                  <c:v>2022/09</c:v>
                </c:pt>
                <c:pt idx="39">
                  <c:v>2022/12</c:v>
                </c:pt>
                <c:pt idx="40">
                  <c:v>2023/03</c:v>
                </c:pt>
                <c:pt idx="41">
                  <c:v>2023/06</c:v>
                </c:pt>
                <c:pt idx="42">
                  <c:v>2023/09</c:v>
                </c:pt>
                <c:pt idx="43">
                  <c:v>2023/12</c:v>
                </c:pt>
              </c:strCache>
            </c:strRef>
          </c:cat>
          <c:val>
            <c:numRef>
              <c:f>Sayfa1!$B$7:$AS$7</c:f>
              <c:numCache>
                <c:formatCode>General</c:formatCode>
                <c:ptCount val="44"/>
                <c:pt idx="0">
                  <c:v>-2628891</c:v>
                </c:pt>
                <c:pt idx="1">
                  <c:v>-3182353</c:v>
                </c:pt>
                <c:pt idx="2">
                  <c:v>4616753</c:v>
                </c:pt>
                <c:pt idx="3">
                  <c:v>3914930</c:v>
                </c:pt>
                <c:pt idx="4">
                  <c:v>-2794403</c:v>
                </c:pt>
                <c:pt idx="5">
                  <c:v>-4235480</c:v>
                </c:pt>
                <c:pt idx="6">
                  <c:v>1995670</c:v>
                </c:pt>
                <c:pt idx="7">
                  <c:v>-467431</c:v>
                </c:pt>
                <c:pt idx="8">
                  <c:v>-2097461</c:v>
                </c:pt>
                <c:pt idx="9">
                  <c:v>-3562851</c:v>
                </c:pt>
                <c:pt idx="10">
                  <c:v>7028376</c:v>
                </c:pt>
                <c:pt idx="11">
                  <c:v>2557322</c:v>
                </c:pt>
                <c:pt idx="12">
                  <c:v>-2065934</c:v>
                </c:pt>
                <c:pt idx="13">
                  <c:v>-6467557</c:v>
                </c:pt>
                <c:pt idx="14">
                  <c:v>-3380498</c:v>
                </c:pt>
                <c:pt idx="15">
                  <c:v>-7254097</c:v>
                </c:pt>
                <c:pt idx="16">
                  <c:v>631180</c:v>
                </c:pt>
                <c:pt idx="17">
                  <c:v>-1312758</c:v>
                </c:pt>
                <c:pt idx="18">
                  <c:v>6692732</c:v>
                </c:pt>
                <c:pt idx="19">
                  <c:v>5211204</c:v>
                </c:pt>
                <c:pt idx="20">
                  <c:v>-4456571</c:v>
                </c:pt>
                <c:pt idx="21">
                  <c:v>-6889610</c:v>
                </c:pt>
                <c:pt idx="22">
                  <c:v>15295270</c:v>
                </c:pt>
                <c:pt idx="23">
                  <c:v>19110403</c:v>
                </c:pt>
                <c:pt idx="24">
                  <c:v>-11511474</c:v>
                </c:pt>
                <c:pt idx="25">
                  <c:v>-10678847</c:v>
                </c:pt>
                <c:pt idx="26">
                  <c:v>15744206</c:v>
                </c:pt>
                <c:pt idx="27">
                  <c:v>15134843</c:v>
                </c:pt>
                <c:pt idx="28">
                  <c:v>-2273688</c:v>
                </c:pt>
                <c:pt idx="29">
                  <c:v>-11568515</c:v>
                </c:pt>
                <c:pt idx="30">
                  <c:v>-6649117</c:v>
                </c:pt>
                <c:pt idx="31">
                  <c:v>-2273688</c:v>
                </c:pt>
                <c:pt idx="32">
                  <c:v>-6514723</c:v>
                </c:pt>
                <c:pt idx="33">
                  <c:v>-13444666</c:v>
                </c:pt>
                <c:pt idx="34">
                  <c:v>26832610</c:v>
                </c:pt>
                <c:pt idx="35">
                  <c:v>26504505</c:v>
                </c:pt>
                <c:pt idx="36">
                  <c:v>-14321788</c:v>
                </c:pt>
                <c:pt idx="37">
                  <c:v>-8953653</c:v>
                </c:pt>
                <c:pt idx="38">
                  <c:v>78836885</c:v>
                </c:pt>
                <c:pt idx="39">
                  <c:v>72376693</c:v>
                </c:pt>
                <c:pt idx="40">
                  <c:v>-22937588</c:v>
                </c:pt>
                <c:pt idx="41">
                  <c:v>-9996105</c:v>
                </c:pt>
                <c:pt idx="42">
                  <c:v>179026480</c:v>
                </c:pt>
                <c:pt idx="43">
                  <c:v>123434618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9DF-4C3E-9A54-413E9E25AF11}"/>
            </c:ext>
          </c:extLst>
        </c:ser>
        <c:ser>
          <c:idx val="6"/>
          <c:order val="6"/>
          <c:tx>
            <c:strRef>
              <c:f>Sayfa1!$A$8</c:f>
              <c:strCache>
                <c:ptCount val="1"/>
                <c:pt idx="0">
                  <c:v>Tek-Art Turizm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Sayfa1!$B$1:$AS$1</c:f>
              <c:strCache>
                <c:ptCount val="44"/>
                <c:pt idx="0">
                  <c:v>2013/03</c:v>
                </c:pt>
                <c:pt idx="1">
                  <c:v>2013/06</c:v>
                </c:pt>
                <c:pt idx="2">
                  <c:v>2013/09</c:v>
                </c:pt>
                <c:pt idx="3">
                  <c:v>2013/12</c:v>
                </c:pt>
                <c:pt idx="4">
                  <c:v>2014/03</c:v>
                </c:pt>
                <c:pt idx="5">
                  <c:v>2014/06</c:v>
                </c:pt>
                <c:pt idx="6">
                  <c:v>2014/09</c:v>
                </c:pt>
                <c:pt idx="7">
                  <c:v>2014/12</c:v>
                </c:pt>
                <c:pt idx="8">
                  <c:v>2015/03</c:v>
                </c:pt>
                <c:pt idx="9">
                  <c:v>2015/06</c:v>
                </c:pt>
                <c:pt idx="10">
                  <c:v>2015/09</c:v>
                </c:pt>
                <c:pt idx="11">
                  <c:v>2015/12</c:v>
                </c:pt>
                <c:pt idx="12">
                  <c:v>2016/03</c:v>
                </c:pt>
                <c:pt idx="13">
                  <c:v>2016/06</c:v>
                </c:pt>
                <c:pt idx="14">
                  <c:v>2016/09</c:v>
                </c:pt>
                <c:pt idx="15">
                  <c:v>2016/12</c:v>
                </c:pt>
                <c:pt idx="16">
                  <c:v>2017/03</c:v>
                </c:pt>
                <c:pt idx="17">
                  <c:v>2017/06</c:v>
                </c:pt>
                <c:pt idx="18">
                  <c:v>2017/09</c:v>
                </c:pt>
                <c:pt idx="19">
                  <c:v>2017/12</c:v>
                </c:pt>
                <c:pt idx="20">
                  <c:v>2018/03</c:v>
                </c:pt>
                <c:pt idx="21">
                  <c:v>2018/06</c:v>
                </c:pt>
                <c:pt idx="22">
                  <c:v>2018/09</c:v>
                </c:pt>
                <c:pt idx="23">
                  <c:v>2018/12</c:v>
                </c:pt>
                <c:pt idx="24">
                  <c:v>2019/03</c:v>
                </c:pt>
                <c:pt idx="25">
                  <c:v>2019/06</c:v>
                </c:pt>
                <c:pt idx="26">
                  <c:v>2019/09</c:v>
                </c:pt>
                <c:pt idx="27">
                  <c:v>2019/12</c:v>
                </c:pt>
                <c:pt idx="28">
                  <c:v>2020/03</c:v>
                </c:pt>
                <c:pt idx="29">
                  <c:v>2020/06</c:v>
                </c:pt>
                <c:pt idx="30">
                  <c:v>2020/09</c:v>
                </c:pt>
                <c:pt idx="31">
                  <c:v>2020/12</c:v>
                </c:pt>
                <c:pt idx="32">
                  <c:v>2021/03</c:v>
                </c:pt>
                <c:pt idx="33">
                  <c:v>2021/06</c:v>
                </c:pt>
                <c:pt idx="34">
                  <c:v>2021/09</c:v>
                </c:pt>
                <c:pt idx="35">
                  <c:v>2021/12</c:v>
                </c:pt>
                <c:pt idx="36">
                  <c:v>2022/03</c:v>
                </c:pt>
                <c:pt idx="37">
                  <c:v>2022/06</c:v>
                </c:pt>
                <c:pt idx="38">
                  <c:v>2022/09</c:v>
                </c:pt>
                <c:pt idx="39">
                  <c:v>2022/12</c:v>
                </c:pt>
                <c:pt idx="40">
                  <c:v>2023/03</c:v>
                </c:pt>
                <c:pt idx="41">
                  <c:v>2023/06</c:v>
                </c:pt>
                <c:pt idx="42">
                  <c:v>2023/09</c:v>
                </c:pt>
                <c:pt idx="43">
                  <c:v>2023/12</c:v>
                </c:pt>
              </c:strCache>
            </c:strRef>
          </c:cat>
          <c:val>
            <c:numRef>
              <c:f>Sayfa1!$B$8:$AS$8</c:f>
              <c:numCache>
                <c:formatCode>General</c:formatCode>
                <c:ptCount val="44"/>
                <c:pt idx="0">
                  <c:v>-1042351</c:v>
                </c:pt>
                <c:pt idx="1">
                  <c:v>-1245242</c:v>
                </c:pt>
                <c:pt idx="2">
                  <c:v>1913450</c:v>
                </c:pt>
                <c:pt idx="3">
                  <c:v>541817</c:v>
                </c:pt>
                <c:pt idx="4">
                  <c:v>-1359335</c:v>
                </c:pt>
                <c:pt idx="5">
                  <c:v>-1679084</c:v>
                </c:pt>
                <c:pt idx="6">
                  <c:v>1702226</c:v>
                </c:pt>
                <c:pt idx="7">
                  <c:v>242711</c:v>
                </c:pt>
                <c:pt idx="8">
                  <c:v>-2196357</c:v>
                </c:pt>
                <c:pt idx="9">
                  <c:v>-2907170</c:v>
                </c:pt>
                <c:pt idx="10">
                  <c:v>1509256</c:v>
                </c:pt>
                <c:pt idx="11">
                  <c:v>605162</c:v>
                </c:pt>
                <c:pt idx="12">
                  <c:v>-1310699</c:v>
                </c:pt>
                <c:pt idx="13">
                  <c:v>-2693866</c:v>
                </c:pt>
                <c:pt idx="14">
                  <c:v>-4518712</c:v>
                </c:pt>
                <c:pt idx="15">
                  <c:v>-4774771</c:v>
                </c:pt>
                <c:pt idx="16">
                  <c:v>-440863</c:v>
                </c:pt>
                <c:pt idx="17">
                  <c:v>1519505</c:v>
                </c:pt>
                <c:pt idx="18">
                  <c:v>3259487</c:v>
                </c:pt>
                <c:pt idx="19">
                  <c:v>-8751271</c:v>
                </c:pt>
                <c:pt idx="20">
                  <c:v>-3392938</c:v>
                </c:pt>
                <c:pt idx="21">
                  <c:v>-15223939</c:v>
                </c:pt>
                <c:pt idx="22">
                  <c:v>-8814984</c:v>
                </c:pt>
                <c:pt idx="23">
                  <c:v>-10463973</c:v>
                </c:pt>
                <c:pt idx="24">
                  <c:v>-6848476</c:v>
                </c:pt>
                <c:pt idx="25">
                  <c:v>-15396568</c:v>
                </c:pt>
                <c:pt idx="26">
                  <c:v>-4151145</c:v>
                </c:pt>
                <c:pt idx="27">
                  <c:v>-7054196</c:v>
                </c:pt>
                <c:pt idx="28">
                  <c:v>-7616634</c:v>
                </c:pt>
                <c:pt idx="29">
                  <c:v>-13754937</c:v>
                </c:pt>
                <c:pt idx="30">
                  <c:v>-13035406</c:v>
                </c:pt>
                <c:pt idx="31">
                  <c:v>-19934466</c:v>
                </c:pt>
                <c:pt idx="32">
                  <c:v>-6048476</c:v>
                </c:pt>
                <c:pt idx="33">
                  <c:v>-8741800</c:v>
                </c:pt>
                <c:pt idx="34">
                  <c:v>-1296114</c:v>
                </c:pt>
                <c:pt idx="35">
                  <c:v>-77747127</c:v>
                </c:pt>
                <c:pt idx="36">
                  <c:v>-19498747</c:v>
                </c:pt>
                <c:pt idx="37">
                  <c:v>49808012</c:v>
                </c:pt>
                <c:pt idx="38">
                  <c:v>60568614</c:v>
                </c:pt>
                <c:pt idx="39">
                  <c:v>-49633160</c:v>
                </c:pt>
                <c:pt idx="40">
                  <c:v>-11885479</c:v>
                </c:pt>
                <c:pt idx="41">
                  <c:v>-54688079</c:v>
                </c:pt>
                <c:pt idx="42">
                  <c:v>0</c:v>
                </c:pt>
                <c:pt idx="4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9DF-4C3E-9A54-413E9E25AF11}"/>
            </c:ext>
          </c:extLst>
        </c:ser>
        <c:ser>
          <c:idx val="7"/>
          <c:order val="7"/>
          <c:tx>
            <c:strRef>
              <c:f>Sayfa1!$A$9</c:f>
              <c:strCache>
                <c:ptCount val="1"/>
                <c:pt idx="0">
                  <c:v>Ulaşlar Turizm Yat.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Sayfa1!$B$1:$AS$1</c:f>
              <c:strCache>
                <c:ptCount val="44"/>
                <c:pt idx="0">
                  <c:v>2013/03</c:v>
                </c:pt>
                <c:pt idx="1">
                  <c:v>2013/06</c:v>
                </c:pt>
                <c:pt idx="2">
                  <c:v>2013/09</c:v>
                </c:pt>
                <c:pt idx="3">
                  <c:v>2013/12</c:v>
                </c:pt>
                <c:pt idx="4">
                  <c:v>2014/03</c:v>
                </c:pt>
                <c:pt idx="5">
                  <c:v>2014/06</c:v>
                </c:pt>
                <c:pt idx="6">
                  <c:v>2014/09</c:v>
                </c:pt>
                <c:pt idx="7">
                  <c:v>2014/12</c:v>
                </c:pt>
                <c:pt idx="8">
                  <c:v>2015/03</c:v>
                </c:pt>
                <c:pt idx="9">
                  <c:v>2015/06</c:v>
                </c:pt>
                <c:pt idx="10">
                  <c:v>2015/09</c:v>
                </c:pt>
                <c:pt idx="11">
                  <c:v>2015/12</c:v>
                </c:pt>
                <c:pt idx="12">
                  <c:v>2016/03</c:v>
                </c:pt>
                <c:pt idx="13">
                  <c:v>2016/06</c:v>
                </c:pt>
                <c:pt idx="14">
                  <c:v>2016/09</c:v>
                </c:pt>
                <c:pt idx="15">
                  <c:v>2016/12</c:v>
                </c:pt>
                <c:pt idx="16">
                  <c:v>2017/03</c:v>
                </c:pt>
                <c:pt idx="17">
                  <c:v>2017/06</c:v>
                </c:pt>
                <c:pt idx="18">
                  <c:v>2017/09</c:v>
                </c:pt>
                <c:pt idx="19">
                  <c:v>2017/12</c:v>
                </c:pt>
                <c:pt idx="20">
                  <c:v>2018/03</c:v>
                </c:pt>
                <c:pt idx="21">
                  <c:v>2018/06</c:v>
                </c:pt>
                <c:pt idx="22">
                  <c:v>2018/09</c:v>
                </c:pt>
                <c:pt idx="23">
                  <c:v>2018/12</c:v>
                </c:pt>
                <c:pt idx="24">
                  <c:v>2019/03</c:v>
                </c:pt>
                <c:pt idx="25">
                  <c:v>2019/06</c:v>
                </c:pt>
                <c:pt idx="26">
                  <c:v>2019/09</c:v>
                </c:pt>
                <c:pt idx="27">
                  <c:v>2019/12</c:v>
                </c:pt>
                <c:pt idx="28">
                  <c:v>2020/03</c:v>
                </c:pt>
                <c:pt idx="29">
                  <c:v>2020/06</c:v>
                </c:pt>
                <c:pt idx="30">
                  <c:v>2020/09</c:v>
                </c:pt>
                <c:pt idx="31">
                  <c:v>2020/12</c:v>
                </c:pt>
                <c:pt idx="32">
                  <c:v>2021/03</c:v>
                </c:pt>
                <c:pt idx="33">
                  <c:v>2021/06</c:v>
                </c:pt>
                <c:pt idx="34">
                  <c:v>2021/09</c:v>
                </c:pt>
                <c:pt idx="35">
                  <c:v>2021/12</c:v>
                </c:pt>
                <c:pt idx="36">
                  <c:v>2022/03</c:v>
                </c:pt>
                <c:pt idx="37">
                  <c:v>2022/06</c:v>
                </c:pt>
                <c:pt idx="38">
                  <c:v>2022/09</c:v>
                </c:pt>
                <c:pt idx="39">
                  <c:v>2022/12</c:v>
                </c:pt>
                <c:pt idx="40">
                  <c:v>2023/03</c:v>
                </c:pt>
                <c:pt idx="41">
                  <c:v>2023/06</c:v>
                </c:pt>
                <c:pt idx="42">
                  <c:v>2023/09</c:v>
                </c:pt>
                <c:pt idx="43">
                  <c:v>2023/12</c:v>
                </c:pt>
              </c:strCache>
            </c:strRef>
          </c:cat>
          <c:val>
            <c:numRef>
              <c:f>Sayfa1!$B$9:$AS$9</c:f>
              <c:numCache>
                <c:formatCode>General</c:formatCode>
                <c:ptCount val="44"/>
                <c:pt idx="0">
                  <c:v>-444835</c:v>
                </c:pt>
                <c:pt idx="1">
                  <c:v>-1169347</c:v>
                </c:pt>
                <c:pt idx="2">
                  <c:v>141742</c:v>
                </c:pt>
                <c:pt idx="3">
                  <c:v>38398</c:v>
                </c:pt>
                <c:pt idx="4">
                  <c:v>-501452</c:v>
                </c:pt>
                <c:pt idx="5">
                  <c:v>-459464</c:v>
                </c:pt>
                <c:pt idx="6">
                  <c:v>1352404</c:v>
                </c:pt>
                <c:pt idx="7">
                  <c:v>204378</c:v>
                </c:pt>
                <c:pt idx="8">
                  <c:v>-597152</c:v>
                </c:pt>
                <c:pt idx="9">
                  <c:v>-511657</c:v>
                </c:pt>
                <c:pt idx="10">
                  <c:v>-714450</c:v>
                </c:pt>
                <c:pt idx="11">
                  <c:v>-2301897</c:v>
                </c:pt>
                <c:pt idx="12">
                  <c:v>2415209</c:v>
                </c:pt>
                <c:pt idx="13">
                  <c:v>-476165</c:v>
                </c:pt>
                <c:pt idx="14">
                  <c:v>-885296</c:v>
                </c:pt>
                <c:pt idx="15">
                  <c:v>-399051</c:v>
                </c:pt>
                <c:pt idx="16">
                  <c:v>-274538</c:v>
                </c:pt>
                <c:pt idx="17">
                  <c:v>-747132</c:v>
                </c:pt>
                <c:pt idx="18">
                  <c:v>-3550989</c:v>
                </c:pt>
                <c:pt idx="19">
                  <c:v>-2576205</c:v>
                </c:pt>
                <c:pt idx="20">
                  <c:v>821031</c:v>
                </c:pt>
                <c:pt idx="21">
                  <c:v>1934636</c:v>
                </c:pt>
                <c:pt idx="22">
                  <c:v>5012163</c:v>
                </c:pt>
                <c:pt idx="23">
                  <c:v>2089467</c:v>
                </c:pt>
                <c:pt idx="24">
                  <c:v>153288</c:v>
                </c:pt>
                <c:pt idx="25">
                  <c:v>51692</c:v>
                </c:pt>
                <c:pt idx="26">
                  <c:v>-863597</c:v>
                </c:pt>
                <c:pt idx="27">
                  <c:v>-1125453</c:v>
                </c:pt>
                <c:pt idx="28">
                  <c:v>-479770</c:v>
                </c:pt>
                <c:pt idx="29">
                  <c:v>-3085365</c:v>
                </c:pt>
                <c:pt idx="30">
                  <c:v>-3777046</c:v>
                </c:pt>
                <c:pt idx="31">
                  <c:v>-5453813</c:v>
                </c:pt>
                <c:pt idx="32">
                  <c:v>519408</c:v>
                </c:pt>
                <c:pt idx="33">
                  <c:v>403210</c:v>
                </c:pt>
                <c:pt idx="34">
                  <c:v>198067</c:v>
                </c:pt>
                <c:pt idx="35">
                  <c:v>3085606</c:v>
                </c:pt>
                <c:pt idx="36">
                  <c:v>610963</c:v>
                </c:pt>
                <c:pt idx="37">
                  <c:v>1148993</c:v>
                </c:pt>
                <c:pt idx="38">
                  <c:v>1887652</c:v>
                </c:pt>
                <c:pt idx="39">
                  <c:v>-4562819</c:v>
                </c:pt>
                <c:pt idx="40">
                  <c:v>-1080489</c:v>
                </c:pt>
                <c:pt idx="41">
                  <c:v>-3682839</c:v>
                </c:pt>
                <c:pt idx="42">
                  <c:v>-14452011</c:v>
                </c:pt>
                <c:pt idx="43">
                  <c:v>40423714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9DF-4C3E-9A54-413E9E25AF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756287"/>
        <c:axId val="168756703"/>
      </c:lineChart>
      <c:catAx>
        <c:axId val="168756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8756703"/>
        <c:crosses val="autoZero"/>
        <c:auto val="1"/>
        <c:lblAlgn val="ctr"/>
        <c:lblOffset val="100"/>
        <c:noMultiLvlLbl val="0"/>
      </c:catAx>
      <c:valAx>
        <c:axId val="168756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8756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tr-TR"/>
              <a:t>Average Equity Weights of Firms operating in accomandation sector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0DB-43BD-8401-8D038EC6A54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numFmt formatCode="0.00%" sourceLinked="0"/>
            <c:spPr>
              <a:solidFill>
                <a:schemeClr val="bg2"/>
              </a:solidFill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Sayfa3!$AU$15:$AU$22</c:f>
              <c:strCache>
                <c:ptCount val="8"/>
                <c:pt idx="0">
                  <c:v>Altınyunus Çeşme</c:v>
                </c:pt>
                <c:pt idx="1">
                  <c:v>Avrasya Petrol ve Tur.</c:v>
                </c:pt>
                <c:pt idx="2">
                  <c:v>Marmaris Altınyunus</c:v>
                </c:pt>
                <c:pt idx="3">
                  <c:v>Martı Otel</c:v>
                </c:pt>
                <c:pt idx="4">
                  <c:v>Merit Turizm</c:v>
                </c:pt>
                <c:pt idx="5">
                  <c:v>Petrokent Turizm</c:v>
                </c:pt>
                <c:pt idx="6">
                  <c:v>Tek-Art Turizm</c:v>
                </c:pt>
                <c:pt idx="7">
                  <c:v>Ulaşlar Turizm Yat.</c:v>
                </c:pt>
              </c:strCache>
            </c:strRef>
          </c:cat>
          <c:val>
            <c:numRef>
              <c:f>Sayfa3!$AV$15:$AV$22</c:f>
              <c:numCache>
                <c:formatCode>0.00</c:formatCode>
                <c:ptCount val="8"/>
                <c:pt idx="0">
                  <c:v>0.15033503567657594</c:v>
                </c:pt>
                <c:pt idx="1">
                  <c:v>7.429370866385604E-2</c:v>
                </c:pt>
                <c:pt idx="2">
                  <c:v>6.6336450031000138E-2</c:v>
                </c:pt>
                <c:pt idx="3">
                  <c:v>0.24675301982044165</c:v>
                </c:pt>
                <c:pt idx="4">
                  <c:v>4.9042042757069131E-2</c:v>
                </c:pt>
                <c:pt idx="5">
                  <c:v>2.4543192147608865E-2</c:v>
                </c:pt>
                <c:pt idx="6">
                  <c:v>0.36932630762420149</c:v>
                </c:pt>
                <c:pt idx="7">
                  <c:v>1.9370243279246861E-2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DB-43BD-8401-8D038EC6A5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338136</xdr:colOff>
      <xdr:row>3</xdr:row>
      <xdr:rowOff>61911</xdr:rowOff>
    </xdr:from>
    <xdr:to>
      <xdr:col>44</xdr:col>
      <xdr:colOff>381000</xdr:colOff>
      <xdr:row>29</xdr:row>
      <xdr:rowOff>133350</xdr:rowOff>
    </xdr:to>
    <xdr:graphicFrame macro="">
      <xdr:nvGraphicFramePr>
        <xdr:cNvPr id="4" name="Grafik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23811</xdr:colOff>
      <xdr:row>10</xdr:row>
      <xdr:rowOff>128586</xdr:rowOff>
    </xdr:from>
    <xdr:to>
      <xdr:col>42</xdr:col>
      <xdr:colOff>304800</xdr:colOff>
      <xdr:row>30</xdr:row>
      <xdr:rowOff>142875</xdr:rowOff>
    </xdr:to>
    <xdr:graphicFrame macro="">
      <xdr:nvGraphicFramePr>
        <xdr:cNvPr id="3" name="Grafik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4"/>
  <sheetViews>
    <sheetView workbookViewId="0">
      <selection activeCell="B1" sqref="B1:AS1"/>
    </sheetView>
  </sheetViews>
  <sheetFormatPr defaultRowHeight="15" x14ac:dyDescent="0.25"/>
  <cols>
    <col min="46" max="46" width="27.85546875" bestFit="1" customWidth="1"/>
  </cols>
  <sheetData>
    <row r="1" spans="1:4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</row>
    <row r="2" spans="1:49" x14ac:dyDescent="0.25">
      <c r="A2">
        <v>1</v>
      </c>
      <c r="B2">
        <v>1.9817321159323512E-2</v>
      </c>
      <c r="C2">
        <v>2.787552990574867E-2</v>
      </c>
      <c r="D2">
        <v>8.705396181240721E-2</v>
      </c>
      <c r="E2">
        <v>0.1228907905446274</v>
      </c>
      <c r="F2">
        <v>1.2616564079314409E-2</v>
      </c>
      <c r="G2">
        <v>4.813830357593795E-2</v>
      </c>
      <c r="H2">
        <v>6.1371055995369968E-2</v>
      </c>
      <c r="I2">
        <v>9.3914532500542339E-2</v>
      </c>
      <c r="J2">
        <v>2.1172262040399861E-2</v>
      </c>
      <c r="K2">
        <v>3.3539121238151143E-2</v>
      </c>
      <c r="L2">
        <v>3.6803306256388911E-2</v>
      </c>
      <c r="M2">
        <v>4.8146721465249273E-2</v>
      </c>
      <c r="N2">
        <v>1.751878895026579E-2</v>
      </c>
      <c r="O2">
        <v>2.6963500540081529E-2</v>
      </c>
      <c r="P2">
        <v>2.894021449338496E-2</v>
      </c>
      <c r="Q2">
        <v>4.2318840961155443E-2</v>
      </c>
      <c r="R2">
        <v>3.946367995039228E-2</v>
      </c>
      <c r="S2">
        <v>9.5863375299609657E-2</v>
      </c>
      <c r="T2">
        <v>0.15516307382913291</v>
      </c>
      <c r="U2">
        <v>0.20053167114900719</v>
      </c>
      <c r="V2">
        <v>9.1550160696922456E-2</v>
      </c>
      <c r="W2">
        <v>0.13982519421426809</v>
      </c>
      <c r="X2">
        <v>0.19775402015925511</v>
      </c>
      <c r="Y2">
        <v>0.26681909572976048</v>
      </c>
      <c r="Z2">
        <v>9.9213397768204009E-2</v>
      </c>
      <c r="AA2">
        <v>0.18735069768168749</v>
      </c>
      <c r="AB2">
        <v>0.27046101293945252</v>
      </c>
      <c r="AC2">
        <v>0.34491554575636202</v>
      </c>
      <c r="AD2">
        <v>0.110226952355961</v>
      </c>
      <c r="AE2">
        <v>0.24551687101720679</v>
      </c>
      <c r="AF2">
        <v>0.35821992965329602</v>
      </c>
      <c r="AG2">
        <v>0.45756166165553191</v>
      </c>
      <c r="AH2">
        <v>0.179277279711934</v>
      </c>
      <c r="AI2">
        <v>0.26160836470732052</v>
      </c>
      <c r="AJ2">
        <v>0.37509611905652701</v>
      </c>
      <c r="AK2">
        <v>0.4445271141298035</v>
      </c>
      <c r="AL2">
        <v>0.15972878191098289</v>
      </c>
      <c r="AM2">
        <v>0.31941279991782551</v>
      </c>
      <c r="AN2">
        <v>0.40822094620479932</v>
      </c>
      <c r="AO2">
        <v>0.35115613690968589</v>
      </c>
      <c r="AP2">
        <v>0.16915468231710201</v>
      </c>
      <c r="AQ2">
        <v>0.36760358432955892</v>
      </c>
      <c r="AR2">
        <v>0.47942473819727172</v>
      </c>
      <c r="AS2">
        <v>0.37836028450754589</v>
      </c>
      <c r="AT2" t="s">
        <v>46</v>
      </c>
      <c r="AV2">
        <f>AVERAGE(B2:U2)</f>
        <v>6.1005130787324523E-2</v>
      </c>
      <c r="AW2">
        <f>AVERAGE(V2:AR2)</f>
        <v>0.27324456900090083</v>
      </c>
    </row>
    <row r="3" spans="1:49" x14ac:dyDescent="0.25">
      <c r="A3">
        <v>5</v>
      </c>
      <c r="B3">
        <v>1.617544121049715E-2</v>
      </c>
      <c r="C3">
        <v>5.8581586402577393E-2</v>
      </c>
      <c r="D3">
        <v>8.5888822931698389E-2</v>
      </c>
      <c r="E3">
        <v>0.1067213649304156</v>
      </c>
      <c r="F3">
        <v>2.046864188161289E-2</v>
      </c>
      <c r="G3">
        <v>6.7312153989181361E-2</v>
      </c>
      <c r="H3">
        <v>9.421885589523625E-2</v>
      </c>
      <c r="I3">
        <v>0.15568705503991209</v>
      </c>
      <c r="J3">
        <v>2.4628637195763321E-2</v>
      </c>
      <c r="K3">
        <v>6.0390112868488208E-2</v>
      </c>
      <c r="L3">
        <v>8.0491266580232437E-2</v>
      </c>
      <c r="M3">
        <v>0.1639912761592357</v>
      </c>
      <c r="N3">
        <v>5.0303649441162543E-2</v>
      </c>
      <c r="O3">
        <v>9.6737061071370742E-2</v>
      </c>
      <c r="P3">
        <v>0.121479379820065</v>
      </c>
      <c r="Q3">
        <v>0.1526748331399943</v>
      </c>
      <c r="R3">
        <v>3.408639984768267E-2</v>
      </c>
      <c r="S3">
        <v>8.1272665214585926E-2</v>
      </c>
      <c r="T3">
        <v>0.1113362112937559</v>
      </c>
      <c r="U3">
        <v>0.2022799643700508</v>
      </c>
      <c r="V3">
        <v>3.3712540011451027E-2</v>
      </c>
      <c r="W3">
        <v>4.7932753035211273E-2</v>
      </c>
      <c r="X3">
        <v>3.6361123840404727E-2</v>
      </c>
      <c r="Y3">
        <v>0.12695478149012479</v>
      </c>
      <c r="Z3">
        <v>1.463417277897102E-2</v>
      </c>
      <c r="AA3">
        <v>3.5357109724103337E-2</v>
      </c>
      <c r="AB3">
        <v>9.886178563545224E-2</v>
      </c>
      <c r="AC3">
        <v>0.2032751088723837</v>
      </c>
      <c r="AD3">
        <v>4.1240269652921761E-2</v>
      </c>
      <c r="AE3">
        <v>9.6226997002076556E-2</v>
      </c>
      <c r="AF3">
        <v>0.11346987366951761</v>
      </c>
      <c r="AG3">
        <v>0.2061927465977918</v>
      </c>
      <c r="AH3">
        <v>4.1508080875929179E-2</v>
      </c>
      <c r="AI3">
        <v>8.438839170275686E-2</v>
      </c>
      <c r="AJ3">
        <v>0.13095281414240739</v>
      </c>
      <c r="AK3">
        <v>0.13068186895003819</v>
      </c>
      <c r="AL3">
        <v>6.9341068033178743E-2</v>
      </c>
      <c r="AM3">
        <v>0.1379359895578415</v>
      </c>
      <c r="AN3">
        <v>0.23499959007811419</v>
      </c>
      <c r="AO3">
        <v>0.23840223535465541</v>
      </c>
      <c r="AP3">
        <v>7.7548711849172253E-2</v>
      </c>
      <c r="AQ3">
        <v>0.14194869843946631</v>
      </c>
      <c r="AR3">
        <v>7.78568023766395E-2</v>
      </c>
      <c r="AS3">
        <v>8.6266065245875892E-2</v>
      </c>
      <c r="AT3" t="s">
        <v>47</v>
      </c>
      <c r="AV3">
        <f t="shared" ref="AV3:AV44" si="0">AVERAGE(B3:U3)</f>
        <v>8.9236268964175941E-2</v>
      </c>
      <c r="AW3">
        <f t="shared" ref="AW3:AW44" si="1">AVERAGE(V3:AR3)</f>
        <v>0.10520797885524388</v>
      </c>
    </row>
    <row r="4" spans="1:49" x14ac:dyDescent="0.25">
      <c r="A4">
        <v>7</v>
      </c>
      <c r="B4">
        <v>-3.7315080310421127E-2</v>
      </c>
      <c r="C4">
        <v>3.1334939004538029E-2</v>
      </c>
      <c r="D4">
        <v>-1.32005963126633E-2</v>
      </c>
      <c r="E4">
        <v>-1.4388306431458751E-2</v>
      </c>
      <c r="F4">
        <v>-5.0282902878227682E-2</v>
      </c>
      <c r="G4">
        <v>-5.1576610035772019E-2</v>
      </c>
      <c r="H4">
        <v>2.384216685100912E-3</v>
      </c>
      <c r="I4">
        <v>-3.6824723981201707E-2</v>
      </c>
      <c r="J4">
        <v>0.10145300171167609</v>
      </c>
      <c r="K4">
        <v>6.3220448899258944E-2</v>
      </c>
      <c r="L4">
        <v>4.8973225093748872E-2</v>
      </c>
      <c r="M4">
        <v>0.18570121689943239</v>
      </c>
      <c r="N4">
        <v>-1.362056030002909E-2</v>
      </c>
      <c r="O4">
        <v>-2.0209629389482162E-2</v>
      </c>
      <c r="P4">
        <v>-4.4590043333397611E-2</v>
      </c>
      <c r="Q4">
        <v>0.25744240557867831</v>
      </c>
      <c r="R4">
        <v>-7.2138537112402231E-3</v>
      </c>
      <c r="S4">
        <v>-5.8912564274414096E-3</v>
      </c>
      <c r="T4">
        <v>-5.1875573779759369E-2</v>
      </c>
      <c r="U4">
        <v>8.4580107023685472E-2</v>
      </c>
      <c r="V4">
        <v>-1.310138694628862E-2</v>
      </c>
      <c r="W4">
        <v>-1.52139359844101E-2</v>
      </c>
      <c r="X4">
        <v>-6.7176340765565501E-2</v>
      </c>
      <c r="Y4">
        <v>0.10300469670534459</v>
      </c>
      <c r="Z4">
        <v>1.454246334994299E-2</v>
      </c>
      <c r="AA4">
        <v>3.0463939015975198E-3</v>
      </c>
      <c r="AB4">
        <v>-1.263235199394268E-2</v>
      </c>
      <c r="AC4">
        <v>-1.8712935149271959E-2</v>
      </c>
      <c r="AD4">
        <v>-1.7751553164092281E-2</v>
      </c>
      <c r="AE4">
        <v>-3.9168698591142102E-2</v>
      </c>
      <c r="AF4">
        <v>-5.7868471252806239E-2</v>
      </c>
      <c r="AG4">
        <v>-0.1167978650580719</v>
      </c>
      <c r="AH4">
        <v>-1.146023251817741E-2</v>
      </c>
      <c r="AI4">
        <v>-2.3689475241530238E-2</v>
      </c>
      <c r="AJ4">
        <v>-3.5292985407148161E-2</v>
      </c>
      <c r="AK4">
        <v>-1.188746330870548E-2</v>
      </c>
      <c r="AL4">
        <v>-8.3912587491791397E-4</v>
      </c>
      <c r="AM4">
        <v>3.2163380587295308E-2</v>
      </c>
      <c r="AN4">
        <v>2.872070190153024E-3</v>
      </c>
      <c r="AO4">
        <v>1.130254361106374E-2</v>
      </c>
      <c r="AP4">
        <v>-2.32816641180392E-2</v>
      </c>
      <c r="AQ4">
        <v>3.1221243907880031E-2</v>
      </c>
      <c r="AR4">
        <v>1.3290181752212821E-3</v>
      </c>
      <c r="AS4">
        <v>9.7435362706947877E-4</v>
      </c>
      <c r="AT4" t="s">
        <v>48</v>
      </c>
      <c r="AV4">
        <f t="shared" si="0"/>
        <v>2.1405021200251225E-2</v>
      </c>
      <c r="AW4">
        <f t="shared" si="1"/>
        <v>-1.1538811954157013E-2</v>
      </c>
    </row>
    <row r="5" spans="1:49" x14ac:dyDescent="0.25">
      <c r="A5">
        <v>8</v>
      </c>
      <c r="B5">
        <v>8.3114143340060717E-2</v>
      </c>
      <c r="C5">
        <v>0.1787266238552277</v>
      </c>
      <c r="D5">
        <v>0.24120336724785671</v>
      </c>
      <c r="E5">
        <v>0.23595017835453139</v>
      </c>
      <c r="F5">
        <v>5.930725537929793E-2</v>
      </c>
      <c r="G5">
        <v>0.25252468543357631</v>
      </c>
      <c r="H5">
        <v>0.30226195622377727</v>
      </c>
      <c r="I5">
        <v>0.27229899503839983</v>
      </c>
      <c r="J5">
        <v>8.8050511418993671E-2</v>
      </c>
      <c r="K5">
        <v>0.23041850535359051</v>
      </c>
      <c r="L5">
        <v>0.2066590978937255</v>
      </c>
      <c r="M5">
        <v>0.17205801736220039</v>
      </c>
      <c r="N5">
        <v>7.8591002320414924E-2</v>
      </c>
      <c r="O5">
        <v>0.19263082722329289</v>
      </c>
      <c r="P5">
        <v>0.25362635722698712</v>
      </c>
      <c r="Q5">
        <v>0.21874664306796729</v>
      </c>
      <c r="R5">
        <v>0.11546619896787939</v>
      </c>
      <c r="S5">
        <v>0.20504589527511319</v>
      </c>
      <c r="T5">
        <v>0.27163605701376647</v>
      </c>
      <c r="U5">
        <v>0.2442270897131924</v>
      </c>
      <c r="V5">
        <v>0.10752444141846999</v>
      </c>
      <c r="W5">
        <v>0.20099335247016159</v>
      </c>
      <c r="X5">
        <v>0.30532267944158492</v>
      </c>
      <c r="Y5">
        <v>0.31276452609107908</v>
      </c>
      <c r="Z5">
        <v>9.351698529780722E-2</v>
      </c>
      <c r="AA5">
        <v>0.19764082128483279</v>
      </c>
      <c r="AB5">
        <v>0.32628762837591341</v>
      </c>
      <c r="AC5">
        <v>0.33159742431947259</v>
      </c>
      <c r="AD5">
        <v>3.9135619556968877E-2</v>
      </c>
      <c r="AE5">
        <v>0.162182872921179</v>
      </c>
      <c r="AF5">
        <v>0.212230399672902</v>
      </c>
      <c r="AG5">
        <v>0.22690850064310231</v>
      </c>
      <c r="AH5">
        <v>-8.0154162087117481E-2</v>
      </c>
      <c r="AI5">
        <v>4.0318690381712652E-2</v>
      </c>
      <c r="AJ5">
        <v>0.2333066044612917</v>
      </c>
      <c r="AK5">
        <v>0.29122766921875592</v>
      </c>
      <c r="AL5">
        <v>0.11259161097958099</v>
      </c>
      <c r="AM5">
        <v>0.37325282437378038</v>
      </c>
      <c r="AN5">
        <v>0.80264876562063381</v>
      </c>
      <c r="AO5">
        <v>0.21738195194345469</v>
      </c>
      <c r="AP5">
        <v>0.39088534940450559</v>
      </c>
      <c r="AQ5">
        <v>0.6708697845701872</v>
      </c>
      <c r="AR5">
        <v>0.91672683013490475</v>
      </c>
      <c r="AS5">
        <v>0.43665738833595003</v>
      </c>
      <c r="AT5" t="s">
        <v>49</v>
      </c>
      <c r="AV5">
        <f t="shared" si="0"/>
        <v>0.1951271703854926</v>
      </c>
      <c r="AW5">
        <f t="shared" si="1"/>
        <v>0.2819635291519636</v>
      </c>
    </row>
    <row r="6" spans="1:49" x14ac:dyDescent="0.25">
      <c r="A6">
        <v>9</v>
      </c>
      <c r="B6">
        <v>3.2217580221309557E-2</v>
      </c>
      <c r="C6">
        <v>8.1999532660830515E-2</v>
      </c>
      <c r="D6">
        <v>0.15367763219982669</v>
      </c>
      <c r="E6">
        <v>0.16927474120853639</v>
      </c>
      <c r="F6">
        <v>1.9002274840779879E-2</v>
      </c>
      <c r="G6">
        <v>3.1540175112062287E-2</v>
      </c>
      <c r="H6">
        <v>0.1052591927989682</v>
      </c>
      <c r="I6">
        <v>9.3560651632266179E-2</v>
      </c>
      <c r="J6">
        <v>0.106415237661176</v>
      </c>
      <c r="K6">
        <v>0.2360431969463731</v>
      </c>
      <c r="L6">
        <v>0.27034461324631331</v>
      </c>
      <c r="M6">
        <v>0.20807819662618449</v>
      </c>
      <c r="N6">
        <v>6.3546824813879466E-2</v>
      </c>
      <c r="O6">
        <v>0.11253171713318411</v>
      </c>
      <c r="P6">
        <v>0.17680239575294859</v>
      </c>
      <c r="Q6">
        <v>0.30705990489547208</v>
      </c>
      <c r="R6">
        <v>4.7882643071510092E-2</v>
      </c>
      <c r="S6">
        <v>8.971531732616797E-2</v>
      </c>
      <c r="T6">
        <v>0.20426755188243989</v>
      </c>
      <c r="U6">
        <v>0.28385368278064688</v>
      </c>
      <c r="V6">
        <v>7.971680418446439E-2</v>
      </c>
      <c r="W6">
        <v>0.19362724685579721</v>
      </c>
      <c r="X6">
        <v>0.31502808932823989</v>
      </c>
      <c r="Y6">
        <v>0.31385183856424842</v>
      </c>
      <c r="Z6">
        <v>0.1176977921185781</v>
      </c>
      <c r="AA6">
        <v>0.23827224133961411</v>
      </c>
      <c r="AB6">
        <v>0.33457610916101571</v>
      </c>
      <c r="AC6">
        <v>0.31900370850286619</v>
      </c>
      <c r="AD6">
        <v>9.9670914431338756E-2</v>
      </c>
      <c r="AE6">
        <v>0.19521112850958469</v>
      </c>
      <c r="AF6">
        <v>0.3144724311245421</v>
      </c>
      <c r="AG6">
        <v>0.31734742629987039</v>
      </c>
      <c r="AH6">
        <v>9.6434518505257916E-2</v>
      </c>
      <c r="AI6">
        <v>0.1803400123808227</v>
      </c>
      <c r="AJ6">
        <v>0.22431743702442289</v>
      </c>
      <c r="AK6">
        <v>0.2268696029102647</v>
      </c>
      <c r="AL6">
        <v>0.10697812301576611</v>
      </c>
      <c r="AM6">
        <v>0.21495332149345231</v>
      </c>
      <c r="AN6">
        <v>0.31074599520343571</v>
      </c>
      <c r="AO6">
        <v>0.18311596173874201</v>
      </c>
      <c r="AP6">
        <v>5.0380895311275528E-2</v>
      </c>
      <c r="AQ6">
        <v>0.10964935947582</v>
      </c>
      <c r="AR6">
        <v>3.050168936002013E-2</v>
      </c>
      <c r="AS6">
        <v>1.557862668703037E-2</v>
      </c>
      <c r="AT6" t="s">
        <v>50</v>
      </c>
      <c r="AV6">
        <f t="shared" si="0"/>
        <v>0.13965365314054382</v>
      </c>
      <c r="AW6">
        <f t="shared" si="1"/>
        <v>0.19881576725388869</v>
      </c>
    </row>
    <row r="7" spans="1:49" x14ac:dyDescent="0.25">
      <c r="A7">
        <v>11</v>
      </c>
      <c r="B7">
        <v>2.17286524289853E-2</v>
      </c>
      <c r="C7">
        <v>4.8997468451360278E-2</v>
      </c>
      <c r="D7">
        <v>8.0368420056033688E-2</v>
      </c>
      <c r="E7">
        <v>0.10334413449486431</v>
      </c>
      <c r="F7">
        <v>2.1129287388647881E-2</v>
      </c>
      <c r="G7">
        <v>3.3175908300544531E-2</v>
      </c>
      <c r="H7">
        <v>5.6245082866162047E-2</v>
      </c>
      <c r="I7">
        <v>0.1225440671835486</v>
      </c>
      <c r="J7">
        <v>1.369870644570499E-2</v>
      </c>
      <c r="K7">
        <v>3.6655674168767437E-2</v>
      </c>
      <c r="L7">
        <v>5.8123755908193721E-2</v>
      </c>
      <c r="M7">
        <v>0.14406795842498571</v>
      </c>
      <c r="N7">
        <v>1.7583889458407279E-2</v>
      </c>
      <c r="O7">
        <v>4.6624350060632549E-2</v>
      </c>
      <c r="P7">
        <v>8.5628483081368806E-2</v>
      </c>
      <c r="Q7">
        <v>0.14901877268682279</v>
      </c>
      <c r="R7">
        <v>2.8718294048959061E-2</v>
      </c>
      <c r="S7">
        <v>5.5724611357647627E-2</v>
      </c>
      <c r="T7">
        <v>8.3299525231924881E-2</v>
      </c>
      <c r="U7">
        <v>0.14613940072889581</v>
      </c>
      <c r="V7">
        <v>4.3042486716826187E-2</v>
      </c>
      <c r="W7">
        <v>7.2409682555886187E-2</v>
      </c>
      <c r="X7">
        <v>0.1051834982538245</v>
      </c>
      <c r="Y7">
        <v>0.1772204827866716</v>
      </c>
      <c r="Z7">
        <v>2.0912342854547881E-2</v>
      </c>
      <c r="AA7">
        <v>4.8047293998458751E-2</v>
      </c>
      <c r="AB7">
        <v>6.1454173646204993E-2</v>
      </c>
      <c r="AC7">
        <v>0.14900331497512559</v>
      </c>
      <c r="AD7">
        <v>2.0976762061096929E-2</v>
      </c>
      <c r="AE7">
        <v>3.3063300915068213E-2</v>
      </c>
      <c r="AF7">
        <v>6.3561072441089245E-2</v>
      </c>
      <c r="AG7">
        <v>0.1161939312708528</v>
      </c>
      <c r="AH7">
        <v>4.6857467630022777E-2</v>
      </c>
      <c r="AI7">
        <v>7.0187985614057341E-2</v>
      </c>
      <c r="AJ7">
        <v>9.8728314626363153E-2</v>
      </c>
      <c r="AK7">
        <v>0.26980334372002041</v>
      </c>
      <c r="AL7">
        <v>3.2282756589429383E-2</v>
      </c>
      <c r="AM7">
        <v>8.7150266099961474E-2</v>
      </c>
      <c r="AN7">
        <v>0.16792202019442701</v>
      </c>
      <c r="AO7">
        <v>0.2195621216636631</v>
      </c>
      <c r="AP7">
        <v>2.0633034337107711E-2</v>
      </c>
      <c r="AQ7">
        <v>9.4008228420483397E-2</v>
      </c>
      <c r="AR7">
        <v>3.7277810831301619E-2</v>
      </c>
      <c r="AS7">
        <v>2.2406327553125709E-2</v>
      </c>
      <c r="AT7" t="s">
        <v>51</v>
      </c>
      <c r="AV7">
        <f t="shared" si="0"/>
        <v>6.7640822138622866E-2</v>
      </c>
      <c r="AW7">
        <f t="shared" si="1"/>
        <v>8.936876922619523E-2</v>
      </c>
    </row>
    <row r="8" spans="1:49" x14ac:dyDescent="0.25">
      <c r="A8">
        <v>12</v>
      </c>
      <c r="B8">
        <v>6.3790551460103813E-4</v>
      </c>
      <c r="C8">
        <v>-6.1452651341983317E-3</v>
      </c>
      <c r="D8">
        <v>-2.915373186737495E-3</v>
      </c>
      <c r="E8">
        <v>-1.3530367065451381E-3</v>
      </c>
      <c r="F8">
        <v>-2.8093958704404698E-3</v>
      </c>
      <c r="G8">
        <v>3.41019389443695E-3</v>
      </c>
      <c r="H8">
        <v>9.1718022426264308E-3</v>
      </c>
      <c r="I8">
        <v>-5.2890329674581838E-3</v>
      </c>
      <c r="J8">
        <v>6.5840968230265612E-3</v>
      </c>
      <c r="K8">
        <v>1.2849370044699869E-2</v>
      </c>
      <c r="L8">
        <v>1.5353470745451949E-2</v>
      </c>
      <c r="M8">
        <v>1.48490261787604E-3</v>
      </c>
      <c r="N8">
        <v>1.074095436238854E-2</v>
      </c>
      <c r="O8">
        <v>2.2414156459483629E-2</v>
      </c>
      <c r="P8">
        <v>3.2569749267909197E-2</v>
      </c>
      <c r="Q8">
        <v>1.804438008095776E-2</v>
      </c>
      <c r="R8">
        <v>9.2699365475949619E-3</v>
      </c>
      <c r="S8">
        <v>2.8067133927653469E-2</v>
      </c>
      <c r="T8">
        <v>3.397359474433552E-2</v>
      </c>
      <c r="U8">
        <v>1.8330417710316588E-2</v>
      </c>
      <c r="V8">
        <v>2.6512242877576521E-3</v>
      </c>
      <c r="W8">
        <v>6.3603989927110824E-3</v>
      </c>
      <c r="X8">
        <v>-1.016635760991632E-2</v>
      </c>
      <c r="Y8">
        <v>-6.0978608959147279E-2</v>
      </c>
      <c r="Z8">
        <v>-8.870546539630304E-3</v>
      </c>
      <c r="AA8">
        <v>-2.8952884609357611E-2</v>
      </c>
      <c r="AB8">
        <v>-2.010541532703319E-2</v>
      </c>
      <c r="AC8">
        <v>-1.7194186678953401E-2</v>
      </c>
      <c r="AD8">
        <v>-2.185889492437513E-3</v>
      </c>
      <c r="AE8">
        <v>-1.054749800121193E-2</v>
      </c>
      <c r="AF8">
        <v>-1.6470216156225109E-2</v>
      </c>
      <c r="AG8">
        <v>-4.4489862931311817E-2</v>
      </c>
      <c r="AH8">
        <v>8.2764213920874432E-3</v>
      </c>
      <c r="AI8">
        <v>1.414883771688822E-2</v>
      </c>
      <c r="AJ8">
        <v>4.0352046511817563E-2</v>
      </c>
      <c r="AK8">
        <v>5.8232694211078446E-3</v>
      </c>
      <c r="AL8">
        <v>7.8693614119206313E-3</v>
      </c>
      <c r="AM8">
        <v>1.591623715929583E-2</v>
      </c>
      <c r="AN8">
        <v>3.081350145921349E-2</v>
      </c>
      <c r="AO8">
        <v>-3.9849095132819409E-2</v>
      </c>
      <c r="AP8">
        <v>2.2527552611166608E-3</v>
      </c>
      <c r="AQ8">
        <v>4.6735300678904012E-3</v>
      </c>
      <c r="AR8">
        <v>2.2896807523880651E-3</v>
      </c>
      <c r="AS8">
        <v>1.350790117368726E-3</v>
      </c>
      <c r="AT8" t="s">
        <v>52</v>
      </c>
      <c r="AV8">
        <f t="shared" si="0"/>
        <v>1.0219498055898944E-2</v>
      </c>
      <c r="AW8">
        <f t="shared" si="1"/>
        <v>-5.1470998697325651E-3</v>
      </c>
    </row>
    <row r="9" spans="1:49" x14ac:dyDescent="0.25">
      <c r="A9">
        <v>13</v>
      </c>
      <c r="B9">
        <v>1.3088054208641229E-2</v>
      </c>
      <c r="C9">
        <v>6.0838926959621648E-2</v>
      </c>
      <c r="D9">
        <v>0.10136820717392329</v>
      </c>
      <c r="E9">
        <v>0.1008296204678083</v>
      </c>
      <c r="F9">
        <v>1.254891108289188E-2</v>
      </c>
      <c r="G9">
        <v>5.0748103734352068E-2</v>
      </c>
      <c r="H9">
        <v>8.8262678847725484E-2</v>
      </c>
      <c r="I9">
        <v>0.10197245256639149</v>
      </c>
      <c r="J9">
        <v>1.856551331673521E-2</v>
      </c>
      <c r="K9">
        <v>6.0759688469517827E-2</v>
      </c>
      <c r="L9">
        <v>0.1030703237289638</v>
      </c>
      <c r="M9">
        <v>0.1057709072959805</v>
      </c>
      <c r="N9">
        <v>1.133781874253499E-2</v>
      </c>
      <c r="O9">
        <v>5.1393442527417753E-2</v>
      </c>
      <c r="P9">
        <v>8.8404074140002731E-2</v>
      </c>
      <c r="Q9">
        <v>0.10122912660578071</v>
      </c>
      <c r="R9">
        <v>1.425153223697747E-2</v>
      </c>
      <c r="S9">
        <v>5.298089067670847E-2</v>
      </c>
      <c r="T9">
        <v>9.9592192743559974E-2</v>
      </c>
      <c r="U9">
        <v>0.1115175564379479</v>
      </c>
      <c r="V9">
        <v>1.4986653824397419E-2</v>
      </c>
      <c r="W9">
        <v>5.1042053105615638E-2</v>
      </c>
      <c r="X9">
        <v>8.1997067895130393E-2</v>
      </c>
      <c r="Y9">
        <v>0.1078252056291307</v>
      </c>
      <c r="Z9">
        <v>1.0599853378623099E-2</v>
      </c>
      <c r="AA9">
        <v>5.6644618774236349E-2</v>
      </c>
      <c r="AB9">
        <v>0.1047128784726517</v>
      </c>
      <c r="AC9">
        <v>0.1238939302676314</v>
      </c>
      <c r="AD9">
        <v>1.002975437927877E-2</v>
      </c>
      <c r="AE9">
        <v>4.9617616105006403E-2</v>
      </c>
      <c r="AF9">
        <v>0.1075216107096358</v>
      </c>
      <c r="AG9">
        <v>0.14273214452802149</v>
      </c>
      <c r="AH9">
        <v>2.0347643644129169E-2</v>
      </c>
      <c r="AI9">
        <v>6.9697686160260564E-2</v>
      </c>
      <c r="AJ9">
        <v>0.13488156329520251</v>
      </c>
      <c r="AK9">
        <v>0.16621525545791321</v>
      </c>
      <c r="AL9">
        <v>6.3655004360312031E-2</v>
      </c>
      <c r="AM9">
        <v>0.13370800522363549</v>
      </c>
      <c r="AN9">
        <v>0.22310102273161339</v>
      </c>
      <c r="AO9">
        <v>0.1264611837762939</v>
      </c>
      <c r="AP9">
        <v>5.5489173778953883E-2</v>
      </c>
      <c r="AQ9">
        <v>0.13181435344463241</v>
      </c>
      <c r="AR9">
        <v>0.14461868237244241</v>
      </c>
      <c r="AS9">
        <v>0.1111547744892382</v>
      </c>
      <c r="AT9" t="s">
        <v>53</v>
      </c>
      <c r="AV9">
        <f t="shared" si="0"/>
        <v>6.7426501098174121E-2</v>
      </c>
      <c r="AW9">
        <f t="shared" si="1"/>
        <v>9.2677954839771662E-2</v>
      </c>
    </row>
    <row r="10" spans="1:49" x14ac:dyDescent="0.25">
      <c r="A10">
        <v>14</v>
      </c>
      <c r="B10">
        <v>-3.4118171111631392E-3</v>
      </c>
      <c r="C10">
        <v>-1.2015420035929149E-2</v>
      </c>
      <c r="D10">
        <v>8.7539323067937658E-2</v>
      </c>
      <c r="E10">
        <v>0.16635476820576339</v>
      </c>
      <c r="F10">
        <v>2.095332502449916E-3</v>
      </c>
      <c r="G10">
        <v>1.389173207826587E-2</v>
      </c>
      <c r="H10">
        <v>2.940399008888699E-3</v>
      </c>
      <c r="I10">
        <v>0.1021306222329435</v>
      </c>
      <c r="J10">
        <v>7.9044607442350766E-3</v>
      </c>
      <c r="K10">
        <v>6.9720061248564934E-3</v>
      </c>
      <c r="L10">
        <v>2.495072499593606E-2</v>
      </c>
      <c r="M10">
        <v>0.1659133225940719</v>
      </c>
      <c r="N10">
        <v>1.1277554577182041E-3</v>
      </c>
      <c r="O10">
        <v>1.8079624131080711E-2</v>
      </c>
      <c r="P10">
        <v>1.7947864090116481E-2</v>
      </c>
      <c r="Q10">
        <v>0.17526575474638589</v>
      </c>
      <c r="R10">
        <v>5.5132185835300293E-3</v>
      </c>
      <c r="S10">
        <v>6.3502440780501251E-3</v>
      </c>
      <c r="T10">
        <v>8.4176815099095085E-3</v>
      </c>
      <c r="U10">
        <v>0.62585502121279168</v>
      </c>
      <c r="V10">
        <v>-1.699166374911955E-3</v>
      </c>
      <c r="W10">
        <v>-0.58782022792555344</v>
      </c>
      <c r="X10">
        <v>-0.60636025659959336</v>
      </c>
      <c r="Y10">
        <v>-0.1108666810888619</v>
      </c>
      <c r="Z10">
        <v>-8.5704668865854511E-2</v>
      </c>
      <c r="AA10">
        <v>-6.1406714504943803E-2</v>
      </c>
      <c r="AB10">
        <v>2.907110927048619E-2</v>
      </c>
      <c r="AC10">
        <v>0.13475732836285451</v>
      </c>
      <c r="AD10">
        <v>-7.4093961656856777E-2</v>
      </c>
      <c r="AE10">
        <v>0.12827608886878661</v>
      </c>
      <c r="AF10">
        <v>0.1104432874875035</v>
      </c>
      <c r="AG10">
        <v>0.49101580340900292</v>
      </c>
      <c r="AH10">
        <v>7.2204920528750993E-2</v>
      </c>
      <c r="AI10">
        <v>0.1499605849687414</v>
      </c>
      <c r="AJ10">
        <v>0.4193215742986548</v>
      </c>
      <c r="AK10">
        <v>0.6445703897309033</v>
      </c>
      <c r="AL10">
        <v>-1.5846659668178911E-2</v>
      </c>
      <c r="AM10">
        <v>4.3996193705278297E-2</v>
      </c>
      <c r="AN10">
        <v>0.1324358809823995</v>
      </c>
      <c r="AO10">
        <v>0.2754798774211149</v>
      </c>
      <c r="AP10">
        <v>-0.30150675099364349</v>
      </c>
      <c r="AQ10">
        <v>-0.26234187672960779</v>
      </c>
      <c r="AR10">
        <v>-1.8334318608701279E-2</v>
      </c>
      <c r="AS10">
        <v>-1.329027338665264E-2</v>
      </c>
      <c r="AT10" t="s">
        <v>54</v>
      </c>
      <c r="AV10">
        <f t="shared" si="0"/>
        <v>7.1191130910891937E-2</v>
      </c>
      <c r="AW10">
        <f t="shared" si="1"/>
        <v>2.1980511131207373E-2</v>
      </c>
    </row>
    <row r="11" spans="1:49" x14ac:dyDescent="0.25">
      <c r="A11">
        <v>15</v>
      </c>
      <c r="B11">
        <v>2.953722217527846E-2</v>
      </c>
      <c r="C11">
        <v>7.263026804315692E-2</v>
      </c>
      <c r="D11">
        <v>0.11050382174073441</v>
      </c>
      <c r="E11">
        <v>0.13480268421182859</v>
      </c>
      <c r="F11">
        <v>3.9507157533789347E-2</v>
      </c>
      <c r="G11">
        <v>6.254620200255584E-2</v>
      </c>
      <c r="H11">
        <v>8.2934307665066417E-2</v>
      </c>
      <c r="I11">
        <v>0.1140437926255299</v>
      </c>
      <c r="J11">
        <v>5.0188510998402424E-3</v>
      </c>
      <c r="K11">
        <v>1.9532117364052341E-4</v>
      </c>
      <c r="L11">
        <v>-5.780094465666811E-3</v>
      </c>
      <c r="M11">
        <v>-2.9377229580745928E-2</v>
      </c>
      <c r="N11">
        <v>-7.5123752514571845E-2</v>
      </c>
      <c r="O11">
        <v>-4.1558697898697358E-2</v>
      </c>
      <c r="P11">
        <v>3.275953810962557E-4</v>
      </c>
      <c r="Q11">
        <v>2.8527156508208799E-2</v>
      </c>
      <c r="R11">
        <v>2.578424227387616E-2</v>
      </c>
      <c r="S11">
        <v>5.3904840073374899E-2</v>
      </c>
      <c r="T11">
        <v>6.8049840250313159E-2</v>
      </c>
      <c r="U11">
        <v>7.8493057384077608E-2</v>
      </c>
      <c r="V11">
        <v>3.8932954493433509E-3</v>
      </c>
      <c r="W11">
        <v>4.6625617803490907E-2</v>
      </c>
      <c r="X11">
        <v>8.2918796160678113E-2</v>
      </c>
      <c r="Y11">
        <v>0.10707253468696019</v>
      </c>
      <c r="Z11">
        <v>3.4570571476273307E-2</v>
      </c>
      <c r="AA11">
        <v>8.0508565802169321E-2</v>
      </c>
      <c r="AB11">
        <v>0.13866487563612331</v>
      </c>
      <c r="AC11">
        <v>0.18161865357075971</v>
      </c>
      <c r="AD11">
        <v>3.0622383934890911E-2</v>
      </c>
      <c r="AE11">
        <v>7.3874156539051328E-2</v>
      </c>
      <c r="AF11">
        <v>0.1207274036198262</v>
      </c>
      <c r="AG11">
        <v>0.1341629060098983</v>
      </c>
      <c r="AH11">
        <v>2.435431941303846E-2</v>
      </c>
      <c r="AI11">
        <v>6.5981253979992077E-2</v>
      </c>
      <c r="AJ11">
        <v>7.8701330939116673E-2</v>
      </c>
      <c r="AK11">
        <v>8.9438039872073202E-2</v>
      </c>
      <c r="AL11">
        <v>4.8560059773726988E-2</v>
      </c>
      <c r="AM11">
        <v>5.4904507975191627E-2</v>
      </c>
      <c r="AN11">
        <v>0.1070311660179578</v>
      </c>
      <c r="AO11">
        <v>0.12428342769078039</v>
      </c>
      <c r="AP11">
        <v>-1.053346881955522E-2</v>
      </c>
      <c r="AQ11">
        <v>-2.9913981833359211E-2</v>
      </c>
      <c r="AR11">
        <v>1.237107638985941E-2</v>
      </c>
      <c r="AT11" t="s">
        <v>55</v>
      </c>
      <c r="AV11">
        <f t="shared" si="0"/>
        <v>3.7748329284134283E-2</v>
      </c>
      <c r="AW11">
        <f t="shared" si="1"/>
        <v>6.9584238786447261E-2</v>
      </c>
    </row>
    <row r="12" spans="1:49" x14ac:dyDescent="0.25">
      <c r="A12">
        <v>16</v>
      </c>
      <c r="B12">
        <v>2.3823474450156319E-2</v>
      </c>
      <c r="C12">
        <v>4.6523461648539523E-2</v>
      </c>
      <c r="D12">
        <v>7.3320372461000996E-2</v>
      </c>
      <c r="E12">
        <v>8.8166230985041671E-2</v>
      </c>
      <c r="F12">
        <v>2.176787819530154E-2</v>
      </c>
      <c r="G12">
        <v>4.4241234415090827E-2</v>
      </c>
      <c r="H12">
        <v>6.5858288878743398E-2</v>
      </c>
      <c r="I12">
        <v>7.9872120583550962E-2</v>
      </c>
      <c r="J12">
        <v>1.9787791806792809E-2</v>
      </c>
      <c r="K12">
        <v>5.0399746191152783E-2</v>
      </c>
      <c r="L12">
        <v>8.3488787270132994E-2</v>
      </c>
      <c r="M12">
        <v>0.1030739560836967</v>
      </c>
      <c r="N12">
        <v>2.152205215342862E-2</v>
      </c>
      <c r="O12">
        <v>4.808334606932517E-2</v>
      </c>
      <c r="P12">
        <v>7.4727812836907728E-2</v>
      </c>
      <c r="Q12">
        <v>9.9366715960053392E-2</v>
      </c>
      <c r="R12">
        <v>3.564449346804581E-2</v>
      </c>
      <c r="S12">
        <v>7.4847388477192064E-2</v>
      </c>
      <c r="T12">
        <v>0.1124266366926889</v>
      </c>
      <c r="U12">
        <v>0.12656760898522729</v>
      </c>
      <c r="V12">
        <v>2.7826348763976379E-2</v>
      </c>
      <c r="W12">
        <v>5.9148454598521333E-2</v>
      </c>
      <c r="X12">
        <v>0.1021414692274919</v>
      </c>
      <c r="Y12">
        <v>0.13190540392542871</v>
      </c>
      <c r="Z12">
        <v>2.4784467788886579E-2</v>
      </c>
      <c r="AA12">
        <v>6.2462318322916828E-2</v>
      </c>
      <c r="AB12">
        <v>9.4549861127488588E-2</v>
      </c>
      <c r="AC12">
        <v>0.1149344355674989</v>
      </c>
      <c r="AD12">
        <v>1.6530104537788821E-2</v>
      </c>
      <c r="AE12">
        <v>4.2110636455713273E-2</v>
      </c>
      <c r="AF12">
        <v>8.0134691601233932E-2</v>
      </c>
      <c r="AG12">
        <v>0.1099958529195013</v>
      </c>
      <c r="AH12">
        <v>3.031501046458043E-2</v>
      </c>
      <c r="AI12">
        <v>7.137698529643581E-2</v>
      </c>
      <c r="AJ12">
        <v>0.1203306241698333</v>
      </c>
      <c r="AK12">
        <v>0.13798152896521421</v>
      </c>
      <c r="AL12">
        <v>6.7216371651744114E-2</v>
      </c>
      <c r="AM12">
        <v>0.16246048975647029</v>
      </c>
      <c r="AN12">
        <v>0.24747804541569091</v>
      </c>
      <c r="AO12">
        <v>0.1496628890813673</v>
      </c>
      <c r="AP12">
        <v>5.7044944206929911E-2</v>
      </c>
      <c r="AQ12">
        <v>0.12901195986326591</v>
      </c>
      <c r="AR12">
        <v>0.1476290386273979</v>
      </c>
      <c r="AS12">
        <v>9.3953411642494045E-2</v>
      </c>
      <c r="AT12" t="s">
        <v>56</v>
      </c>
      <c r="AV12">
        <f t="shared" si="0"/>
        <v>6.4675469880603478E-2</v>
      </c>
      <c r="AW12">
        <f t="shared" si="1"/>
        <v>9.5088344884146817E-2</v>
      </c>
    </row>
    <row r="13" spans="1:49" x14ac:dyDescent="0.25">
      <c r="A13">
        <v>18</v>
      </c>
      <c r="B13">
        <v>2.8642761206355439E-2</v>
      </c>
      <c r="C13">
        <v>6.7850203122624783E-2</v>
      </c>
      <c r="D13">
        <v>9.2061846273144815E-2</v>
      </c>
      <c r="E13">
        <v>0.104686036616851</v>
      </c>
      <c r="F13">
        <v>2.2879723077278081E-2</v>
      </c>
      <c r="G13">
        <v>4.3900831046307993E-2</v>
      </c>
      <c r="H13">
        <v>7.2504606123744111E-2</v>
      </c>
      <c r="I13">
        <v>9.4471631852325003E-2</v>
      </c>
      <c r="J13">
        <v>2.3351879420722511E-2</v>
      </c>
      <c r="K13">
        <v>4.6667145082166808E-2</v>
      </c>
      <c r="L13">
        <v>6.8417249413954592E-2</v>
      </c>
      <c r="M13">
        <v>8.3659440458879422E-2</v>
      </c>
      <c r="N13">
        <v>2.6306852184952809E-2</v>
      </c>
      <c r="O13">
        <v>4.4511626891892801E-2</v>
      </c>
      <c r="P13">
        <v>5.9939329291178463E-2</v>
      </c>
      <c r="Q13">
        <v>6.8401344308907999E-2</v>
      </c>
      <c r="R13">
        <v>1.349788071144481E-2</v>
      </c>
      <c r="S13">
        <v>3.3974654709649908E-2</v>
      </c>
      <c r="T13">
        <v>5.4849718625955189E-2</v>
      </c>
      <c r="U13">
        <v>7.6018412520427084E-2</v>
      </c>
      <c r="V13">
        <v>2.0743331696223308E-2</v>
      </c>
      <c r="W13">
        <v>3.7187399966318077E-2</v>
      </c>
      <c r="X13">
        <v>5.3444067560411007E-2</v>
      </c>
      <c r="Y13">
        <v>8.333053903496232E-2</v>
      </c>
      <c r="Z13">
        <v>1.307675477633497E-2</v>
      </c>
      <c r="AA13">
        <v>1.797146650808594E-2</v>
      </c>
      <c r="AB13">
        <v>2.6667702651029229E-2</v>
      </c>
      <c r="AC13">
        <v>3.4297809123425747E-2</v>
      </c>
      <c r="AD13">
        <v>2.1768706007827529E-2</v>
      </c>
      <c r="AE13">
        <v>2.342903535406703E-2</v>
      </c>
      <c r="AF13">
        <v>2.2817779712249509E-2</v>
      </c>
      <c r="AG13">
        <v>3.4240994874631628E-2</v>
      </c>
      <c r="AH13">
        <v>1.799807006367252E-2</v>
      </c>
      <c r="AI13">
        <v>2.7148805728924578E-2</v>
      </c>
      <c r="AJ13">
        <v>5.7442934674720468E-2</v>
      </c>
      <c r="AK13">
        <v>4.4355435585871197E-2</v>
      </c>
      <c r="AL13">
        <v>2.118715249065839E-2</v>
      </c>
      <c r="AM13">
        <v>5.1346830455219157E-2</v>
      </c>
      <c r="AN13">
        <v>8.4572530842352167E-2</v>
      </c>
      <c r="AO13">
        <v>0.1044135650533175</v>
      </c>
      <c r="AP13">
        <v>1.8865402546282922E-2</v>
      </c>
      <c r="AQ13">
        <v>2.62119310844896E-2</v>
      </c>
      <c r="AR13">
        <v>7.7878475501444791E-3</v>
      </c>
      <c r="AS13">
        <v>6.201086802692885E-3</v>
      </c>
      <c r="AT13" t="s">
        <v>57</v>
      </c>
      <c r="AV13">
        <f t="shared" si="0"/>
        <v>5.6329658646938174E-2</v>
      </c>
      <c r="AW13">
        <f t="shared" si="1"/>
        <v>3.6969830145270402E-2</v>
      </c>
    </row>
    <row r="14" spans="1:49" x14ac:dyDescent="0.25">
      <c r="A14">
        <v>19</v>
      </c>
      <c r="B14">
        <v>2.7624174695199209E-3</v>
      </c>
      <c r="C14">
        <v>2.426757062394615E-2</v>
      </c>
      <c r="D14">
        <v>6.1948935783162497E-2</v>
      </c>
      <c r="E14">
        <v>6.2044808221711122E-2</v>
      </c>
      <c r="F14">
        <v>3.6305236391648968E-2</v>
      </c>
      <c r="G14">
        <v>5.1980595320548093E-2</v>
      </c>
      <c r="H14">
        <v>6.4860436002328006E-2</v>
      </c>
      <c r="I14">
        <v>6.2362026616590689E-2</v>
      </c>
      <c r="J14">
        <v>1.607067152808134E-3</v>
      </c>
      <c r="K14">
        <v>4.3058611611295674E-3</v>
      </c>
      <c r="L14">
        <v>2.9120946605982981E-2</v>
      </c>
      <c r="M14">
        <v>4.1971025850332973E-2</v>
      </c>
      <c r="N14">
        <v>2.3800195850010409E-2</v>
      </c>
      <c r="O14">
        <v>5.0908801691772622E-2</v>
      </c>
      <c r="P14">
        <v>7.0245607686781231E-2</v>
      </c>
      <c r="Q14">
        <v>0.1157539961046888</v>
      </c>
      <c r="R14">
        <v>4.7465602175033213E-2</v>
      </c>
      <c r="S14">
        <v>0.10335602337724049</v>
      </c>
      <c r="T14">
        <v>0.16008769769747899</v>
      </c>
      <c r="U14">
        <v>0.21690467841447911</v>
      </c>
      <c r="V14">
        <v>6.9031612679254561E-2</v>
      </c>
      <c r="W14">
        <v>0.16209726508240499</v>
      </c>
      <c r="X14">
        <v>0.27174037700949361</v>
      </c>
      <c r="Y14">
        <v>0.28189678433671062</v>
      </c>
      <c r="Z14">
        <v>6.4219561483023574E-2</v>
      </c>
      <c r="AA14">
        <v>0.122230523099356</v>
      </c>
      <c r="AB14">
        <v>0.17178361839489281</v>
      </c>
      <c r="AC14">
        <v>0.20708910272534931</v>
      </c>
      <c r="AD14">
        <v>6.6618112165971383E-2</v>
      </c>
      <c r="AE14">
        <v>0.1411451571137487</v>
      </c>
      <c r="AF14">
        <v>0.21829546477787459</v>
      </c>
      <c r="AG14">
        <v>0.23078970761618989</v>
      </c>
      <c r="AH14">
        <v>0.10192822863301119</v>
      </c>
      <c r="AI14">
        <v>0.1500491401604348</v>
      </c>
      <c r="AJ14">
        <v>0.2331035261148888</v>
      </c>
      <c r="AK14">
        <v>0.33283852610542081</v>
      </c>
      <c r="AL14">
        <v>0.22685356692619491</v>
      </c>
      <c r="AM14">
        <v>0.37088589312936843</v>
      </c>
      <c r="AN14">
        <v>0.38900845668461043</v>
      </c>
      <c r="AO14">
        <v>0.25385965329512028</v>
      </c>
      <c r="AP14">
        <v>1.30290699255265E-2</v>
      </c>
      <c r="AQ14">
        <v>7.5449127750985279E-2</v>
      </c>
      <c r="AR14">
        <v>5.4212067584558557E-2</v>
      </c>
      <c r="AS14">
        <v>4.6903015064122713E-2</v>
      </c>
      <c r="AT14" t="s">
        <v>58</v>
      </c>
      <c r="AV14">
        <f t="shared" si="0"/>
        <v>6.16029765098597E-2</v>
      </c>
      <c r="AW14">
        <f t="shared" si="1"/>
        <v>0.18296324099106048</v>
      </c>
    </row>
    <row r="15" spans="1:49" x14ac:dyDescent="0.25">
      <c r="A15">
        <v>21</v>
      </c>
      <c r="B15">
        <v>3.1720543916931541E-2</v>
      </c>
      <c r="C15">
        <v>7.2059446531232363E-2</v>
      </c>
      <c r="D15">
        <v>0.1512691047654427</v>
      </c>
      <c r="E15">
        <v>0.1781083470713424</v>
      </c>
      <c r="F15">
        <v>6.9117789576555413E-2</v>
      </c>
      <c r="G15">
        <v>0.1178995504052041</v>
      </c>
      <c r="H15">
        <v>0.1596218754284815</v>
      </c>
      <c r="I15">
        <v>0.19087059639705911</v>
      </c>
      <c r="J15">
        <v>4.9781216312177717E-2</v>
      </c>
      <c r="K15">
        <v>0.13090709224206251</v>
      </c>
      <c r="L15">
        <v>0.20907185339505849</v>
      </c>
      <c r="M15">
        <v>0.26709239803834162</v>
      </c>
      <c r="N15">
        <v>3.9462450205022738E-2</v>
      </c>
      <c r="O15">
        <v>9.8683827613965769E-2</v>
      </c>
      <c r="P15">
        <v>0.14836914449101499</v>
      </c>
      <c r="Q15">
        <v>0.2180799307789768</v>
      </c>
      <c r="R15">
        <v>0.106670989574666</v>
      </c>
      <c r="S15">
        <v>0.1943484765517334</v>
      </c>
      <c r="T15">
        <v>0.2603950517002156</v>
      </c>
      <c r="U15">
        <v>0.30728962956830741</v>
      </c>
      <c r="V15">
        <v>6.6782033064997803E-2</v>
      </c>
      <c r="W15">
        <v>0.16998988257886569</v>
      </c>
      <c r="X15">
        <v>0.28616270632259388</v>
      </c>
      <c r="Y15">
        <v>0.37588254726046949</v>
      </c>
      <c r="Z15">
        <v>4.949568220929608E-2</v>
      </c>
      <c r="AA15">
        <v>0.15685203675789219</v>
      </c>
      <c r="AB15">
        <v>0.22468077841430911</v>
      </c>
      <c r="AC15">
        <v>0.26684948415253013</v>
      </c>
      <c r="AD15">
        <v>2.3626596026689729E-3</v>
      </c>
      <c r="AE15">
        <v>6.2077610928740833E-2</v>
      </c>
      <c r="AF15">
        <v>0.14930842138164421</v>
      </c>
      <c r="AG15">
        <v>0.22640386070800381</v>
      </c>
      <c r="AH15">
        <v>6.6231473194299478E-2</v>
      </c>
      <c r="AI15">
        <v>0.2003836189553744</v>
      </c>
      <c r="AJ15">
        <v>0.3102452422201028</v>
      </c>
      <c r="AK15">
        <v>0.29711664547524302</v>
      </c>
      <c r="AL15">
        <v>0.17217519037694529</v>
      </c>
      <c r="AM15">
        <v>0.38169619151910089</v>
      </c>
      <c r="AN15">
        <v>0.47795592003393911</v>
      </c>
      <c r="AO15">
        <v>0.22233325105288829</v>
      </c>
      <c r="AP15">
        <v>9.3220841463997367E-2</v>
      </c>
      <c r="AQ15">
        <v>0.19963308807601121</v>
      </c>
      <c r="AR15">
        <v>0.33701213864382429</v>
      </c>
      <c r="AS15">
        <v>0.13682062591554511</v>
      </c>
      <c r="AT15" t="s">
        <v>59</v>
      </c>
      <c r="AV15">
        <f t="shared" si="0"/>
        <v>0.15004096572818965</v>
      </c>
      <c r="AW15">
        <f t="shared" si="1"/>
        <v>0.20847179584320596</v>
      </c>
    </row>
    <row r="16" spans="1:49" x14ac:dyDescent="0.25">
      <c r="A16">
        <v>22</v>
      </c>
      <c r="B16">
        <v>-9.9910010991825469E-3</v>
      </c>
      <c r="C16">
        <v>1.8193182296759529E-2</v>
      </c>
      <c r="D16">
        <v>3.3168120585466407E-2</v>
      </c>
      <c r="E16">
        <v>4.344059178076555E-2</v>
      </c>
      <c r="F16">
        <v>-1.242967368780175E-2</v>
      </c>
      <c r="G16">
        <v>1.0959772455416541E-2</v>
      </c>
      <c r="H16">
        <v>3.3730973949742019E-2</v>
      </c>
      <c r="I16">
        <v>1.227710116265434E-2</v>
      </c>
      <c r="J16">
        <v>-1.161766972857498E-2</v>
      </c>
      <c r="K16">
        <v>-1.35759337378537E-2</v>
      </c>
      <c r="L16">
        <v>2.3118551122742071E-3</v>
      </c>
      <c r="M16">
        <v>-1.729420506135319E-2</v>
      </c>
      <c r="N16">
        <v>-1.1930798063264249E-2</v>
      </c>
      <c r="O16">
        <v>-2.4707220112660369E-2</v>
      </c>
      <c r="P16">
        <v>-2.9212806200363688E-2</v>
      </c>
      <c r="Q16">
        <v>-0.11071524255159031</v>
      </c>
      <c r="R16">
        <v>-1.9074756713740561E-2</v>
      </c>
      <c r="S16">
        <v>-1.4509172763035149E-3</v>
      </c>
      <c r="T16">
        <v>-1.7096098037172259E-2</v>
      </c>
      <c r="U16">
        <v>-1.5479673735006449E-2</v>
      </c>
      <c r="V16">
        <v>-1.9318528232356851E-2</v>
      </c>
      <c r="W16">
        <v>-3.8360183020089869E-3</v>
      </c>
      <c r="X16">
        <v>2.260207533427595E-2</v>
      </c>
      <c r="Y16">
        <v>1.0312474591573121E-2</v>
      </c>
      <c r="Z16">
        <v>-1.348519127014788E-2</v>
      </c>
      <c r="AA16">
        <v>4.9605001133135214E-3</v>
      </c>
      <c r="AB16">
        <v>3.0384877910530701E-2</v>
      </c>
      <c r="AC16">
        <v>2.7705779721155128E-3</v>
      </c>
      <c r="AD16">
        <v>-2.3025909810737641E-2</v>
      </c>
      <c r="AE16">
        <v>-3.568133871996737E-2</v>
      </c>
      <c r="AF16">
        <v>-3.1119259176753448E-2</v>
      </c>
      <c r="AG16">
        <v>-6.6202086040475408E-2</v>
      </c>
      <c r="AH16">
        <v>-2.170089834672086E-2</v>
      </c>
      <c r="AI16">
        <v>-5.8150146833874962E-4</v>
      </c>
      <c r="AJ16">
        <v>8.7253703486216468E-3</v>
      </c>
      <c r="AK16">
        <v>2.304040316727508E-2</v>
      </c>
      <c r="AL16">
        <v>-4.9357572485223874E-3</v>
      </c>
      <c r="AM16">
        <v>2.7470588391122191E-2</v>
      </c>
      <c r="AN16">
        <v>5.4257162710783513E-2</v>
      </c>
      <c r="AO16">
        <v>1.37626648867168E-2</v>
      </c>
      <c r="AP16">
        <v>-8.3716259110629739E-3</v>
      </c>
      <c r="AQ16">
        <v>-6.7835411907988218E-3</v>
      </c>
      <c r="AR16">
        <v>1.3151793794459779E-2</v>
      </c>
      <c r="AS16">
        <v>1.3806870727202559E-2</v>
      </c>
      <c r="AT16" t="s">
        <v>60</v>
      </c>
      <c r="AV16">
        <f t="shared" si="0"/>
        <v>-7.024719933089449E-3</v>
      </c>
      <c r="AW16">
        <f t="shared" si="1"/>
        <v>-1.0262246303088501E-3</v>
      </c>
    </row>
    <row r="17" spans="1:49" x14ac:dyDescent="0.25">
      <c r="A17">
        <v>23</v>
      </c>
      <c r="B17">
        <v>3.2178827476640602E-2</v>
      </c>
      <c r="C17">
        <v>7.0787414963141268E-2</v>
      </c>
      <c r="D17">
        <v>9.7027385379193393E-2</v>
      </c>
      <c r="E17">
        <v>0.1174562940797252</v>
      </c>
      <c r="F17">
        <v>5.490036867625241E-3</v>
      </c>
      <c r="G17">
        <v>-4.4057757049764234E-3</v>
      </c>
      <c r="H17">
        <v>-7.6283911277815284E-3</v>
      </c>
      <c r="I17">
        <v>-3.7699675758517E-3</v>
      </c>
      <c r="J17">
        <v>1.218296406209054E-3</v>
      </c>
      <c r="K17">
        <v>4.0994462637018038E-2</v>
      </c>
      <c r="L17">
        <v>4.6917336537504552E-2</v>
      </c>
      <c r="M17">
        <v>3.4971316387294928E-2</v>
      </c>
      <c r="N17">
        <v>-2.0847388861984298E-3</v>
      </c>
      <c r="O17">
        <v>-1.067019116398208E-2</v>
      </c>
      <c r="P17">
        <v>-1.4974399101943351E-2</v>
      </c>
      <c r="Q17">
        <v>-3.46862478867105E-2</v>
      </c>
      <c r="R17">
        <v>3.8373353123599419E-4</v>
      </c>
      <c r="S17">
        <v>-4.9339959769542571E-3</v>
      </c>
      <c r="T17">
        <v>-1.30134229978072E-2</v>
      </c>
      <c r="U17">
        <v>-2.3461868282175641E-2</v>
      </c>
      <c r="V17">
        <v>-1.668039450171295E-2</v>
      </c>
      <c r="W17">
        <v>-2.9076730103574699E-2</v>
      </c>
      <c r="X17">
        <v>-6.0842856938729109E-2</v>
      </c>
      <c r="Y17">
        <v>-0.199836570236752</v>
      </c>
      <c r="Z17">
        <v>-3.1809114444035759E-2</v>
      </c>
      <c r="AA17">
        <v>-4.2558240941400927E-2</v>
      </c>
      <c r="AB17">
        <v>-4.698871391935696E-2</v>
      </c>
      <c r="AC17">
        <v>-4.4871331927232402E-2</v>
      </c>
      <c r="AD17">
        <v>1.5291035555246781E-2</v>
      </c>
      <c r="AE17">
        <v>9.4918841375112133E-3</v>
      </c>
      <c r="AF17">
        <v>-2.4166683720826601E-4</v>
      </c>
      <c r="AG17">
        <v>-2.7077094919646799E-4</v>
      </c>
      <c r="AH17">
        <v>-8.1002006144639451E-3</v>
      </c>
      <c r="AI17">
        <v>-4.112254054361901E-2</v>
      </c>
      <c r="AJ17">
        <v>-4.1690985860952171E-2</v>
      </c>
      <c r="AK17">
        <v>-4.9223637360974522E-2</v>
      </c>
      <c r="AL17">
        <v>-6.4098246522411983E-3</v>
      </c>
      <c r="AM17">
        <v>-2.2332794655179289E-2</v>
      </c>
      <c r="AN17">
        <v>-2.2173261907697701E-2</v>
      </c>
      <c r="AO17">
        <v>-9.1484719816969911E-3</v>
      </c>
      <c r="AP17">
        <v>3.3967780258148911E-3</v>
      </c>
      <c r="AQ17">
        <v>-2.434476837626896E-2</v>
      </c>
      <c r="AR17">
        <v>1.562013671003416E-2</v>
      </c>
      <c r="AT17" t="s">
        <v>61</v>
      </c>
      <c r="AV17">
        <f t="shared" si="0"/>
        <v>1.638980527806036E-2</v>
      </c>
      <c r="AW17">
        <f t="shared" si="1"/>
        <v>-2.8431436622768973E-2</v>
      </c>
    </row>
    <row r="18" spans="1:49" x14ac:dyDescent="0.25">
      <c r="A18">
        <v>24</v>
      </c>
      <c r="B18">
        <v>4.4781586545546682E-2</v>
      </c>
      <c r="C18">
        <v>8.6970997819663942E-2</v>
      </c>
      <c r="D18">
        <v>0.12940792629232481</v>
      </c>
      <c r="E18">
        <v>0.15230289759643639</v>
      </c>
      <c r="F18">
        <v>5.2710687770289602E-2</v>
      </c>
      <c r="G18">
        <v>0.11502089592567979</v>
      </c>
      <c r="H18">
        <v>0.1612359835845382</v>
      </c>
      <c r="I18">
        <v>0.22439294526120621</v>
      </c>
      <c r="J18">
        <v>6.5469721424776264E-2</v>
      </c>
      <c r="K18">
        <v>6.1527260488988357E-2</v>
      </c>
      <c r="L18">
        <v>8.6739321819730111E-2</v>
      </c>
      <c r="M18">
        <v>0.13495667232626521</v>
      </c>
      <c r="N18">
        <v>3.6409919934660931E-2</v>
      </c>
      <c r="O18">
        <v>7.4231731312821042E-2</v>
      </c>
      <c r="P18">
        <v>0.10337390824654891</v>
      </c>
      <c r="Q18">
        <v>0.13830188755259529</v>
      </c>
      <c r="R18">
        <v>3.9484966417454047E-2</v>
      </c>
      <c r="S18">
        <v>7.3772645447308244E-2</v>
      </c>
      <c r="T18">
        <v>0.1119364194080255</v>
      </c>
      <c r="U18">
        <v>0.1609551801110469</v>
      </c>
      <c r="V18">
        <v>6.4960224618963586E-2</v>
      </c>
      <c r="W18">
        <v>8.7427265901204004E-2</v>
      </c>
      <c r="X18">
        <v>0.1085537285749219</v>
      </c>
      <c r="Y18">
        <v>0.1349464096919544</v>
      </c>
      <c r="Z18">
        <v>1.0441839226655449E-2</v>
      </c>
      <c r="AA18">
        <v>5.061141241795869E-2</v>
      </c>
      <c r="AB18">
        <v>8.5591195803183431E-2</v>
      </c>
      <c r="AC18">
        <v>8.349914456628435E-2</v>
      </c>
      <c r="AD18">
        <v>3.1351408020580548E-2</v>
      </c>
      <c r="AE18">
        <v>5.5641914151480662E-2</v>
      </c>
      <c r="AF18">
        <v>0.10265327093389839</v>
      </c>
      <c r="AG18">
        <v>0.1207680039714004</v>
      </c>
      <c r="AH18">
        <v>5.9545213491832248E-2</v>
      </c>
      <c r="AI18">
        <v>0.10079837717171269</v>
      </c>
      <c r="AJ18">
        <v>0.14589260855640709</v>
      </c>
      <c r="AK18">
        <v>0.17662347426606809</v>
      </c>
      <c r="AL18">
        <v>7.0738586735173081E-2</v>
      </c>
      <c r="AM18">
        <v>0.1865877528744857</v>
      </c>
      <c r="AN18">
        <v>0.25735964038989712</v>
      </c>
      <c r="AO18">
        <v>0.3113790015678285</v>
      </c>
      <c r="AP18">
        <v>0.11605564148662501</v>
      </c>
      <c r="AQ18">
        <v>0.28831974681145373</v>
      </c>
      <c r="AR18">
        <v>0.32689274468629281</v>
      </c>
      <c r="AS18">
        <v>0.3103715583825658</v>
      </c>
      <c r="AT18" t="s">
        <v>62</v>
      </c>
      <c r="AV18">
        <f t="shared" si="0"/>
        <v>0.10269917776429531</v>
      </c>
      <c r="AW18">
        <f t="shared" si="1"/>
        <v>0.12941906982244619</v>
      </c>
    </row>
    <row r="19" spans="1:49" x14ac:dyDescent="0.25">
      <c r="A19">
        <v>25</v>
      </c>
      <c r="B19">
        <v>3.0730859706346581E-2</v>
      </c>
      <c r="C19">
        <v>6.9261095721305732E-2</v>
      </c>
      <c r="D19">
        <v>0.1037639543838602</v>
      </c>
      <c r="E19">
        <v>0.14429390650346899</v>
      </c>
      <c r="F19">
        <v>5.2486680747576453E-2</v>
      </c>
      <c r="G19">
        <v>0.10118760689246351</v>
      </c>
      <c r="H19">
        <v>0.13737071489298239</v>
      </c>
      <c r="I19">
        <v>0.1771513601265417</v>
      </c>
      <c r="J19">
        <v>3.3723710928031482E-2</v>
      </c>
      <c r="K19">
        <v>7.3461195396780907E-2</v>
      </c>
      <c r="L19">
        <v>0.106909948284307</v>
      </c>
      <c r="M19">
        <v>8.0217657514725732E-2</v>
      </c>
      <c r="N19">
        <v>1.987952193434768E-2</v>
      </c>
      <c r="O19">
        <v>4.7153843728836242E-2</v>
      </c>
      <c r="P19">
        <v>8.1181760424113167E-2</v>
      </c>
      <c r="Q19">
        <v>9.7094597798275686E-2</v>
      </c>
      <c r="R19">
        <v>5.3449258932775329E-2</v>
      </c>
      <c r="S19">
        <v>0.112772366593284</v>
      </c>
      <c r="T19">
        <v>0.1527668196113752</v>
      </c>
      <c r="U19">
        <v>0.20559370338707511</v>
      </c>
      <c r="V19">
        <v>6.5898375318054467E-2</v>
      </c>
      <c r="W19">
        <v>0.11118485988306399</v>
      </c>
      <c r="X19">
        <v>0.13246453352282</v>
      </c>
      <c r="Y19">
        <v>0.20065167341197171</v>
      </c>
      <c r="Z19">
        <v>3.1355449566025567E-2</v>
      </c>
      <c r="AA19">
        <v>6.5939398566269652E-2</v>
      </c>
      <c r="AB19">
        <v>9.3199944669449059E-2</v>
      </c>
      <c r="AC19">
        <v>0.1001433668404068</v>
      </c>
      <c r="AD19">
        <v>1.085470410282777E-2</v>
      </c>
      <c r="AE19">
        <v>2.8449213672930171E-2</v>
      </c>
      <c r="AF19">
        <v>4.3598544823734597E-2</v>
      </c>
      <c r="AG19">
        <v>0.10114305376160911</v>
      </c>
      <c r="AH19">
        <v>5.8734924240737257E-2</v>
      </c>
      <c r="AI19">
        <v>0.13230432511964829</v>
      </c>
      <c r="AJ19">
        <v>0.2117360560909112</v>
      </c>
      <c r="AK19">
        <v>0.2389056058758639</v>
      </c>
      <c r="AL19">
        <v>8.4335889114102058E-2</v>
      </c>
      <c r="AM19">
        <v>0.15466114257371011</v>
      </c>
      <c r="AN19">
        <v>0.17051546091984121</v>
      </c>
      <c r="AO19">
        <v>0.1639719312258606</v>
      </c>
      <c r="AP19">
        <v>1.9225928191223408E-2</v>
      </c>
      <c r="AQ19">
        <v>2.592790284038541E-2</v>
      </c>
      <c r="AR19">
        <v>2.0132650096099179E-2</v>
      </c>
      <c r="AS19">
        <v>1.556429106277161E-2</v>
      </c>
      <c r="AT19" t="s">
        <v>63</v>
      </c>
      <c r="AV19">
        <f t="shared" si="0"/>
        <v>9.4022528175423642E-2</v>
      </c>
      <c r="AW19">
        <f t="shared" si="1"/>
        <v>9.8492823235980229E-2</v>
      </c>
    </row>
    <row r="20" spans="1:49" x14ac:dyDescent="0.25">
      <c r="A20">
        <v>26</v>
      </c>
      <c r="B20">
        <v>4.739104851688896E-2</v>
      </c>
      <c r="C20">
        <v>0.12119513471909769</v>
      </c>
      <c r="D20">
        <v>0.1799538525882915</v>
      </c>
      <c r="E20">
        <v>0.24095516115862739</v>
      </c>
      <c r="F20">
        <v>7.0140824771386889E-2</v>
      </c>
      <c r="G20">
        <v>0.12560352782907699</v>
      </c>
      <c r="H20">
        <v>0.17071176319142639</v>
      </c>
      <c r="I20">
        <v>0.21204351920154851</v>
      </c>
      <c r="J20">
        <v>5.7648736052753488E-2</v>
      </c>
      <c r="K20">
        <v>0.1517822913316591</v>
      </c>
      <c r="L20">
        <v>0.23770117016484521</v>
      </c>
      <c r="M20">
        <v>0.29258885639152699</v>
      </c>
      <c r="N20">
        <v>7.8962290226097243E-2</v>
      </c>
      <c r="O20">
        <v>0.15042544814170661</v>
      </c>
      <c r="P20">
        <v>0.20838269522824801</v>
      </c>
      <c r="Q20">
        <v>0.28732176174841101</v>
      </c>
      <c r="R20">
        <v>7.7403116178682799E-2</v>
      </c>
      <c r="S20">
        <v>0.16682478012391061</v>
      </c>
      <c r="T20">
        <v>0.24070040221086031</v>
      </c>
      <c r="U20">
        <v>0.30721941683184228</v>
      </c>
      <c r="V20">
        <v>8.5345288964357391E-2</v>
      </c>
      <c r="W20">
        <v>0.1737222102553643</v>
      </c>
      <c r="X20">
        <v>0.25923781325150419</v>
      </c>
      <c r="Y20">
        <v>0.33388396298770018</v>
      </c>
      <c r="Z20">
        <v>7.5539054820542115E-2</v>
      </c>
      <c r="AA20">
        <v>0.18368931446474779</v>
      </c>
      <c r="AB20">
        <v>0.24784999441554209</v>
      </c>
      <c r="AC20">
        <v>0.32672421922463468</v>
      </c>
      <c r="AD20">
        <v>7.9796520201876844E-2</v>
      </c>
      <c r="AE20">
        <v>0.15450210598090461</v>
      </c>
      <c r="AF20">
        <v>0.27683505625451432</v>
      </c>
      <c r="AG20">
        <v>0.38724142114820709</v>
      </c>
      <c r="AH20">
        <v>0.1181565128494034</v>
      </c>
      <c r="AI20">
        <v>0.21936508326128801</v>
      </c>
      <c r="AJ20">
        <v>0.29979108205169441</v>
      </c>
      <c r="AK20">
        <v>0.44266635017745992</v>
      </c>
      <c r="AL20">
        <v>0.15056167208481749</v>
      </c>
      <c r="AM20">
        <v>0.28698920192423899</v>
      </c>
      <c r="AN20">
        <v>0.38223364785758668</v>
      </c>
      <c r="AO20">
        <v>0.23849978242000941</v>
      </c>
      <c r="AP20">
        <v>0.13188346736745971</v>
      </c>
      <c r="AQ20">
        <v>0.27193031264084938</v>
      </c>
      <c r="AR20">
        <v>0.38420652131490651</v>
      </c>
      <c r="AS20">
        <v>0.2073531400969239</v>
      </c>
      <c r="AT20" t="s">
        <v>64</v>
      </c>
      <c r="AV20">
        <f t="shared" si="0"/>
        <v>0.17124778983034442</v>
      </c>
      <c r="AW20">
        <f t="shared" si="1"/>
        <v>0.23959350417041778</v>
      </c>
    </row>
    <row r="21" spans="1:49" x14ac:dyDescent="0.25">
      <c r="A21">
        <v>27</v>
      </c>
      <c r="B21">
        <v>4.271435485507323E-2</v>
      </c>
      <c r="C21">
        <v>0.1002473265898579</v>
      </c>
      <c r="D21">
        <v>0.14869258659698159</v>
      </c>
      <c r="E21">
        <v>0.18953111100801401</v>
      </c>
      <c r="F21">
        <v>5.4888366994198641E-2</v>
      </c>
      <c r="G21">
        <v>8.528768106572443E-2</v>
      </c>
      <c r="H21">
        <v>0.1120088792182814</v>
      </c>
      <c r="I21">
        <v>0.15625851311303901</v>
      </c>
      <c r="J21">
        <v>9.1332253569224569E-3</v>
      </c>
      <c r="K21">
        <v>1.3270563179405479E-2</v>
      </c>
      <c r="L21">
        <v>1.1798833273777089E-2</v>
      </c>
      <c r="M21">
        <v>9.529368556362966E-3</v>
      </c>
      <c r="N21">
        <v>-6.1715637801611531E-2</v>
      </c>
      <c r="O21">
        <v>-2.1607394508383341E-2</v>
      </c>
      <c r="P21">
        <v>2.444131179827538E-2</v>
      </c>
      <c r="Q21">
        <v>6.1414860970379882E-2</v>
      </c>
      <c r="R21">
        <v>3.046620893100117E-2</v>
      </c>
      <c r="S21">
        <v>6.2834236250325262E-2</v>
      </c>
      <c r="T21">
        <v>8.386187048696693E-2</v>
      </c>
      <c r="U21">
        <v>9.606544867052802E-2</v>
      </c>
      <c r="V21">
        <v>1.143966047021062E-2</v>
      </c>
      <c r="W21">
        <v>5.5726209725607857E-2</v>
      </c>
      <c r="X21">
        <v>9.3916559199749047E-2</v>
      </c>
      <c r="Y21">
        <v>0.1222489281608907</v>
      </c>
      <c r="Z21">
        <v>3.4645457448721363E-2</v>
      </c>
      <c r="AA21">
        <v>8.2461779420044845E-2</v>
      </c>
      <c r="AB21">
        <v>0.14358772685429941</v>
      </c>
      <c r="AC21">
        <v>0.18864786641157419</v>
      </c>
      <c r="AD21">
        <v>3.3548909806699799E-2</v>
      </c>
      <c r="AE21">
        <v>7.8479654811579952E-2</v>
      </c>
      <c r="AF21">
        <v>0.12859046255228759</v>
      </c>
      <c r="AG21">
        <v>0.14511947939597691</v>
      </c>
      <c r="AH21">
        <v>2.6647949442636931E-2</v>
      </c>
      <c r="AI21">
        <v>6.4502972356767552E-2</v>
      </c>
      <c r="AJ21">
        <v>7.9451670093192941E-2</v>
      </c>
      <c r="AK21">
        <v>9.0134585484434704E-2</v>
      </c>
      <c r="AL21">
        <v>4.8857373088992712E-2</v>
      </c>
      <c r="AM21">
        <v>5.6303760762509952E-2</v>
      </c>
      <c r="AN21">
        <v>0.11500923546095811</v>
      </c>
      <c r="AO21">
        <v>9.5872438586263958E-2</v>
      </c>
      <c r="AP21">
        <v>-7.0029008642658094E-3</v>
      </c>
      <c r="AQ21">
        <v>-2.0386143997566681E-2</v>
      </c>
      <c r="AR21">
        <v>1.43192588981423E-2</v>
      </c>
      <c r="AS21">
        <v>1.1643248045884491E-2</v>
      </c>
      <c r="AT21" t="s">
        <v>65</v>
      </c>
      <c r="AV21">
        <f t="shared" si="0"/>
        <v>6.045608573025598E-2</v>
      </c>
      <c r="AW21">
        <f t="shared" si="1"/>
        <v>7.3135777981291686E-2</v>
      </c>
    </row>
    <row r="22" spans="1:49" x14ac:dyDescent="0.25">
      <c r="A22">
        <v>29</v>
      </c>
      <c r="B22">
        <v>3.5901275397635338E-2</v>
      </c>
      <c r="C22">
        <v>9.6320417881872067E-2</v>
      </c>
      <c r="D22">
        <v>0.20739420681680781</v>
      </c>
      <c r="E22">
        <v>0.20135722413600551</v>
      </c>
      <c r="F22">
        <v>4.6704277506401597E-2</v>
      </c>
      <c r="G22">
        <v>8.0117857004305501E-2</v>
      </c>
      <c r="H22">
        <v>0.10753336388331949</v>
      </c>
      <c r="I22">
        <v>0.14303971138498989</v>
      </c>
      <c r="J22">
        <v>3.4881795156187598E-2</v>
      </c>
      <c r="K22">
        <v>9.4140270498631898E-2</v>
      </c>
      <c r="L22">
        <v>0.21353755345319489</v>
      </c>
      <c r="M22">
        <v>0.14859782384748599</v>
      </c>
      <c r="N22">
        <v>4.5173321729997259E-2</v>
      </c>
      <c r="O22">
        <v>9.3476946185041321E-2</v>
      </c>
      <c r="P22">
        <v>0.17694178463061391</v>
      </c>
      <c r="Q22">
        <v>0.14258060914533721</v>
      </c>
      <c r="R22">
        <v>8.9404783942459265E-2</v>
      </c>
      <c r="S22">
        <v>0.18762089192602349</v>
      </c>
      <c r="T22">
        <v>0.32396087132791168</v>
      </c>
      <c r="U22">
        <v>0.38441786189272048</v>
      </c>
      <c r="V22">
        <v>7.7494156105467421E-2</v>
      </c>
      <c r="W22">
        <v>0.16000853066916509</v>
      </c>
      <c r="X22">
        <v>0.34244778737620102</v>
      </c>
      <c r="Y22">
        <v>0.26415662488221908</v>
      </c>
      <c r="Z22">
        <v>5.5224179778331543E-2</v>
      </c>
      <c r="AA22">
        <v>0.14426104354314431</v>
      </c>
      <c r="AB22">
        <v>0.17855835570322409</v>
      </c>
      <c r="AC22">
        <v>0.14526735267291521</v>
      </c>
      <c r="AD22">
        <v>0.10905156623146681</v>
      </c>
      <c r="AE22">
        <v>0.26228546699337152</v>
      </c>
      <c r="AF22">
        <v>0.58370411744176676</v>
      </c>
      <c r="AG22">
        <v>0.3904448860797336</v>
      </c>
      <c r="AH22">
        <v>0.13400658044873151</v>
      </c>
      <c r="AI22">
        <v>0.2455741418711328</v>
      </c>
      <c r="AJ22">
        <v>0.2584367715520412</v>
      </c>
      <c r="AK22">
        <v>0.39304639859370988</v>
      </c>
      <c r="AL22">
        <v>9.8583305195161577E-2</v>
      </c>
      <c r="AM22">
        <v>0.24382545622740501</v>
      </c>
      <c r="AN22">
        <v>0.36328900836813938</v>
      </c>
      <c r="AO22">
        <v>0.20245668642246339</v>
      </c>
      <c r="AP22">
        <v>7.7394702274626789E-2</v>
      </c>
      <c r="AQ22">
        <v>0.26320691730761719</v>
      </c>
      <c r="AT22" t="s">
        <v>66</v>
      </c>
      <c r="AV22">
        <f t="shared" si="0"/>
        <v>0.14265514238734708</v>
      </c>
      <c r="AW22">
        <f t="shared" si="1"/>
        <v>0.22694200162445613</v>
      </c>
    </row>
    <row r="23" spans="1:49" x14ac:dyDescent="0.25">
      <c r="A23">
        <v>30</v>
      </c>
      <c r="B23">
        <v>3.7452471415869139E-2</v>
      </c>
      <c r="C23">
        <v>7.1077223192153177E-2</v>
      </c>
      <c r="D23">
        <v>0.1204560467339314</v>
      </c>
      <c r="E23">
        <v>0.1582826483486692</v>
      </c>
      <c r="F23">
        <v>4.4294682511688291E-2</v>
      </c>
      <c r="G23">
        <v>8.493180722063251E-2</v>
      </c>
      <c r="H23">
        <v>0.1362059895704793</v>
      </c>
      <c r="I23">
        <v>0.17530656658114141</v>
      </c>
      <c r="J23">
        <v>3.4468977905650289E-2</v>
      </c>
      <c r="K23">
        <v>8.3222665674939869E-2</v>
      </c>
      <c r="L23">
        <v>0.16376005603185589</v>
      </c>
      <c r="M23">
        <v>0.22100203085138301</v>
      </c>
      <c r="N23">
        <v>3.6643124681533343E-2</v>
      </c>
      <c r="O23">
        <v>6.0012610178749169E-2</v>
      </c>
      <c r="P23">
        <v>9.4091613907388169E-2</v>
      </c>
      <c r="Q23">
        <v>0.32486524699016123</v>
      </c>
      <c r="R23">
        <v>5.6073546719277417E-2</v>
      </c>
      <c r="S23">
        <v>0.13128090602511361</v>
      </c>
      <c r="T23">
        <v>0.23539554845149821</v>
      </c>
      <c r="U23">
        <v>0.3525099053651003</v>
      </c>
      <c r="V23">
        <v>8.0644597141240629E-2</v>
      </c>
      <c r="W23">
        <v>0.15706952097071561</v>
      </c>
      <c r="X23">
        <v>0.36350751221875521</v>
      </c>
      <c r="Y23">
        <v>0.37897677935789958</v>
      </c>
      <c r="Z23">
        <v>0.11207342016329069</v>
      </c>
      <c r="AA23">
        <v>0.34752814633365431</v>
      </c>
      <c r="AB23">
        <v>0.50734547362162896</v>
      </c>
      <c r="AC23">
        <v>0.64846424710486361</v>
      </c>
      <c r="AD23">
        <v>0.1742967231056739</v>
      </c>
      <c r="AE23">
        <v>0.38378391390165678</v>
      </c>
      <c r="AF23">
        <v>0.56199299682460346</v>
      </c>
      <c r="AG23">
        <v>0.57651394919741261</v>
      </c>
      <c r="AH23">
        <v>0.1632298007266702</v>
      </c>
      <c r="AI23">
        <v>0.36495606944845121</v>
      </c>
      <c r="AJ23">
        <v>0.50972797933167557</v>
      </c>
      <c r="AK23">
        <v>0.55389818240153887</v>
      </c>
      <c r="AL23">
        <v>0.21092094720411131</v>
      </c>
      <c r="AM23">
        <v>0.45037953628790461</v>
      </c>
      <c r="AN23">
        <v>0.64674687372255568</v>
      </c>
      <c r="AO23">
        <v>0.17206097034917309</v>
      </c>
      <c r="AP23">
        <v>0.1048797683810908</v>
      </c>
      <c r="AQ23">
        <v>0.25839517207973151</v>
      </c>
      <c r="AR23">
        <v>0.11052492521102029</v>
      </c>
      <c r="AS23">
        <v>4.0234257527035619E-2</v>
      </c>
      <c r="AT23" t="s">
        <v>67</v>
      </c>
      <c r="AV23">
        <f t="shared" si="0"/>
        <v>0.13106668341786071</v>
      </c>
      <c r="AW23">
        <f t="shared" si="1"/>
        <v>0.34077902196023119</v>
      </c>
    </row>
    <row r="24" spans="1:49" x14ac:dyDescent="0.25">
      <c r="A24">
        <v>31</v>
      </c>
      <c r="B24">
        <v>4.7539435138269914E-3</v>
      </c>
      <c r="C24">
        <v>5.6372239229123162E-2</v>
      </c>
      <c r="D24">
        <v>6.8202797826786551E-2</v>
      </c>
      <c r="E24">
        <v>0.15265110571124199</v>
      </c>
      <c r="F24">
        <v>3.9678781334825698E-2</v>
      </c>
      <c r="G24">
        <v>7.7544236630898211E-2</v>
      </c>
      <c r="H24">
        <v>9.4970507018435776E-2</v>
      </c>
      <c r="I24">
        <v>0.1221710784165442</v>
      </c>
      <c r="J24">
        <v>4.1226947381210813E-2</v>
      </c>
      <c r="K24">
        <v>0.1191947055589615</v>
      </c>
      <c r="L24">
        <v>0.18101776334903691</v>
      </c>
      <c r="M24">
        <v>0.19258699332583909</v>
      </c>
      <c r="N24">
        <v>2.823928291366078E-2</v>
      </c>
      <c r="O24">
        <v>6.2179007634835658E-2</v>
      </c>
      <c r="P24">
        <v>-0.33604797148401472</v>
      </c>
      <c r="Q24">
        <v>-0.52369723844091642</v>
      </c>
      <c r="R24">
        <v>0.43720140437553079</v>
      </c>
      <c r="S24">
        <v>0.82163230832041456</v>
      </c>
      <c r="T24">
        <v>1.0658871125762051</v>
      </c>
      <c r="U24">
        <v>2.7027312922691862</v>
      </c>
      <c r="V24">
        <v>0.39713810528631321</v>
      </c>
      <c r="W24">
        <v>0.75415049633123987</v>
      </c>
      <c r="X24">
        <v>0.86766781314710451</v>
      </c>
      <c r="Y24">
        <v>1.4583768128171919</v>
      </c>
      <c r="Z24">
        <v>0.3169756680659136</v>
      </c>
      <c r="AA24">
        <v>0.4929424324795304</v>
      </c>
      <c r="AB24">
        <v>0.64529741335277546</v>
      </c>
      <c r="AC24">
        <v>2.0336531304421719</v>
      </c>
      <c r="AD24">
        <v>0.18416881159855239</v>
      </c>
      <c r="AE24">
        <v>0.2449985119729329</v>
      </c>
      <c r="AF24">
        <v>0.35668097997457499</v>
      </c>
      <c r="AG24">
        <v>0.76992377513716992</v>
      </c>
      <c r="AH24">
        <v>0.2966904398314486</v>
      </c>
      <c r="AI24">
        <v>0.49092148052484369</v>
      </c>
      <c r="AJ24">
        <v>0.59334854613724874</v>
      </c>
      <c r="AK24">
        <v>0.4700631044546037</v>
      </c>
      <c r="AL24">
        <v>3.3757788145919752E-2</v>
      </c>
      <c r="AM24">
        <v>0.1972674636493211</v>
      </c>
      <c r="AN24">
        <v>0.25230962353195852</v>
      </c>
      <c r="AO24">
        <v>0.16860655635231869</v>
      </c>
      <c r="AP24">
        <v>7.4526957540603303E-2</v>
      </c>
      <c r="AQ24">
        <v>9.5763246718322731E-2</v>
      </c>
      <c r="AT24" t="s">
        <v>68</v>
      </c>
      <c r="AV24">
        <f t="shared" si="0"/>
        <v>0.27042481487308168</v>
      </c>
      <c r="AW24">
        <f t="shared" si="1"/>
        <v>0.50887405261327545</v>
      </c>
    </row>
    <row r="25" spans="1:49" x14ac:dyDescent="0.25">
      <c r="A25">
        <v>33</v>
      </c>
      <c r="B25">
        <v>4.9146387513548641E-2</v>
      </c>
      <c r="C25">
        <v>3.9161778263577182E-2</v>
      </c>
      <c r="D25">
        <v>4.1611201024273688E-2</v>
      </c>
      <c r="E25">
        <v>3.5809889562731713E-2</v>
      </c>
      <c r="F25">
        <v>2.8932823312733068E-2</v>
      </c>
      <c r="G25">
        <v>5.8449382664855061E-2</v>
      </c>
      <c r="H25">
        <v>6.1223558189166638E-2</v>
      </c>
      <c r="I25">
        <v>0.60947712169443979</v>
      </c>
      <c r="J25">
        <v>3.9394244268539921E-2</v>
      </c>
      <c r="K25">
        <v>8.2664917522015949E-2</v>
      </c>
      <c r="L25">
        <v>0.1187643639606667</v>
      </c>
      <c r="M25">
        <v>0.40663813971502488</v>
      </c>
      <c r="N25">
        <v>8.0246591813254609E-2</v>
      </c>
      <c r="O25">
        <v>0.121424125562771</v>
      </c>
      <c r="P25">
        <v>0.1916911472325328</v>
      </c>
      <c r="Q25">
        <v>0.7146124822372919</v>
      </c>
      <c r="R25">
        <v>6.8622944524661472E-2</v>
      </c>
      <c r="S25">
        <v>0.53070703888839399</v>
      </c>
      <c r="T25">
        <v>0.73223452776312858</v>
      </c>
      <c r="U25">
        <v>1.4943719985391331</v>
      </c>
      <c r="V25">
        <v>0.17467558937740321</v>
      </c>
      <c r="W25">
        <v>0.28640732307025668</v>
      </c>
      <c r="X25">
        <v>0.53342748004315943</v>
      </c>
      <c r="Y25">
        <v>0.45949481530555208</v>
      </c>
      <c r="Z25">
        <v>0.23243919927448151</v>
      </c>
      <c r="AA25">
        <v>1.0148871245467901</v>
      </c>
      <c r="AB25">
        <v>1.371803350201229</v>
      </c>
      <c r="AC25">
        <v>0.97329909274182369</v>
      </c>
      <c r="AD25">
        <v>0.37955139738571431</v>
      </c>
      <c r="AE25">
        <v>0.79026136753603649</v>
      </c>
      <c r="AF25">
        <v>1.3408353193103111</v>
      </c>
      <c r="AG25">
        <v>1.020594952274513</v>
      </c>
      <c r="AH25">
        <v>0.32444008824890258</v>
      </c>
      <c r="AI25">
        <v>0.59362905430312041</v>
      </c>
      <c r="AJ25">
        <v>0.69151332162042567</v>
      </c>
      <c r="AK25">
        <v>0.65530307520019626</v>
      </c>
      <c r="AL25">
        <v>0.28179045248697621</v>
      </c>
      <c r="AM25">
        <v>0.4811707452219201</v>
      </c>
      <c r="AN25">
        <v>0.55791152230475871</v>
      </c>
      <c r="AO25">
        <v>0.18434903724982471</v>
      </c>
      <c r="AP25">
        <v>0.13965662436473419</v>
      </c>
      <c r="AQ25">
        <v>0.34926391819053337</v>
      </c>
      <c r="AR25">
        <v>5.7999711999399961E-3</v>
      </c>
      <c r="AS25">
        <v>1.4984184188772301E-3</v>
      </c>
      <c r="AT25" t="s">
        <v>69</v>
      </c>
      <c r="AV25">
        <f t="shared" si="0"/>
        <v>0.27525923321263707</v>
      </c>
      <c r="AW25">
        <f t="shared" si="1"/>
        <v>0.55836977484602623</v>
      </c>
    </row>
    <row r="26" spans="1:49" x14ac:dyDescent="0.25">
      <c r="A26">
        <v>34</v>
      </c>
      <c r="B26">
        <v>5.0081277036920592E-2</v>
      </c>
      <c r="C26">
        <v>7.7402370443586124E-2</v>
      </c>
      <c r="D26">
        <v>0.11058303884775821</v>
      </c>
      <c r="E26">
        <v>0.1651090202611695</v>
      </c>
      <c r="F26">
        <v>3.7349492877542113E-2</v>
      </c>
      <c r="G26">
        <v>0.1101722922551026</v>
      </c>
      <c r="H26">
        <v>0.14551180962625829</v>
      </c>
      <c r="I26">
        <v>0.16276512469094151</v>
      </c>
      <c r="J26">
        <v>5.7875895559213447E-3</v>
      </c>
      <c r="K26">
        <v>6.7048195067908364E-2</v>
      </c>
      <c r="L26">
        <v>0.13274773672067089</v>
      </c>
      <c r="M26">
        <v>0.11860623444065201</v>
      </c>
      <c r="N26">
        <v>3.2083285982308592E-2</v>
      </c>
      <c r="O26">
        <v>7.5962520862809066E-2</v>
      </c>
      <c r="P26">
        <v>0.1245737895623571</v>
      </c>
      <c r="Q26">
        <v>0.23599858809519361</v>
      </c>
      <c r="R26">
        <v>9.6004190514089177E-2</v>
      </c>
      <c r="S26">
        <v>0.14595236431544881</v>
      </c>
      <c r="T26">
        <v>0.19148971126730449</v>
      </c>
      <c r="U26">
        <v>0.31356678508503238</v>
      </c>
      <c r="V26">
        <v>8.1961260737344804E-2</v>
      </c>
      <c r="W26">
        <v>0.124733135592074</v>
      </c>
      <c r="X26">
        <v>0.20838866440258269</v>
      </c>
      <c r="Y26">
        <v>0.22626238071042601</v>
      </c>
      <c r="Z26">
        <v>5.6839615267420741E-2</v>
      </c>
      <c r="AA26">
        <v>0.111018514228454</v>
      </c>
      <c r="AB26">
        <v>0.1495044129102856</v>
      </c>
      <c r="AC26">
        <v>0.23934752304567411</v>
      </c>
      <c r="AD26">
        <v>7.9985572447569556E-2</v>
      </c>
      <c r="AE26">
        <v>0.14109926283220589</v>
      </c>
      <c r="AF26">
        <v>0.22174186537448271</v>
      </c>
      <c r="AG26">
        <v>0.27017248987578563</v>
      </c>
      <c r="AH26">
        <v>7.5575798418893031E-2</v>
      </c>
      <c r="AI26">
        <v>0.14015717842481551</v>
      </c>
      <c r="AJ26">
        <v>0.16075442602418971</v>
      </c>
      <c r="AK26">
        <v>0.36309023126875267</v>
      </c>
      <c r="AL26">
        <v>7.8434238139091131E-2</v>
      </c>
      <c r="AM26">
        <v>0.16587595115127371</v>
      </c>
      <c r="AN26">
        <v>0.23154210580194809</v>
      </c>
      <c r="AO26">
        <v>0.17417767025588601</v>
      </c>
      <c r="AP26">
        <v>6.1457357560503509E-2</v>
      </c>
      <c r="AQ26">
        <v>0.1931013877078222</v>
      </c>
      <c r="AR26">
        <v>0.27814060254797041</v>
      </c>
      <c r="AS26">
        <v>0.15546533280969441</v>
      </c>
      <c r="AT26" t="s">
        <v>70</v>
      </c>
      <c r="AV26">
        <f t="shared" si="0"/>
        <v>0.11993977087544874</v>
      </c>
      <c r="AW26">
        <f t="shared" si="1"/>
        <v>0.16666789759675876</v>
      </c>
    </row>
    <row r="27" spans="1:49" x14ac:dyDescent="0.25">
      <c r="A27">
        <v>37</v>
      </c>
      <c r="B27">
        <v>0.26518229686830119</v>
      </c>
      <c r="C27">
        <v>0.37711405619035382</v>
      </c>
      <c r="D27">
        <v>0.41892125042179429</v>
      </c>
      <c r="E27">
        <v>0.55984798642956823</v>
      </c>
      <c r="F27">
        <v>7.2572168076041929E-2</v>
      </c>
      <c r="G27">
        <v>0.13388854543172521</v>
      </c>
      <c r="H27">
        <v>0.22168796484683981</v>
      </c>
      <c r="I27">
        <v>0.30448588838604218</v>
      </c>
      <c r="J27">
        <v>3.2448232204178022E-2</v>
      </c>
      <c r="K27">
        <v>6.4320111182315343E-2</v>
      </c>
      <c r="L27">
        <v>5.7731661570713168E-2</v>
      </c>
      <c r="M27">
        <v>7.1182088208766633E-2</v>
      </c>
      <c r="N27">
        <v>-2.6344924664639391E-2</v>
      </c>
      <c r="O27">
        <v>1.112920260400637E-2</v>
      </c>
      <c r="P27">
        <v>6.1379368061628449E-2</v>
      </c>
      <c r="Q27">
        <v>9.1326263679834069E-2</v>
      </c>
      <c r="R27">
        <v>-1.7330900924588891E-2</v>
      </c>
      <c r="S27">
        <v>2.7726503521813401E-2</v>
      </c>
      <c r="T27">
        <v>2.6613645641798789E-2</v>
      </c>
      <c r="U27">
        <v>0.101071442286834</v>
      </c>
      <c r="V27">
        <v>-2.5760384195974151E-2</v>
      </c>
      <c r="W27">
        <v>-5.6340976833932133E-2</v>
      </c>
      <c r="X27">
        <v>6.5359352650564834E-2</v>
      </c>
      <c r="Y27">
        <v>7.9275906843659982E-2</v>
      </c>
      <c r="Z27">
        <v>-6.1052329295904109E-2</v>
      </c>
      <c r="AA27">
        <v>-4.2357115910990187E-2</v>
      </c>
      <c r="AB27">
        <v>-6.6071569388406748E-4</v>
      </c>
      <c r="AC27">
        <v>0.11487670877662461</v>
      </c>
      <c r="AD27">
        <v>5.9879798751585949E-3</v>
      </c>
      <c r="AE27">
        <v>0.1082772305666419</v>
      </c>
      <c r="AF27">
        <v>0.15972090068722511</v>
      </c>
      <c r="AG27">
        <v>0.21752706281843509</v>
      </c>
      <c r="AH27">
        <v>-0.10726167322987951</v>
      </c>
      <c r="AI27">
        <v>-3.2003948244340323E-2</v>
      </c>
      <c r="AJ27">
        <v>9.2430865928445738E-2</v>
      </c>
      <c r="AK27">
        <v>0.18212420150624231</v>
      </c>
      <c r="AL27">
        <v>5.7323493124869077E-2</v>
      </c>
      <c r="AM27">
        <v>0.1878238674015496</v>
      </c>
      <c r="AN27">
        <v>0.28249746502497991</v>
      </c>
      <c r="AO27">
        <v>0.42441370984502441</v>
      </c>
      <c r="AP27">
        <v>9.1111272160473267E-2</v>
      </c>
      <c r="AT27" t="s">
        <v>71</v>
      </c>
      <c r="AV27">
        <f t="shared" si="0"/>
        <v>0.14274764250116634</v>
      </c>
      <c r="AW27">
        <f t="shared" si="1"/>
        <v>8.3014898752618568E-2</v>
      </c>
    </row>
    <row r="28" spans="1:49" x14ac:dyDescent="0.25">
      <c r="A28">
        <v>38</v>
      </c>
      <c r="B28">
        <v>2.1091615545160109E-2</v>
      </c>
      <c r="C28">
        <v>5.9388031114690668E-2</v>
      </c>
      <c r="D28">
        <v>4.0210342765661433E-2</v>
      </c>
      <c r="E28">
        <v>7.9756643827453982E-2</v>
      </c>
      <c r="F28">
        <v>4.6628890753539029E-2</v>
      </c>
      <c r="G28">
        <v>4.0194488172272107E-2</v>
      </c>
      <c r="H28">
        <v>6.564580653410361E-2</v>
      </c>
      <c r="I28">
        <v>6.8300072816230017E-2</v>
      </c>
      <c r="J28">
        <v>4.7600506974595357E-2</v>
      </c>
      <c r="K28">
        <v>5.3980644465189603E-2</v>
      </c>
      <c r="L28">
        <v>0.1243544223408172</v>
      </c>
      <c r="M28">
        <v>9.0131655634746094E-2</v>
      </c>
      <c r="N28">
        <v>4.1042058452774761E-2</v>
      </c>
      <c r="O28">
        <v>6.624746385612755E-2</v>
      </c>
      <c r="P28">
        <v>0.1113871992053878</v>
      </c>
      <c r="Q28">
        <v>7.6843632092107247E-2</v>
      </c>
      <c r="R28">
        <v>9.4178800478119218E-2</v>
      </c>
      <c r="S28">
        <v>7.0748633236938904E-2</v>
      </c>
      <c r="T28">
        <v>0.17589693072208429</v>
      </c>
      <c r="U28">
        <v>0.1420016342317327</v>
      </c>
      <c r="V28">
        <v>0.1103132742893323</v>
      </c>
      <c r="W28">
        <v>0.13649134258722051</v>
      </c>
      <c r="X28">
        <v>0.17489872004857951</v>
      </c>
      <c r="Y28">
        <v>0.19538656732119281</v>
      </c>
      <c r="Z28">
        <v>5.8271188268644053E-2</v>
      </c>
      <c r="AA28">
        <v>5.7177692847590333E-2</v>
      </c>
      <c r="AB28">
        <v>0.14038908579972451</v>
      </c>
      <c r="AC28">
        <v>7.9591417498486458E-2</v>
      </c>
      <c r="AD28">
        <v>0.14133308676664599</v>
      </c>
      <c r="AE28">
        <v>9.4546837568583023E-2</v>
      </c>
      <c r="AF28">
        <v>0.23929162669371171</v>
      </c>
      <c r="AG28">
        <v>0.1230880857160913</v>
      </c>
      <c r="AH28">
        <v>4.9169019167715218E-2</v>
      </c>
      <c r="AI28">
        <v>5.5281452698775962E-2</v>
      </c>
      <c r="AJ28">
        <v>5.7970723670051287E-2</v>
      </c>
      <c r="AK28">
        <v>0.142032621402579</v>
      </c>
      <c r="AL28">
        <v>0.17489677386890909</v>
      </c>
      <c r="AM28">
        <v>0.15566143642036581</v>
      </c>
      <c r="AN28">
        <v>0.19158500159433539</v>
      </c>
      <c r="AO28">
        <v>0.2028828089655117</v>
      </c>
      <c r="AP28">
        <v>0.13607818650710421</v>
      </c>
      <c r="AQ28">
        <v>0.2542262467092869</v>
      </c>
      <c r="AR28">
        <v>-1.8720423868383872E-2</v>
      </c>
      <c r="AS28">
        <v>-3.1277211934438401E-2</v>
      </c>
      <c r="AT28" t="s">
        <v>72</v>
      </c>
      <c r="AV28">
        <f t="shared" si="0"/>
        <v>7.5781473660986587E-2</v>
      </c>
      <c r="AW28">
        <f t="shared" si="1"/>
        <v>0.12834099011052402</v>
      </c>
    </row>
    <row r="29" spans="1:49" x14ac:dyDescent="0.25">
      <c r="A29">
        <v>39</v>
      </c>
      <c r="B29">
        <v>1.5106305875239499E-2</v>
      </c>
      <c r="C29">
        <v>5.361446314557021E-2</v>
      </c>
      <c r="D29">
        <v>9.3725630764745965E-2</v>
      </c>
      <c r="E29">
        <v>0.1301186570740602</v>
      </c>
      <c r="F29">
        <v>4.4541520471123072E-2</v>
      </c>
      <c r="G29">
        <v>0.1001196651273593</v>
      </c>
      <c r="H29">
        <v>0.14500280186069001</v>
      </c>
      <c r="I29">
        <v>0.1706358141810129</v>
      </c>
      <c r="J29">
        <v>3.9886046542416308E-2</v>
      </c>
      <c r="K29">
        <v>0.10297774602183921</v>
      </c>
      <c r="L29">
        <v>0.14930605854295539</v>
      </c>
      <c r="M29">
        <v>0.1658018150273981</v>
      </c>
      <c r="N29">
        <v>3.6704588205312708E-2</v>
      </c>
      <c r="O29">
        <v>9.0723347403541821E-2</v>
      </c>
      <c r="P29">
        <v>0.12910166778764351</v>
      </c>
      <c r="Q29">
        <v>0.15504646113903989</v>
      </c>
      <c r="R29">
        <v>1.609831579483427E-2</v>
      </c>
      <c r="S29">
        <v>5.5883193290686882E-2</v>
      </c>
      <c r="T29">
        <v>9.5821758581997707E-2</v>
      </c>
      <c r="U29">
        <v>0.13787468909400821</v>
      </c>
      <c r="V29">
        <v>4.4875483321129853E-2</v>
      </c>
      <c r="W29">
        <v>0.10605267656437189</v>
      </c>
      <c r="X29">
        <v>0.17509950251634701</v>
      </c>
      <c r="Y29">
        <v>0.20211785682143299</v>
      </c>
      <c r="Z29">
        <v>1.6716199316774542E-2</v>
      </c>
      <c r="AA29">
        <v>4.0335960172132868E-2</v>
      </c>
      <c r="AB29">
        <v>6.38615518729298E-2</v>
      </c>
      <c r="AC29">
        <v>9.0990527780452662E-2</v>
      </c>
      <c r="AD29">
        <v>1.5925842514300091E-2</v>
      </c>
      <c r="AE29">
        <v>4.3357879373779121E-2</v>
      </c>
      <c r="AF29">
        <v>9.4714638057828912E-2</v>
      </c>
      <c r="AG29">
        <v>0.18003725353272479</v>
      </c>
      <c r="AH29">
        <v>4.7608793987350323E-2</v>
      </c>
      <c r="AI29">
        <v>0.1062588374882166</v>
      </c>
      <c r="AJ29">
        <v>0.16267861742338699</v>
      </c>
      <c r="AK29">
        <v>0.28574377611525342</v>
      </c>
      <c r="AL29">
        <v>8.9048853779730222E-2</v>
      </c>
      <c r="AM29">
        <v>0.25998200656348719</v>
      </c>
      <c r="AN29">
        <v>0.32597699474539532</v>
      </c>
      <c r="AO29">
        <v>0.17653636923744459</v>
      </c>
      <c r="AP29">
        <v>9.8370864742871655E-2</v>
      </c>
      <c r="AQ29">
        <v>0.19914999810298159</v>
      </c>
      <c r="AR29">
        <v>8.0111098960620353E-2</v>
      </c>
      <c r="AS29">
        <v>4.5759874999971167E-2</v>
      </c>
      <c r="AT29" t="s">
        <v>73</v>
      </c>
      <c r="AV29">
        <f t="shared" si="0"/>
        <v>9.6404527296573755E-2</v>
      </c>
      <c r="AW29">
        <f t="shared" si="1"/>
        <v>0.12632832969525837</v>
      </c>
    </row>
    <row r="30" spans="1:49" x14ac:dyDescent="0.25">
      <c r="A30">
        <v>40</v>
      </c>
      <c r="B30">
        <v>1.6786273882165761E-3</v>
      </c>
      <c r="C30">
        <v>1.472314177616498E-2</v>
      </c>
      <c r="D30">
        <v>5.5938287712947059E-2</v>
      </c>
      <c r="E30">
        <v>7.9969260858205993E-2</v>
      </c>
      <c r="F30">
        <v>4.3220720376454587E-2</v>
      </c>
      <c r="G30">
        <v>6.8008192026636771E-2</v>
      </c>
      <c r="H30">
        <v>9.4102823554681664E-2</v>
      </c>
      <c r="I30">
        <v>0.1307780564482392</v>
      </c>
      <c r="J30">
        <v>2.022299204987071E-2</v>
      </c>
      <c r="K30">
        <v>5.5975326802050043E-2</v>
      </c>
      <c r="L30">
        <v>0.1160178338118016</v>
      </c>
      <c r="M30">
        <v>0.14774613767476549</v>
      </c>
      <c r="N30">
        <v>3.4433238235394639E-2</v>
      </c>
      <c r="O30">
        <v>6.403584840551671E-2</v>
      </c>
      <c r="P30">
        <v>9.4421176483507743E-2</v>
      </c>
      <c r="Q30">
        <v>0.1214846058046385</v>
      </c>
      <c r="R30">
        <v>4.8791430607126179E-2</v>
      </c>
      <c r="S30">
        <v>8.2587798894930509E-2</v>
      </c>
      <c r="T30">
        <v>0.13181022817876431</v>
      </c>
      <c r="U30">
        <v>0.188661985568082</v>
      </c>
      <c r="V30">
        <v>6.434856844200261E-2</v>
      </c>
      <c r="W30">
        <v>0.13947894314125961</v>
      </c>
      <c r="X30">
        <v>0.29823645540580679</v>
      </c>
      <c r="Y30">
        <v>0.29726775772283159</v>
      </c>
      <c r="Z30">
        <v>6.6147441639098303E-2</v>
      </c>
      <c r="AA30">
        <v>0.12939237146025909</v>
      </c>
      <c r="AB30">
        <v>0.16721035044304081</v>
      </c>
      <c r="AC30">
        <v>0.2312966314680126</v>
      </c>
      <c r="AD30">
        <v>5.0710767233388153E-2</v>
      </c>
      <c r="AE30">
        <v>8.7563345898663381E-2</v>
      </c>
      <c r="AF30">
        <v>0.16890802874449079</v>
      </c>
      <c r="AG30">
        <v>0.2343736067763941</v>
      </c>
      <c r="AH30">
        <v>6.0081099743864011E-2</v>
      </c>
      <c r="AI30">
        <v>0.14154853947473511</v>
      </c>
      <c r="AJ30">
        <v>0.19279514428783909</v>
      </c>
      <c r="AK30">
        <v>0.27808238531761859</v>
      </c>
      <c r="AL30">
        <v>0.1040023827781949</v>
      </c>
      <c r="AM30">
        <v>0.17355513519722271</v>
      </c>
      <c r="AN30">
        <v>0.2420119233472891</v>
      </c>
      <c r="AO30">
        <v>0.18732789710304121</v>
      </c>
      <c r="AP30">
        <v>3.3490767500500493E-2</v>
      </c>
      <c r="AQ30">
        <v>8.9172710932013774E-2</v>
      </c>
      <c r="AR30">
        <v>6.3419864054455696E-2</v>
      </c>
      <c r="AS30">
        <v>5.2290433183414788E-2</v>
      </c>
      <c r="AT30" t="s">
        <v>74</v>
      </c>
      <c r="AV30">
        <f t="shared" si="0"/>
        <v>7.9730385632899775E-2</v>
      </c>
      <c r="AW30">
        <f t="shared" si="1"/>
        <v>0.15219226600487054</v>
      </c>
    </row>
    <row r="31" spans="1:49" x14ac:dyDescent="0.25">
      <c r="A31">
        <v>41</v>
      </c>
      <c r="B31">
        <v>5.3198681523364072E-2</v>
      </c>
      <c r="C31">
        <v>0.1351066109944333</v>
      </c>
      <c r="D31">
        <v>0.20258428870727191</v>
      </c>
      <c r="E31">
        <v>0.24267018976704291</v>
      </c>
      <c r="F31">
        <v>5.3226628228602003E-2</v>
      </c>
      <c r="G31">
        <v>9.8766742032563692E-2</v>
      </c>
      <c r="H31">
        <v>0.16678022803024681</v>
      </c>
      <c r="I31">
        <v>0.2053481156873983</v>
      </c>
      <c r="J31">
        <v>9.0838595965388957E-2</v>
      </c>
      <c r="K31">
        <v>0.15694602999340471</v>
      </c>
      <c r="L31">
        <v>0.24018375353551069</v>
      </c>
      <c r="M31">
        <v>0.27711796785396009</v>
      </c>
      <c r="N31">
        <v>5.1153776086121483E-2</v>
      </c>
      <c r="O31">
        <v>0.1006908564494446</v>
      </c>
      <c r="P31">
        <v>0.15802205721113971</v>
      </c>
      <c r="Q31">
        <v>0.24859067208264729</v>
      </c>
      <c r="R31">
        <v>8.0260556193949908E-2</v>
      </c>
      <c r="S31">
        <v>0.1610107071045847</v>
      </c>
      <c r="T31">
        <v>0.25009276653251677</v>
      </c>
      <c r="U31">
        <v>0.32936006948917551</v>
      </c>
      <c r="V31">
        <v>0.10979062254074889</v>
      </c>
      <c r="W31">
        <v>0.25970318626770839</v>
      </c>
      <c r="X31">
        <v>0.46494453140744763</v>
      </c>
      <c r="Y31">
        <v>0.46592644104091357</v>
      </c>
      <c r="Z31">
        <v>0.11767932662651601</v>
      </c>
      <c r="AA31">
        <v>0.23384999835024939</v>
      </c>
      <c r="AB31">
        <v>0.32726824096017748</v>
      </c>
      <c r="AC31">
        <v>0.42619169210613589</v>
      </c>
      <c r="AD31">
        <v>0.11508531808947089</v>
      </c>
      <c r="AE31">
        <v>0.21224232039125621</v>
      </c>
      <c r="AF31">
        <v>0.35446573084029293</v>
      </c>
      <c r="AG31">
        <v>0.44606047580923153</v>
      </c>
      <c r="AH31">
        <v>0.11449268872780791</v>
      </c>
      <c r="AI31">
        <v>0.27141600368844571</v>
      </c>
      <c r="AJ31">
        <v>0.36746084243255622</v>
      </c>
      <c r="AK31">
        <v>0.62871830776860349</v>
      </c>
      <c r="AL31">
        <v>0.16850336439325209</v>
      </c>
      <c r="AM31">
        <v>0.37935578016360788</v>
      </c>
      <c r="AN31">
        <v>0.50034761310263764</v>
      </c>
      <c r="AO31">
        <v>0.18292886393336999</v>
      </c>
      <c r="AP31">
        <v>0.12622969229381259</v>
      </c>
      <c r="AQ31">
        <v>0.3829328067574993</v>
      </c>
      <c r="AT31" t="s">
        <v>75</v>
      </c>
      <c r="AV31">
        <f t="shared" si="0"/>
        <v>0.16509746467343839</v>
      </c>
      <c r="AW31">
        <f t="shared" si="1"/>
        <v>0.30252699307689734</v>
      </c>
    </row>
    <row r="32" spans="1:49" x14ac:dyDescent="0.25">
      <c r="A32">
        <v>42</v>
      </c>
      <c r="B32">
        <v>3.80930128138387E-2</v>
      </c>
      <c r="C32">
        <v>7.9426130279987794E-2</v>
      </c>
      <c r="D32">
        <v>0.1170484356394639</v>
      </c>
      <c r="E32">
        <v>0.14232728336246481</v>
      </c>
      <c r="F32">
        <v>3.044813072516929E-2</v>
      </c>
      <c r="G32">
        <v>7.1856993528292099E-2</v>
      </c>
      <c r="H32">
        <v>0.1106856841788563</v>
      </c>
      <c r="I32">
        <v>0.1427737888632358</v>
      </c>
      <c r="J32">
        <v>5.2475787726551412E-2</v>
      </c>
      <c r="K32">
        <v>9.3309125847613666E-2</v>
      </c>
      <c r="L32">
        <v>0.14490151567832971</v>
      </c>
      <c r="M32">
        <v>0.16835672018378739</v>
      </c>
      <c r="N32">
        <v>4.9821565763318532E-2</v>
      </c>
      <c r="O32">
        <v>9.5067382409907614E-2</v>
      </c>
      <c r="P32">
        <v>0.13836768301658781</v>
      </c>
      <c r="Q32">
        <v>0.18695268219713851</v>
      </c>
      <c r="R32">
        <v>5.4493736792068197E-2</v>
      </c>
      <c r="S32">
        <v>0.1066296597194638</v>
      </c>
      <c r="T32">
        <v>0.15396880284467859</v>
      </c>
      <c r="U32">
        <v>0.19318417180001729</v>
      </c>
      <c r="V32">
        <v>7.2156791280351518E-2</v>
      </c>
      <c r="W32">
        <v>0.12519945689117179</v>
      </c>
      <c r="X32">
        <v>0.1895000299747768</v>
      </c>
      <c r="Y32">
        <v>0.231431730627816</v>
      </c>
      <c r="Z32">
        <v>7.7209943397143294E-2</v>
      </c>
      <c r="AA32">
        <v>0.1465495482877669</v>
      </c>
      <c r="AB32">
        <v>0.18232091679127199</v>
      </c>
      <c r="AC32">
        <v>0.2675161050553807</v>
      </c>
      <c r="AD32">
        <v>8.3346288523430151E-2</v>
      </c>
      <c r="AE32">
        <v>0.13707566540188679</v>
      </c>
      <c r="AF32">
        <v>0.22894890583519231</v>
      </c>
      <c r="AG32">
        <v>0.27529416984197491</v>
      </c>
      <c r="AH32">
        <v>0.1082834845741401</v>
      </c>
      <c r="AI32">
        <v>0.20957615453364359</v>
      </c>
      <c r="AJ32">
        <v>0.25145159715392212</v>
      </c>
      <c r="AK32">
        <v>0.3186082820388656</v>
      </c>
      <c r="AL32">
        <v>0.1528782399595513</v>
      </c>
      <c r="AM32">
        <v>0.29722654882235688</v>
      </c>
      <c r="AN32">
        <v>0.44014384200028811</v>
      </c>
      <c r="AO32">
        <v>0.1914952549463167</v>
      </c>
      <c r="AP32">
        <v>0.1705621994282927</v>
      </c>
      <c r="AQ32">
        <v>0.31257642861950052</v>
      </c>
      <c r="AR32">
        <v>4.8284022090401002E-3</v>
      </c>
      <c r="AS32">
        <v>2.9182450457450591E-3</v>
      </c>
      <c r="AT32" t="s">
        <v>76</v>
      </c>
      <c r="AV32">
        <f t="shared" si="0"/>
        <v>0.10850941466853856</v>
      </c>
      <c r="AW32">
        <f t="shared" si="1"/>
        <v>0.19452956461713394</v>
      </c>
    </row>
    <row r="33" spans="1:49" x14ac:dyDescent="0.25">
      <c r="A33">
        <v>43</v>
      </c>
      <c r="B33">
        <v>-7.3664122535424684E-3</v>
      </c>
      <c r="C33">
        <v>5.5467798788672779E-2</v>
      </c>
      <c r="D33">
        <v>0.14957319897656901</v>
      </c>
      <c r="E33">
        <v>0.1485295706806139</v>
      </c>
      <c r="F33">
        <v>-2.4139669005422481E-2</v>
      </c>
      <c r="G33">
        <v>4.1408821739013363E-2</v>
      </c>
      <c r="H33">
        <v>0.1321617868184066</v>
      </c>
      <c r="I33">
        <v>0.13804172923368591</v>
      </c>
      <c r="J33">
        <v>-1.6116838255593041E-2</v>
      </c>
      <c r="K33">
        <v>8.2598019611935664E-3</v>
      </c>
      <c r="L33">
        <v>0.1202897236662548</v>
      </c>
      <c r="M33">
        <v>0.1229876339445084</v>
      </c>
      <c r="N33">
        <v>-3.310361947419084E-2</v>
      </c>
      <c r="O33">
        <v>-5.9143485307985653E-2</v>
      </c>
      <c r="P33">
        <v>1.6826461510912729E-4</v>
      </c>
      <c r="Q33">
        <v>-4.2930226958074268E-2</v>
      </c>
      <c r="R33">
        <v>-2.7250498487720199E-2</v>
      </c>
      <c r="S33">
        <v>1.992775543070557E-2</v>
      </c>
      <c r="T33">
        <v>0.17599517660653699</v>
      </c>
      <c r="U33">
        <v>0.17407155605504171</v>
      </c>
      <c r="V33">
        <v>7.8021202174751196E-3</v>
      </c>
      <c r="W33">
        <v>4.4336326278706331E-2</v>
      </c>
      <c r="X33">
        <v>0.14818001652591881</v>
      </c>
      <c r="Y33">
        <v>0.1751982500232411</v>
      </c>
      <c r="Z33">
        <v>-1.194017013900371E-2</v>
      </c>
      <c r="AA33">
        <v>1.331661435045284E-2</v>
      </c>
      <c r="AB33">
        <v>0.1171181999741296</v>
      </c>
      <c r="AC33">
        <v>0.15063066780745321</v>
      </c>
      <c r="AD33">
        <v>-3.086379538024548E-2</v>
      </c>
      <c r="AE33">
        <v>-7.7653725073548729E-2</v>
      </c>
      <c r="AF33">
        <v>-4.1534566528813648E-2</v>
      </c>
      <c r="AG33">
        <v>-3.3422732206042409E-2</v>
      </c>
      <c r="AH33">
        <v>-1.1221079110171671E-2</v>
      </c>
      <c r="AI33">
        <v>5.181792024622274E-3</v>
      </c>
      <c r="AJ33">
        <v>0.1013304874349461</v>
      </c>
      <c r="AK33">
        <v>0.12886070623369561</v>
      </c>
      <c r="AL33">
        <v>2.2103459909401119E-2</v>
      </c>
      <c r="AM33">
        <v>7.6026077106933043E-2</v>
      </c>
      <c r="AN33">
        <v>0.2031562382560643</v>
      </c>
      <c r="AO33">
        <v>0.2755497336855649</v>
      </c>
      <c r="AP33">
        <v>7.668063343293053E-3</v>
      </c>
      <c r="AQ33">
        <v>5.6474979176579412E-2</v>
      </c>
      <c r="AR33">
        <v>0.12906181734252009</v>
      </c>
      <c r="AS33">
        <v>9.5807512349075794E-2</v>
      </c>
      <c r="AT33" t="s">
        <v>77</v>
      </c>
      <c r="AV33">
        <f t="shared" si="0"/>
        <v>5.3841603438689142E-2</v>
      </c>
      <c r="AW33">
        <f t="shared" si="1"/>
        <v>6.3276499184920482E-2</v>
      </c>
    </row>
    <row r="34" spans="1:49" x14ac:dyDescent="0.25">
      <c r="A34">
        <v>45</v>
      </c>
      <c r="B34">
        <v>4.1480637301647902E-4</v>
      </c>
      <c r="C34">
        <v>3.8331484466894918E-2</v>
      </c>
      <c r="D34">
        <v>4.9613635508623091E-2</v>
      </c>
      <c r="E34">
        <v>3.7466592730263058E-2</v>
      </c>
      <c r="F34">
        <v>6.7952204925509699E-3</v>
      </c>
      <c r="G34">
        <v>3.3938830454738292E-2</v>
      </c>
      <c r="H34">
        <v>3.9689725957606913E-2</v>
      </c>
      <c r="I34">
        <v>2.3955544980671092E-2</v>
      </c>
      <c r="J34">
        <v>1.3092272841771131E-2</v>
      </c>
      <c r="K34">
        <v>2.983394723172739E-2</v>
      </c>
      <c r="L34">
        <v>5.1741036364337953E-2</v>
      </c>
      <c r="M34">
        <v>3.0464896097018659E-2</v>
      </c>
      <c r="N34">
        <v>-1.2703429668020939E-2</v>
      </c>
      <c r="O34">
        <v>3.6328900563032493E-2</v>
      </c>
      <c r="P34">
        <v>4.3223453669546538E-2</v>
      </c>
      <c r="Q34">
        <v>2.9367526070662359E-2</v>
      </c>
      <c r="R34">
        <v>-5.2046491030257828E-3</v>
      </c>
      <c r="S34">
        <v>1.594073956856553E-2</v>
      </c>
      <c r="T34">
        <v>1.520037075488892E-2</v>
      </c>
      <c r="U34">
        <v>6.9039490672582844E-3</v>
      </c>
      <c r="V34">
        <v>7.5948339430686653E-3</v>
      </c>
      <c r="W34">
        <v>-7.3470183342323704E-3</v>
      </c>
      <c r="X34">
        <v>-2.4084497208781881E-2</v>
      </c>
      <c r="Y34">
        <v>-7.1810078295581031E-2</v>
      </c>
      <c r="Z34">
        <v>-1.12529937294693E-2</v>
      </c>
      <c r="AA34">
        <v>-2.5671489896643071E-2</v>
      </c>
      <c r="AB34">
        <v>-5.5548639768773472E-2</v>
      </c>
      <c r="AC34">
        <v>-4.0414274926878567E-2</v>
      </c>
      <c r="AD34">
        <v>-5.6638550500133951E-3</v>
      </c>
      <c r="AE34">
        <v>-3.7846038472006877E-2</v>
      </c>
      <c r="AF34">
        <v>-4.0992099357444571E-2</v>
      </c>
      <c r="AG34">
        <v>-8.8820944721958103E-2</v>
      </c>
      <c r="AH34">
        <v>-5.7731420689286772E-3</v>
      </c>
      <c r="AI34">
        <v>-3.5909894613464943E-2</v>
      </c>
      <c r="AJ34">
        <v>-6.2432726027034841E-2</v>
      </c>
      <c r="AK34">
        <v>-4.8698923857513753E-2</v>
      </c>
      <c r="AL34">
        <v>-2.6474035591697951E-2</v>
      </c>
      <c r="AM34">
        <v>-5.8180835044633783E-2</v>
      </c>
      <c r="AN34">
        <v>-0.14191675672662279</v>
      </c>
      <c r="AO34">
        <v>-9.6494082094680148E-2</v>
      </c>
      <c r="AP34">
        <v>-4.1643271581576713E-2</v>
      </c>
      <c r="AQ34">
        <v>-3.1483109570904777E-2</v>
      </c>
      <c r="AR34">
        <v>-6.4383878643375046E-3</v>
      </c>
      <c r="AS34">
        <v>-9.3393003617820818E-3</v>
      </c>
      <c r="AT34" t="s">
        <v>78</v>
      </c>
      <c r="AV34">
        <f t="shared" si="0"/>
        <v>2.4219742721106365E-2</v>
      </c>
      <c r="AW34">
        <f t="shared" si="1"/>
        <v>-4.1621837428700424E-2</v>
      </c>
    </row>
    <row r="35" spans="1:49" x14ac:dyDescent="0.25">
      <c r="A35">
        <v>46</v>
      </c>
      <c r="B35">
        <v>7.0081418516306948E-2</v>
      </c>
      <c r="C35">
        <v>0.14296719030468469</v>
      </c>
      <c r="D35">
        <v>0.1902037665437272</v>
      </c>
      <c r="E35">
        <v>0.27014689994941588</v>
      </c>
      <c r="F35">
        <v>6.4932764312746596E-2</v>
      </c>
      <c r="G35">
        <v>0.18322692735350599</v>
      </c>
      <c r="H35">
        <v>0.2210331157770978</v>
      </c>
      <c r="I35">
        <v>0.26212749428627818</v>
      </c>
      <c r="J35">
        <v>7.9733767997826679E-2</v>
      </c>
      <c r="K35">
        <v>0.18370574489981389</v>
      </c>
      <c r="L35">
        <v>0.29323805905207811</v>
      </c>
      <c r="M35">
        <v>0.34239393702802962</v>
      </c>
      <c r="N35">
        <v>9.6032018750509318E-2</v>
      </c>
      <c r="O35">
        <v>0.20854289148341629</v>
      </c>
      <c r="P35">
        <v>0.17506078016720719</v>
      </c>
      <c r="Q35">
        <v>0.30361070101089821</v>
      </c>
      <c r="R35">
        <v>8.1174310014477155E-2</v>
      </c>
      <c r="S35">
        <v>0.23410208201297611</v>
      </c>
      <c r="T35">
        <v>0.27910981721403222</v>
      </c>
      <c r="U35">
        <v>0.26558784730808582</v>
      </c>
      <c r="V35">
        <v>7.7202057179731734E-2</v>
      </c>
      <c r="W35">
        <v>0.1318038544198224</v>
      </c>
      <c r="X35">
        <v>0.2272335269600719</v>
      </c>
      <c r="Y35">
        <v>0.26417510443523973</v>
      </c>
      <c r="Z35">
        <v>0.1082455880626601</v>
      </c>
      <c r="AA35">
        <v>0.29577650769225611</v>
      </c>
      <c r="AB35">
        <v>0.39410515060320328</v>
      </c>
      <c r="AC35">
        <v>0.34477482485972027</v>
      </c>
      <c r="AD35">
        <v>-2.2566735416380101E-2</v>
      </c>
      <c r="AE35">
        <v>9.6161115838775402E-2</v>
      </c>
      <c r="AF35">
        <v>0.35896548629796549</v>
      </c>
      <c r="AG35">
        <v>0.37041144614385307</v>
      </c>
      <c r="AH35">
        <v>0.2129956914392927</v>
      </c>
      <c r="AI35">
        <v>0.46165919292861879</v>
      </c>
      <c r="AJ35">
        <v>0.58290345417403722</v>
      </c>
      <c r="AK35">
        <v>0.75718332876455285</v>
      </c>
      <c r="AL35">
        <v>0.2085104864207927</v>
      </c>
      <c r="AM35">
        <v>0.29239960641294221</v>
      </c>
      <c r="AN35">
        <v>0.46412015915800392</v>
      </c>
      <c r="AO35">
        <v>0.30295012842010233</v>
      </c>
      <c r="AP35">
        <v>0.1520265227815201</v>
      </c>
      <c r="AQ35">
        <v>0.13176009260060931</v>
      </c>
      <c r="AT35" t="s">
        <v>79</v>
      </c>
      <c r="AV35">
        <f t="shared" si="0"/>
        <v>0.19735057669915568</v>
      </c>
      <c r="AW35">
        <f t="shared" si="1"/>
        <v>0.28239984500806331</v>
      </c>
    </row>
    <row r="36" spans="1:49" x14ac:dyDescent="0.25">
      <c r="A36">
        <v>17</v>
      </c>
      <c r="C36">
        <v>4.4630223275362819E-2</v>
      </c>
      <c r="D36">
        <v>3.5460974223350303E-2</v>
      </c>
      <c r="E36">
        <v>0.1173764291045406</v>
      </c>
      <c r="G36">
        <v>-9.6082488417810544E-2</v>
      </c>
      <c r="I36">
        <v>0.1066321776619524</v>
      </c>
      <c r="J36">
        <v>3.7419842025260892E-2</v>
      </c>
      <c r="K36">
        <v>5.2276059034519921E-2</v>
      </c>
      <c r="L36">
        <v>7.6360622683665072E-2</v>
      </c>
      <c r="M36">
        <v>0.144235973100072</v>
      </c>
      <c r="O36">
        <v>-3.5835560379357062E-2</v>
      </c>
      <c r="Q36">
        <v>7.5184954649972408E-2</v>
      </c>
      <c r="S36">
        <v>-0.1175606027410319</v>
      </c>
      <c r="U36">
        <v>-0.1081060022350217</v>
      </c>
      <c r="W36">
        <v>-3.8564399783356053E-2</v>
      </c>
      <c r="Y36">
        <v>-0.1676482605237653</v>
      </c>
      <c r="AA36">
        <v>-0.12647593280694089</v>
      </c>
      <c r="AC36">
        <v>-0.11994437181585579</v>
      </c>
      <c r="AE36">
        <v>-2.7491798117169081E-3</v>
      </c>
      <c r="AG36">
        <v>1.213702685252724E-2</v>
      </c>
      <c r="AH36">
        <v>6.9338775925765789E-2</v>
      </c>
      <c r="AI36">
        <v>2.1438673712225E-2</v>
      </c>
      <c r="AJ36">
        <v>0.10922707959018001</v>
      </c>
      <c r="AK36">
        <v>0.16435114109082419</v>
      </c>
      <c r="AL36">
        <v>3.4196039891432647E-2</v>
      </c>
      <c r="AM36">
        <v>6.2267390849170989E-2</v>
      </c>
      <c r="AN36">
        <v>4.4139250364364412E-2</v>
      </c>
      <c r="AO36">
        <v>1.2923347181246009E-2</v>
      </c>
      <c r="AP36">
        <v>2.1504366294348922E-3</v>
      </c>
      <c r="AQ36">
        <v>-0.16298305422787401</v>
      </c>
      <c r="AT36" t="s">
        <v>80</v>
      </c>
      <c r="AV36">
        <f t="shared" si="0"/>
        <v>2.5537892460421169E-2</v>
      </c>
      <c r="AW36">
        <f t="shared" si="1"/>
        <v>-5.3872523051461032E-3</v>
      </c>
    </row>
    <row r="37" spans="1:49" x14ac:dyDescent="0.25">
      <c r="A37">
        <v>20</v>
      </c>
      <c r="Q37">
        <v>0.44766933601380671</v>
      </c>
      <c r="S37">
        <v>0.39213474020476491</v>
      </c>
      <c r="U37">
        <v>0.86666283258598187</v>
      </c>
      <c r="W37">
        <v>0.73527047681200497</v>
      </c>
      <c r="Y37">
        <v>1.423818057483746</v>
      </c>
      <c r="AA37">
        <v>0.54780964871813176</v>
      </c>
      <c r="AC37">
        <v>0.55437734687316509</v>
      </c>
      <c r="AG37">
        <v>0.75475052910252804</v>
      </c>
      <c r="AH37">
        <v>0.1800373034680551</v>
      </c>
      <c r="AI37">
        <v>0.38175447214475222</v>
      </c>
      <c r="AJ37">
        <v>0.45573960641480282</v>
      </c>
      <c r="AK37">
        <v>0.65162870836414211</v>
      </c>
      <c r="AL37">
        <v>0.10696249876572669</v>
      </c>
      <c r="AM37">
        <v>0.21111788140006149</v>
      </c>
      <c r="AN37">
        <v>0.32760659716779111</v>
      </c>
      <c r="AO37">
        <v>0.24142805613926571</v>
      </c>
      <c r="AP37">
        <v>0.1190748457952354</v>
      </c>
      <c r="AQ37">
        <v>0.31065594209778929</v>
      </c>
      <c r="AR37">
        <v>0.188359510224404</v>
      </c>
      <c r="AS37">
        <v>7.9718336743363594E-2</v>
      </c>
      <c r="AT37" t="s">
        <v>81</v>
      </c>
      <c r="AV37">
        <f t="shared" si="0"/>
        <v>0.56882230293485125</v>
      </c>
      <c r="AW37">
        <f t="shared" si="1"/>
        <v>0.44939946756072513</v>
      </c>
    </row>
    <row r="38" spans="1:49" x14ac:dyDescent="0.25">
      <c r="A38">
        <v>28</v>
      </c>
      <c r="U38">
        <v>0.28684850478758472</v>
      </c>
      <c r="Y38">
        <v>0.90075703469252077</v>
      </c>
      <c r="AC38">
        <v>0.67010015387534305</v>
      </c>
      <c r="AE38">
        <v>0.2233577522162018</v>
      </c>
      <c r="AF38">
        <v>0.37104985946545921</v>
      </c>
      <c r="AG38">
        <v>0.35468987452807332</v>
      </c>
      <c r="AH38">
        <v>0.14732868507638619</v>
      </c>
      <c r="AI38">
        <v>0.2770345307024944</v>
      </c>
      <c r="AJ38">
        <v>0.28956133341463752</v>
      </c>
      <c r="AK38">
        <v>0.45951628858120042</v>
      </c>
      <c r="AL38">
        <v>0.1734084487506479</v>
      </c>
      <c r="AM38">
        <v>0.38360992356364321</v>
      </c>
      <c r="AN38">
        <v>0.53685777463900552</v>
      </c>
      <c r="AO38">
        <v>0.29535670922216239</v>
      </c>
      <c r="AP38">
        <v>7.8709096793822042E-2</v>
      </c>
      <c r="AQ38">
        <v>0.19593274037554551</v>
      </c>
      <c r="AT38" t="s">
        <v>82</v>
      </c>
      <c r="AV38">
        <f t="shared" si="0"/>
        <v>0.28684850478758472</v>
      </c>
      <c r="AW38">
        <f t="shared" si="1"/>
        <v>0.35715134705980961</v>
      </c>
    </row>
    <row r="39" spans="1:49" x14ac:dyDescent="0.25">
      <c r="A39">
        <v>4</v>
      </c>
      <c r="Y39">
        <v>1.185839036697941</v>
      </c>
      <c r="AC39">
        <v>-0.81355412336675503</v>
      </c>
      <c r="AG39">
        <v>0.2865156914733144</v>
      </c>
      <c r="AI39">
        <v>8.1543411349059611E-2</v>
      </c>
      <c r="AJ39">
        <v>6.9886196182707416E-2</v>
      </c>
      <c r="AK39">
        <v>-2.270074500188967E-2</v>
      </c>
      <c r="AL39">
        <v>-1.4284769340867301E-2</v>
      </c>
      <c r="AM39">
        <v>-1.9570155997059309E-2</v>
      </c>
      <c r="AN39">
        <v>1.8944837997122072E-2</v>
      </c>
      <c r="AO39">
        <v>1.362965280979659E-2</v>
      </c>
      <c r="AP39">
        <v>-3.5087693878078731E-2</v>
      </c>
      <c r="AQ39">
        <v>-1.1181576276589901E-2</v>
      </c>
      <c r="AR39">
        <v>-1.1802582422343369E-2</v>
      </c>
      <c r="AS39">
        <v>-9.6065597547407809E-3</v>
      </c>
      <c r="AT39" t="s">
        <v>83</v>
      </c>
      <c r="AV39" t="e">
        <f t="shared" si="0"/>
        <v>#DIV/0!</v>
      </c>
      <c r="AW39">
        <f t="shared" si="1"/>
        <v>5.601362924818136E-2</v>
      </c>
    </row>
    <row r="40" spans="1:49" x14ac:dyDescent="0.25">
      <c r="A40">
        <v>6</v>
      </c>
      <c r="Y40">
        <v>9.1729675862699325E-2</v>
      </c>
      <c r="AC40">
        <v>0.1465946896310161</v>
      </c>
      <c r="AG40">
        <v>8.9412605885300173E-2</v>
      </c>
      <c r="AK40">
        <v>0.54385881308421313</v>
      </c>
      <c r="AN40">
        <v>0.3727312841470623</v>
      </c>
      <c r="AO40">
        <v>0.2794257392130246</v>
      </c>
      <c r="AP40">
        <v>9.6313221172084948E-2</v>
      </c>
      <c r="AQ40">
        <v>0.23860520597000009</v>
      </c>
      <c r="AR40">
        <v>0.29091936496494653</v>
      </c>
      <c r="AS40">
        <v>0.22246928854494119</v>
      </c>
      <c r="AT40" t="s">
        <v>84</v>
      </c>
      <c r="AV40" t="e">
        <f t="shared" si="0"/>
        <v>#DIV/0!</v>
      </c>
      <c r="AW40">
        <f t="shared" si="1"/>
        <v>0.23884339999226079</v>
      </c>
    </row>
    <row r="41" spans="1:49" x14ac:dyDescent="0.25">
      <c r="A41">
        <v>32</v>
      </c>
      <c r="Y41">
        <v>0.17393007843503391</v>
      </c>
      <c r="AC41">
        <v>0.57956088151487628</v>
      </c>
      <c r="AG41">
        <v>0.83377047865868503</v>
      </c>
      <c r="AI41">
        <v>0.4804839218771374</v>
      </c>
      <c r="AJ41">
        <v>0.55680229879946197</v>
      </c>
      <c r="AK41">
        <v>0.1328790643275837</v>
      </c>
      <c r="AL41">
        <v>5.353032452275476E-2</v>
      </c>
      <c r="AM41">
        <v>7.510676126992713E-2</v>
      </c>
      <c r="AN41">
        <v>0.13245376173413201</v>
      </c>
      <c r="AO41">
        <v>0.1987678685952031</v>
      </c>
      <c r="AP41">
        <v>5.9125610232190942E-2</v>
      </c>
      <c r="AQ41">
        <v>0.20628685212940451</v>
      </c>
      <c r="AT41" t="s">
        <v>85</v>
      </c>
      <c r="AV41" t="e">
        <f t="shared" si="0"/>
        <v>#DIV/0!</v>
      </c>
      <c r="AW41">
        <f t="shared" si="1"/>
        <v>0.29022482517469922</v>
      </c>
    </row>
    <row r="42" spans="1:49" x14ac:dyDescent="0.25">
      <c r="A42">
        <v>35</v>
      </c>
      <c r="Y42">
        <v>0.86757218113920398</v>
      </c>
      <c r="AC42">
        <v>14.9081907420171</v>
      </c>
      <c r="AG42">
        <v>1.510001205974927</v>
      </c>
      <c r="AJ42">
        <v>0.32021031094099622</v>
      </c>
      <c r="AK42">
        <v>0.19926993015471769</v>
      </c>
      <c r="AL42">
        <v>-5.9917776793473793E-2</v>
      </c>
      <c r="AM42">
        <v>-9.0423205017087522E-3</v>
      </c>
      <c r="AN42">
        <v>9.3593420466127841E-2</v>
      </c>
      <c r="AO42">
        <v>5.4810418854255687E-2</v>
      </c>
      <c r="AP42">
        <v>-1.398697619739517E-2</v>
      </c>
      <c r="AQ42">
        <v>-3.7589033669050989E-2</v>
      </c>
      <c r="AT42" t="s">
        <v>86</v>
      </c>
      <c r="AV42" t="e">
        <f t="shared" si="0"/>
        <v>#DIV/0!</v>
      </c>
      <c r="AW42">
        <f t="shared" si="1"/>
        <v>1.6211920093077909</v>
      </c>
    </row>
    <row r="43" spans="1:49" x14ac:dyDescent="0.25">
      <c r="A43">
        <v>2</v>
      </c>
      <c r="AC43">
        <v>0.42844324084882968</v>
      </c>
      <c r="AG43">
        <v>0.50011748400190426</v>
      </c>
      <c r="AK43">
        <v>0.48815386079827078</v>
      </c>
      <c r="AM43">
        <v>0.46296741118501877</v>
      </c>
      <c r="AN43">
        <v>0.74153736285074034</v>
      </c>
      <c r="AO43">
        <v>0.23076182638072579</v>
      </c>
      <c r="AP43">
        <v>8.6913257144216244E-2</v>
      </c>
      <c r="AQ43">
        <v>0.19687780472328881</v>
      </c>
      <c r="AT43" t="s">
        <v>87</v>
      </c>
      <c r="AV43" t="e">
        <f t="shared" si="0"/>
        <v>#DIV/0!</v>
      </c>
      <c r="AW43">
        <f t="shared" si="1"/>
        <v>0.3919715309916243</v>
      </c>
    </row>
    <row r="44" spans="1:49" x14ac:dyDescent="0.25">
      <c r="A44">
        <v>10</v>
      </c>
      <c r="AG44">
        <v>3.1706689382923002E-2</v>
      </c>
      <c r="AK44">
        <v>0.23792854058318691</v>
      </c>
      <c r="AO44">
        <v>0.41079829104633458</v>
      </c>
      <c r="AP44">
        <v>0.107895465842413</v>
      </c>
      <c r="AQ44">
        <v>0.1463900371875477</v>
      </c>
      <c r="AR44">
        <v>0.3990483289268843</v>
      </c>
      <c r="AS44">
        <v>0.26888719416810969</v>
      </c>
      <c r="AT44" t="s">
        <v>88</v>
      </c>
      <c r="AV44" t="e">
        <f t="shared" si="0"/>
        <v>#DIV/0!</v>
      </c>
      <c r="AW44">
        <f t="shared" si="1"/>
        <v>0.22229455882821492</v>
      </c>
    </row>
  </sheetData>
  <conditionalFormatting sqref="AW2">
    <cfRule type="cellIs" dxfId="1" priority="2" operator="lessThan">
      <formula>$AV$2</formula>
    </cfRule>
  </conditionalFormatting>
  <conditionalFormatting sqref="AW3:AW44">
    <cfRule type="cellIs" dxfId="0" priority="1" operator="lessThan">
      <formula>$AV$2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9"/>
  <sheetViews>
    <sheetView topLeftCell="X1" workbookViewId="0">
      <selection activeCell="AJ15" sqref="AJ15"/>
    </sheetView>
  </sheetViews>
  <sheetFormatPr defaultRowHeight="15" x14ac:dyDescent="0.25"/>
  <cols>
    <col min="1" max="1" width="20.42578125" bestFit="1" customWidth="1"/>
  </cols>
  <sheetData>
    <row r="1" spans="1:45" x14ac:dyDescent="0.25"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</row>
    <row r="2" spans="1:45" x14ac:dyDescent="0.25">
      <c r="A2" t="s">
        <v>89</v>
      </c>
      <c r="B2">
        <v>-1895391</v>
      </c>
      <c r="C2">
        <v>-2286958</v>
      </c>
      <c r="D2">
        <v>2577223</v>
      </c>
      <c r="E2">
        <v>760596</v>
      </c>
      <c r="F2">
        <v>-2294044</v>
      </c>
      <c r="G2">
        <v>-3180152</v>
      </c>
      <c r="H2">
        <v>2416074</v>
      </c>
      <c r="I2">
        <v>-420818</v>
      </c>
      <c r="J2">
        <v>-2649214</v>
      </c>
      <c r="K2">
        <v>-4359551</v>
      </c>
      <c r="L2">
        <v>2333951</v>
      </c>
      <c r="M2">
        <v>-215030</v>
      </c>
      <c r="N2">
        <v>-1915408</v>
      </c>
      <c r="O2">
        <v>-5162400</v>
      </c>
      <c r="P2">
        <v>-3516370</v>
      </c>
      <c r="Q2">
        <v>-6356104</v>
      </c>
      <c r="R2">
        <v>-2537121</v>
      </c>
      <c r="S2">
        <v>-5051817</v>
      </c>
      <c r="T2">
        <v>616094</v>
      </c>
      <c r="U2">
        <v>-2078945</v>
      </c>
      <c r="V2">
        <v>-2574202</v>
      </c>
      <c r="W2">
        <v>-4025230</v>
      </c>
      <c r="X2">
        <v>6721771</v>
      </c>
      <c r="Y2">
        <v>4151407</v>
      </c>
      <c r="Z2">
        <v>-2902107</v>
      </c>
      <c r="AA2">
        <v>-2450122</v>
      </c>
      <c r="AB2">
        <v>10459970</v>
      </c>
      <c r="AC2">
        <v>7717926</v>
      </c>
      <c r="AD2">
        <v>-3493461</v>
      </c>
      <c r="AE2">
        <v>-7118178</v>
      </c>
      <c r="AF2">
        <v>-3304896</v>
      </c>
      <c r="AG2">
        <v>-6773265</v>
      </c>
      <c r="AH2">
        <v>-3807246</v>
      </c>
      <c r="AI2">
        <v>-4815916</v>
      </c>
      <c r="AJ2">
        <v>23086927</v>
      </c>
      <c r="AK2">
        <v>19118359</v>
      </c>
      <c r="AL2">
        <v>-10094417</v>
      </c>
      <c r="AM2">
        <v>-12903672</v>
      </c>
      <c r="AN2">
        <v>19443689</v>
      </c>
      <c r="AO2">
        <v>9496863</v>
      </c>
      <c r="AP2">
        <v>-16242576</v>
      </c>
      <c r="AQ2">
        <v>-21378819</v>
      </c>
      <c r="AR2">
        <v>19715598</v>
      </c>
      <c r="AS2">
        <v>213251000</v>
      </c>
    </row>
    <row r="3" spans="1:45" x14ac:dyDescent="0.25">
      <c r="A3" t="s">
        <v>90</v>
      </c>
      <c r="B3">
        <v>-104094</v>
      </c>
      <c r="C3">
        <v>-241051</v>
      </c>
      <c r="D3">
        <v>-659884</v>
      </c>
      <c r="E3">
        <v>-804074</v>
      </c>
      <c r="F3">
        <v>-986351</v>
      </c>
      <c r="G3">
        <v>-2052173</v>
      </c>
      <c r="H3">
        <v>-981374</v>
      </c>
      <c r="I3">
        <v>-1809302</v>
      </c>
      <c r="J3">
        <v>211808</v>
      </c>
      <c r="K3">
        <v>375199</v>
      </c>
      <c r="L3">
        <v>466418</v>
      </c>
      <c r="M3">
        <v>-338264</v>
      </c>
      <c r="N3">
        <v>258350</v>
      </c>
      <c r="O3">
        <v>-3389962</v>
      </c>
      <c r="P3">
        <v>-3062624</v>
      </c>
      <c r="Q3">
        <v>-4219785</v>
      </c>
      <c r="R3">
        <v>-1351613</v>
      </c>
      <c r="S3">
        <v>-1663032</v>
      </c>
      <c r="T3">
        <v>-1388365</v>
      </c>
      <c r="U3">
        <v>-5638931</v>
      </c>
      <c r="V3">
        <v>737639</v>
      </c>
      <c r="W3">
        <v>-1032353</v>
      </c>
      <c r="X3">
        <v>-1518453</v>
      </c>
      <c r="Y3">
        <v>1479061</v>
      </c>
      <c r="Z3">
        <v>310270</v>
      </c>
      <c r="AA3">
        <v>407296</v>
      </c>
      <c r="AB3">
        <v>911394</v>
      </c>
      <c r="AC3">
        <v>-295975</v>
      </c>
      <c r="AD3">
        <v>116342</v>
      </c>
      <c r="AE3">
        <v>-60658</v>
      </c>
      <c r="AF3">
        <v>-135638</v>
      </c>
      <c r="AG3">
        <v>215021</v>
      </c>
      <c r="AH3">
        <v>-88538</v>
      </c>
      <c r="AI3">
        <v>-148286</v>
      </c>
      <c r="AJ3">
        <v>267172</v>
      </c>
      <c r="AK3">
        <v>-3485599</v>
      </c>
      <c r="AL3">
        <v>-188653</v>
      </c>
      <c r="AM3">
        <v>2220</v>
      </c>
      <c r="AN3">
        <v>-600238</v>
      </c>
      <c r="AO3">
        <v>-11555454</v>
      </c>
      <c r="AP3">
        <v>-2620773</v>
      </c>
      <c r="AQ3">
        <v>-952126</v>
      </c>
      <c r="AR3" t="s">
        <v>91</v>
      </c>
      <c r="AS3" t="s">
        <v>91</v>
      </c>
    </row>
    <row r="4" spans="1:45" x14ac:dyDescent="0.25">
      <c r="A4" t="s">
        <v>92</v>
      </c>
      <c r="B4">
        <v>-122969</v>
      </c>
      <c r="C4">
        <v>-814382</v>
      </c>
      <c r="D4">
        <v>-790873</v>
      </c>
      <c r="E4">
        <v>-701802</v>
      </c>
      <c r="F4">
        <v>293784</v>
      </c>
      <c r="G4">
        <v>429531</v>
      </c>
      <c r="H4">
        <v>1381918</v>
      </c>
      <c r="I4">
        <v>1600366</v>
      </c>
      <c r="J4">
        <v>479727</v>
      </c>
      <c r="K4">
        <v>763654</v>
      </c>
      <c r="L4">
        <v>1638686</v>
      </c>
      <c r="M4">
        <v>1471766</v>
      </c>
      <c r="N4">
        <v>-767479</v>
      </c>
      <c r="O4">
        <v>-1550913</v>
      </c>
      <c r="P4">
        <v>-2236608</v>
      </c>
      <c r="Q4">
        <v>-2539908</v>
      </c>
      <c r="R4">
        <v>-237887</v>
      </c>
      <c r="S4">
        <v>-22469</v>
      </c>
      <c r="T4">
        <v>36022</v>
      </c>
      <c r="U4">
        <v>-42605</v>
      </c>
      <c r="V4">
        <v>-328018</v>
      </c>
      <c r="W4">
        <v>-875336</v>
      </c>
      <c r="X4">
        <v>-3167106</v>
      </c>
      <c r="Y4">
        <v>-3924093</v>
      </c>
      <c r="Z4">
        <v>-1615174</v>
      </c>
      <c r="AA4">
        <v>-2827383</v>
      </c>
      <c r="AB4">
        <v>-3734761</v>
      </c>
      <c r="AC4">
        <v>-5363058</v>
      </c>
      <c r="AD4">
        <v>-1299403</v>
      </c>
      <c r="AE4">
        <v>-2071761</v>
      </c>
      <c r="AF4">
        <v>-3728287</v>
      </c>
      <c r="AG4">
        <v>51725</v>
      </c>
      <c r="AH4">
        <v>-311251</v>
      </c>
      <c r="AI4">
        <v>-447298</v>
      </c>
      <c r="AJ4">
        <v>-508976</v>
      </c>
      <c r="AK4">
        <v>-840798</v>
      </c>
      <c r="AL4">
        <v>2122741</v>
      </c>
      <c r="AM4">
        <v>1672167</v>
      </c>
      <c r="AN4">
        <v>1397971</v>
      </c>
      <c r="AO4">
        <v>-200324</v>
      </c>
      <c r="AP4">
        <v>-1372122</v>
      </c>
      <c r="AQ4">
        <v>-2426346</v>
      </c>
      <c r="AR4">
        <v>-4279465</v>
      </c>
      <c r="AS4" t="s">
        <v>91</v>
      </c>
    </row>
    <row r="5" spans="1:45" x14ac:dyDescent="0.25">
      <c r="A5" t="s">
        <v>93</v>
      </c>
      <c r="B5">
        <v>940744</v>
      </c>
      <c r="C5">
        <v>16707523</v>
      </c>
      <c r="D5">
        <v>9618608</v>
      </c>
      <c r="E5">
        <v>16711765</v>
      </c>
      <c r="F5">
        <v>1355771</v>
      </c>
      <c r="G5">
        <v>16235308</v>
      </c>
      <c r="H5">
        <v>9127679</v>
      </c>
      <c r="I5">
        <v>10218665</v>
      </c>
      <c r="J5">
        <v>-4137674</v>
      </c>
      <c r="K5">
        <v>-4232037</v>
      </c>
      <c r="L5">
        <v>-9969209</v>
      </c>
      <c r="M5">
        <v>-17300135</v>
      </c>
      <c r="N5">
        <v>-5652389</v>
      </c>
      <c r="O5">
        <v>535871</v>
      </c>
      <c r="P5">
        <v>-4327570</v>
      </c>
      <c r="Q5">
        <v>-60021946</v>
      </c>
      <c r="R5">
        <v>-7747295</v>
      </c>
      <c r="S5">
        <v>5714391</v>
      </c>
      <c r="T5">
        <v>-17593823</v>
      </c>
      <c r="U5">
        <v>-1773116</v>
      </c>
      <c r="V5">
        <v>-4608548</v>
      </c>
      <c r="W5">
        <v>20396206</v>
      </c>
      <c r="X5">
        <v>15557498</v>
      </c>
      <c r="Y5">
        <v>-1088752</v>
      </c>
      <c r="Z5">
        <v>4290522</v>
      </c>
      <c r="AA5">
        <v>36579452</v>
      </c>
      <c r="AB5">
        <v>22875519</v>
      </c>
      <c r="AC5">
        <v>-11007082</v>
      </c>
      <c r="AD5">
        <v>-16769963</v>
      </c>
      <c r="AE5">
        <v>-13449327</v>
      </c>
      <c r="AF5">
        <v>-11477042</v>
      </c>
      <c r="AG5">
        <v>-69612491</v>
      </c>
      <c r="AH5">
        <v>-15507496</v>
      </c>
      <c r="AI5">
        <v>26233059</v>
      </c>
      <c r="AJ5">
        <v>-32764020</v>
      </c>
      <c r="AK5">
        <v>125710283</v>
      </c>
      <c r="AL5">
        <v>15513167</v>
      </c>
      <c r="AM5">
        <v>92946142</v>
      </c>
      <c r="AN5">
        <v>197382617</v>
      </c>
      <c r="AO5">
        <v>155090983</v>
      </c>
      <c r="AP5">
        <v>-42540927</v>
      </c>
      <c r="AQ5" t="s">
        <v>91</v>
      </c>
      <c r="AR5" t="s">
        <v>91</v>
      </c>
      <c r="AS5" t="s">
        <v>91</v>
      </c>
    </row>
    <row r="6" spans="1:45" x14ac:dyDescent="0.25">
      <c r="A6" t="s">
        <v>94</v>
      </c>
      <c r="B6" t="s">
        <v>91</v>
      </c>
      <c r="C6">
        <v>1838832</v>
      </c>
      <c r="D6" t="s">
        <v>91</v>
      </c>
      <c r="E6">
        <v>2526375</v>
      </c>
      <c r="F6" t="s">
        <v>91</v>
      </c>
      <c r="G6">
        <v>515694</v>
      </c>
      <c r="H6" t="s">
        <v>91</v>
      </c>
      <c r="I6">
        <v>2038007</v>
      </c>
      <c r="J6" t="s">
        <v>91</v>
      </c>
      <c r="K6">
        <v>536836</v>
      </c>
      <c r="L6" t="s">
        <v>91</v>
      </c>
      <c r="M6">
        <v>1931925</v>
      </c>
      <c r="N6" t="s">
        <v>91</v>
      </c>
      <c r="O6">
        <v>195767</v>
      </c>
      <c r="P6" t="s">
        <v>91</v>
      </c>
      <c r="Q6">
        <v>2383698</v>
      </c>
      <c r="R6" t="s">
        <v>91</v>
      </c>
      <c r="S6">
        <v>604063</v>
      </c>
      <c r="T6" t="s">
        <v>91</v>
      </c>
      <c r="U6">
        <v>3837382</v>
      </c>
      <c r="V6" t="s">
        <v>91</v>
      </c>
      <c r="W6">
        <v>443510</v>
      </c>
      <c r="X6" t="s">
        <v>91</v>
      </c>
      <c r="Y6">
        <v>3210556</v>
      </c>
      <c r="Z6" t="s">
        <v>91</v>
      </c>
      <c r="AA6">
        <v>1021388</v>
      </c>
      <c r="AB6" t="s">
        <v>91</v>
      </c>
      <c r="AC6">
        <v>6078470</v>
      </c>
      <c r="AD6" t="s">
        <v>91</v>
      </c>
      <c r="AE6">
        <v>852216</v>
      </c>
      <c r="AF6">
        <v>1499297</v>
      </c>
      <c r="AG6">
        <v>2784025</v>
      </c>
      <c r="AH6">
        <v>-207584</v>
      </c>
      <c r="AI6">
        <v>-59025</v>
      </c>
      <c r="AJ6">
        <v>1651105</v>
      </c>
      <c r="AK6">
        <v>4202957</v>
      </c>
      <c r="AL6">
        <v>2389233</v>
      </c>
      <c r="AM6">
        <v>6235008</v>
      </c>
      <c r="AN6">
        <v>9458204</v>
      </c>
      <c r="AO6">
        <v>20341174</v>
      </c>
      <c r="AP6">
        <v>3048375</v>
      </c>
      <c r="AQ6">
        <v>9322378</v>
      </c>
      <c r="AR6" t="s">
        <v>91</v>
      </c>
      <c r="AS6">
        <v>68073536</v>
      </c>
    </row>
    <row r="7" spans="1:45" x14ac:dyDescent="0.25">
      <c r="A7" t="s">
        <v>95</v>
      </c>
      <c r="B7">
        <v>-2628891</v>
      </c>
      <c r="C7">
        <v>-3182353</v>
      </c>
      <c r="D7">
        <v>4616753</v>
      </c>
      <c r="E7">
        <v>3914930</v>
      </c>
      <c r="F7">
        <v>-2794403</v>
      </c>
      <c r="G7">
        <v>-4235480</v>
      </c>
      <c r="H7">
        <v>1995670</v>
      </c>
      <c r="I7">
        <v>-467431</v>
      </c>
      <c r="J7">
        <v>-2097461</v>
      </c>
      <c r="K7">
        <v>-3562851</v>
      </c>
      <c r="L7">
        <v>7028376</v>
      </c>
      <c r="M7">
        <v>2557322</v>
      </c>
      <c r="N7">
        <v>-2065934</v>
      </c>
      <c r="O7">
        <v>-6467557</v>
      </c>
      <c r="P7">
        <v>-3380498</v>
      </c>
      <c r="Q7">
        <v>-7254097</v>
      </c>
      <c r="R7">
        <v>631180</v>
      </c>
      <c r="S7">
        <v>-1312758</v>
      </c>
      <c r="T7">
        <v>6692732</v>
      </c>
      <c r="U7">
        <v>5211204</v>
      </c>
      <c r="V7">
        <v>-4456571</v>
      </c>
      <c r="W7">
        <v>-6889610</v>
      </c>
      <c r="X7">
        <v>15295270</v>
      </c>
      <c r="Y7">
        <v>19110403</v>
      </c>
      <c r="Z7">
        <v>-11511474</v>
      </c>
      <c r="AA7">
        <v>-10678847</v>
      </c>
      <c r="AB7">
        <v>15744206</v>
      </c>
      <c r="AC7">
        <v>15134843</v>
      </c>
      <c r="AD7">
        <v>-2273688</v>
      </c>
      <c r="AE7">
        <v>-11568515</v>
      </c>
      <c r="AF7">
        <v>-6649117</v>
      </c>
      <c r="AG7">
        <v>-2273688</v>
      </c>
      <c r="AH7">
        <v>-6514723</v>
      </c>
      <c r="AI7">
        <v>-13444666</v>
      </c>
      <c r="AJ7">
        <v>26832610</v>
      </c>
      <c r="AK7">
        <v>26504505</v>
      </c>
      <c r="AL7">
        <v>-14321788</v>
      </c>
      <c r="AM7">
        <v>-8953653</v>
      </c>
      <c r="AN7">
        <v>78836885</v>
      </c>
      <c r="AO7">
        <v>72376693</v>
      </c>
      <c r="AP7">
        <v>-22937588</v>
      </c>
      <c r="AQ7">
        <v>-9996105</v>
      </c>
      <c r="AR7">
        <v>179026480</v>
      </c>
      <c r="AS7">
        <v>123434618</v>
      </c>
    </row>
    <row r="8" spans="1:45" x14ac:dyDescent="0.25">
      <c r="A8" t="s">
        <v>96</v>
      </c>
      <c r="B8">
        <v>-1042351</v>
      </c>
      <c r="C8">
        <v>-1245242</v>
      </c>
      <c r="D8">
        <v>1913450</v>
      </c>
      <c r="E8">
        <v>541817</v>
      </c>
      <c r="F8">
        <v>-1359335</v>
      </c>
      <c r="G8">
        <v>-1679084</v>
      </c>
      <c r="H8">
        <v>1702226</v>
      </c>
      <c r="I8">
        <v>242711</v>
      </c>
      <c r="J8">
        <v>-2196357</v>
      </c>
      <c r="K8">
        <v>-2907170</v>
      </c>
      <c r="L8">
        <v>1509256</v>
      </c>
      <c r="M8">
        <v>605162</v>
      </c>
      <c r="N8">
        <v>-1310699</v>
      </c>
      <c r="O8">
        <v>-2693866</v>
      </c>
      <c r="P8">
        <v>-4518712</v>
      </c>
      <c r="Q8">
        <v>-4774771</v>
      </c>
      <c r="R8">
        <v>-440863</v>
      </c>
      <c r="S8">
        <v>1519505</v>
      </c>
      <c r="T8">
        <v>3259487</v>
      </c>
      <c r="U8">
        <v>-8751271</v>
      </c>
      <c r="V8">
        <v>-3392938</v>
      </c>
      <c r="W8">
        <v>-15223939</v>
      </c>
      <c r="X8">
        <v>-8814984</v>
      </c>
      <c r="Y8">
        <v>-10463973</v>
      </c>
      <c r="Z8">
        <v>-6848476</v>
      </c>
      <c r="AA8">
        <v>-15396568</v>
      </c>
      <c r="AB8">
        <v>-4151145</v>
      </c>
      <c r="AC8">
        <v>-7054196</v>
      </c>
      <c r="AD8">
        <v>-7616634</v>
      </c>
      <c r="AE8">
        <v>-13754937</v>
      </c>
      <c r="AF8">
        <v>-13035406</v>
      </c>
      <c r="AG8">
        <v>-19934466</v>
      </c>
      <c r="AH8">
        <v>-6048476</v>
      </c>
      <c r="AI8">
        <v>-8741800</v>
      </c>
      <c r="AJ8">
        <v>-1296114</v>
      </c>
      <c r="AK8">
        <v>-77747127</v>
      </c>
      <c r="AL8">
        <v>-19498747</v>
      </c>
      <c r="AM8">
        <v>49808012</v>
      </c>
      <c r="AN8">
        <v>60568614</v>
      </c>
      <c r="AO8">
        <v>-49633160</v>
      </c>
      <c r="AP8">
        <v>-11885479</v>
      </c>
      <c r="AQ8">
        <v>-54688079</v>
      </c>
      <c r="AR8" t="s">
        <v>91</v>
      </c>
      <c r="AS8" t="s">
        <v>91</v>
      </c>
    </row>
    <row r="9" spans="1:45" x14ac:dyDescent="0.25">
      <c r="A9" t="s">
        <v>97</v>
      </c>
      <c r="B9">
        <v>-444835</v>
      </c>
      <c r="C9">
        <v>-1169347</v>
      </c>
      <c r="D9">
        <v>141742</v>
      </c>
      <c r="E9">
        <v>38398</v>
      </c>
      <c r="F9">
        <v>-501452</v>
      </c>
      <c r="G9">
        <v>-459464</v>
      </c>
      <c r="H9">
        <v>1352404</v>
      </c>
      <c r="I9">
        <v>204378</v>
      </c>
      <c r="J9">
        <v>-597152</v>
      </c>
      <c r="K9">
        <v>-511657</v>
      </c>
      <c r="L9">
        <v>-714450</v>
      </c>
      <c r="M9">
        <v>-2301897</v>
      </c>
      <c r="N9">
        <v>2415209</v>
      </c>
      <c r="O9">
        <v>-476165</v>
      </c>
      <c r="P9">
        <v>-885296</v>
      </c>
      <c r="Q9">
        <v>-399051</v>
      </c>
      <c r="R9">
        <v>-274538</v>
      </c>
      <c r="S9">
        <v>-747132</v>
      </c>
      <c r="T9">
        <v>-3550989</v>
      </c>
      <c r="U9">
        <v>-2576205</v>
      </c>
      <c r="V9">
        <v>821031</v>
      </c>
      <c r="W9">
        <v>1934636</v>
      </c>
      <c r="X9">
        <v>5012163</v>
      </c>
      <c r="Y9">
        <v>2089467</v>
      </c>
      <c r="Z9">
        <v>153288</v>
      </c>
      <c r="AA9">
        <v>51692</v>
      </c>
      <c r="AB9">
        <v>-863597</v>
      </c>
      <c r="AC9">
        <v>-1125453</v>
      </c>
      <c r="AD9">
        <v>-479770</v>
      </c>
      <c r="AE9">
        <v>-3085365</v>
      </c>
      <c r="AF9">
        <v>-3777046</v>
      </c>
      <c r="AG9">
        <v>-5453813</v>
      </c>
      <c r="AH9">
        <v>519408</v>
      </c>
      <c r="AI9">
        <v>403210</v>
      </c>
      <c r="AJ9">
        <v>198067</v>
      </c>
      <c r="AK9">
        <v>3085606</v>
      </c>
      <c r="AL9">
        <v>610963</v>
      </c>
      <c r="AM9">
        <v>1148993</v>
      </c>
      <c r="AN9">
        <v>1887652</v>
      </c>
      <c r="AO9">
        <v>-4562819</v>
      </c>
      <c r="AP9">
        <v>-1080489</v>
      </c>
      <c r="AQ9">
        <v>-3682839</v>
      </c>
      <c r="AR9">
        <v>-14452011</v>
      </c>
      <c r="AS9">
        <v>40423714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22"/>
  <sheetViews>
    <sheetView tabSelected="1" topLeftCell="T1" workbookViewId="0">
      <selection activeCell="AU8" sqref="AU8"/>
    </sheetView>
  </sheetViews>
  <sheetFormatPr defaultRowHeight="15" x14ac:dyDescent="0.25"/>
  <cols>
    <col min="1" max="1" width="20.42578125" bestFit="1" customWidth="1"/>
    <col min="2" max="2" width="10" bestFit="1" customWidth="1"/>
    <col min="47" max="47" width="20.42578125" bestFit="1" customWidth="1"/>
  </cols>
  <sheetData>
    <row r="1" spans="1:48" x14ac:dyDescent="0.25">
      <c r="A1" t="s">
        <v>103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</row>
    <row r="2" spans="1:48" x14ac:dyDescent="0.25">
      <c r="A2" t="s">
        <v>89</v>
      </c>
      <c r="B2">
        <v>89735382</v>
      </c>
      <c r="C2">
        <v>88658116</v>
      </c>
      <c r="D2">
        <v>99991162</v>
      </c>
      <c r="E2">
        <v>97832379</v>
      </c>
      <c r="F2">
        <v>95229882</v>
      </c>
      <c r="G2">
        <v>94370319</v>
      </c>
      <c r="H2">
        <v>99821209</v>
      </c>
      <c r="I2">
        <v>96662598</v>
      </c>
      <c r="J2">
        <v>93833857</v>
      </c>
      <c r="K2">
        <v>91767015</v>
      </c>
      <c r="L2">
        <v>98145753</v>
      </c>
      <c r="M2">
        <v>150556835</v>
      </c>
      <c r="N2">
        <v>148340480</v>
      </c>
      <c r="O2">
        <v>144595546</v>
      </c>
      <c r="P2">
        <v>145755704</v>
      </c>
      <c r="Q2">
        <v>142459340</v>
      </c>
      <c r="R2">
        <v>139390600</v>
      </c>
      <c r="S2">
        <v>136035603</v>
      </c>
      <c r="T2">
        <v>140875721</v>
      </c>
      <c r="U2">
        <v>145933854</v>
      </c>
      <c r="V2">
        <v>142485619</v>
      </c>
      <c r="W2">
        <v>139990719</v>
      </c>
      <c r="X2">
        <v>149846455</v>
      </c>
      <c r="Y2">
        <v>146327631</v>
      </c>
      <c r="Z2">
        <v>142510377</v>
      </c>
      <c r="AA2">
        <v>143864049</v>
      </c>
      <c r="AB2">
        <v>160708261</v>
      </c>
      <c r="AC2">
        <v>224580666</v>
      </c>
      <c r="AD2">
        <v>220148154</v>
      </c>
      <c r="AE2">
        <v>215626010</v>
      </c>
      <c r="AF2">
        <v>218629942</v>
      </c>
      <c r="AG2">
        <v>213869856</v>
      </c>
      <c r="AH2">
        <v>209162866</v>
      </c>
      <c r="AI2">
        <v>206967874</v>
      </c>
      <c r="AJ2">
        <v>234125545</v>
      </c>
      <c r="AK2">
        <v>546160303</v>
      </c>
      <c r="AL2">
        <v>534944436</v>
      </c>
      <c r="AM2">
        <v>531629464</v>
      </c>
      <c r="AN2">
        <v>563143085</v>
      </c>
      <c r="AO2">
        <v>2517990762</v>
      </c>
      <c r="AP2">
        <v>1483356684</v>
      </c>
      <c r="AQ2">
        <v>1479810940</v>
      </c>
      <c r="AR2">
        <v>1519465441</v>
      </c>
      <c r="AS2">
        <v>2392328022</v>
      </c>
    </row>
    <row r="3" spans="1:48" x14ac:dyDescent="0.25">
      <c r="A3" t="s">
        <v>90</v>
      </c>
      <c r="B3">
        <v>64631496</v>
      </c>
      <c r="C3">
        <v>64167420</v>
      </c>
      <c r="D3">
        <v>63621803</v>
      </c>
      <c r="E3">
        <v>64953620</v>
      </c>
      <c r="F3">
        <v>69204989</v>
      </c>
      <c r="G3">
        <v>68148793</v>
      </c>
      <c r="H3">
        <v>69190458</v>
      </c>
      <c r="I3">
        <v>71587213</v>
      </c>
      <c r="J3">
        <v>72205091</v>
      </c>
      <c r="K3">
        <v>72120851</v>
      </c>
      <c r="L3">
        <v>79148117</v>
      </c>
      <c r="M3">
        <v>76950803</v>
      </c>
      <c r="N3">
        <v>81008620</v>
      </c>
      <c r="O3">
        <v>79126621</v>
      </c>
      <c r="P3">
        <v>71789659</v>
      </c>
      <c r="Q3">
        <v>78178940</v>
      </c>
      <c r="R3">
        <v>77103186</v>
      </c>
      <c r="S3">
        <v>78202063</v>
      </c>
      <c r="T3">
        <v>78378753</v>
      </c>
      <c r="U3">
        <v>69987660</v>
      </c>
      <c r="V3">
        <v>70639137</v>
      </c>
      <c r="W3">
        <v>68745953</v>
      </c>
      <c r="X3">
        <v>68048182</v>
      </c>
      <c r="Y3">
        <v>85134479</v>
      </c>
      <c r="Z3">
        <v>85265049</v>
      </c>
      <c r="AA3">
        <v>85291531</v>
      </c>
      <c r="AB3">
        <v>85755613</v>
      </c>
      <c r="AC3">
        <v>92561570</v>
      </c>
      <c r="AD3">
        <v>92672253</v>
      </c>
      <c r="AE3">
        <v>92514440</v>
      </c>
      <c r="AF3">
        <v>92439088</v>
      </c>
      <c r="AG3">
        <v>95080945</v>
      </c>
      <c r="AH3">
        <v>95010018</v>
      </c>
      <c r="AI3">
        <v>94904566</v>
      </c>
      <c r="AJ3">
        <v>95320466</v>
      </c>
      <c r="AK3">
        <v>127138298</v>
      </c>
      <c r="AL3">
        <v>127270565</v>
      </c>
      <c r="AM3">
        <v>127621239</v>
      </c>
      <c r="AN3">
        <v>128345787</v>
      </c>
      <c r="AO3">
        <v>224944182</v>
      </c>
      <c r="AP3">
        <v>222675479</v>
      </c>
      <c r="AQ3">
        <v>227629693</v>
      </c>
      <c r="AR3">
        <v>229702342</v>
      </c>
      <c r="AS3">
        <v>0</v>
      </c>
    </row>
    <row r="4" spans="1:48" x14ac:dyDescent="0.25">
      <c r="A4" t="s">
        <v>92</v>
      </c>
      <c r="B4">
        <v>50970102</v>
      </c>
      <c r="C4">
        <v>49976636</v>
      </c>
      <c r="D4">
        <v>50390341</v>
      </c>
      <c r="E4">
        <v>50967851</v>
      </c>
      <c r="F4">
        <v>51535704</v>
      </c>
      <c r="G4">
        <v>51952282</v>
      </c>
      <c r="H4">
        <v>53152292</v>
      </c>
      <c r="I4">
        <v>53885813</v>
      </c>
      <c r="J4">
        <v>54747808</v>
      </c>
      <c r="K4">
        <v>55427172</v>
      </c>
      <c r="L4">
        <v>56739533</v>
      </c>
      <c r="M4">
        <v>57145008</v>
      </c>
      <c r="N4">
        <v>56710741</v>
      </c>
      <c r="O4">
        <v>53742882</v>
      </c>
      <c r="P4">
        <v>53599426</v>
      </c>
      <c r="Q4">
        <v>55273465</v>
      </c>
      <c r="R4">
        <v>55921353</v>
      </c>
      <c r="S4">
        <v>55946695</v>
      </c>
      <c r="T4">
        <v>56571587</v>
      </c>
      <c r="U4">
        <v>57707280</v>
      </c>
      <c r="V4">
        <v>58963392</v>
      </c>
      <c r="W4">
        <v>61665085</v>
      </c>
      <c r="X4">
        <v>69519239</v>
      </c>
      <c r="Y4">
        <v>70955912</v>
      </c>
      <c r="Z4">
        <v>76243228</v>
      </c>
      <c r="AA4">
        <v>81244929</v>
      </c>
      <c r="AB4">
        <v>84851322</v>
      </c>
      <c r="AC4">
        <v>88131169</v>
      </c>
      <c r="AD4">
        <v>92154437</v>
      </c>
      <c r="AE4">
        <v>94976882</v>
      </c>
      <c r="AF4">
        <v>100503539</v>
      </c>
      <c r="AG4">
        <v>104822425</v>
      </c>
      <c r="AH4">
        <v>117817145</v>
      </c>
      <c r="AI4">
        <v>118500879</v>
      </c>
      <c r="AJ4">
        <v>123333765</v>
      </c>
      <c r="AK4">
        <v>148886367</v>
      </c>
      <c r="AL4">
        <v>163677382</v>
      </c>
      <c r="AM4">
        <v>177327050</v>
      </c>
      <c r="AN4">
        <v>189830622</v>
      </c>
      <c r="AO4">
        <v>340352594</v>
      </c>
      <c r="AP4">
        <v>192029370</v>
      </c>
      <c r="AQ4">
        <v>206487692</v>
      </c>
      <c r="AR4">
        <v>207228775</v>
      </c>
      <c r="AS4">
        <v>1838162998</v>
      </c>
    </row>
    <row r="5" spans="1:48" x14ac:dyDescent="0.25">
      <c r="A5" t="s">
        <v>93</v>
      </c>
      <c r="B5">
        <v>119975417</v>
      </c>
      <c r="C5">
        <v>116533758</v>
      </c>
      <c r="D5">
        <v>96528323</v>
      </c>
      <c r="E5">
        <v>96782349</v>
      </c>
      <c r="F5">
        <v>82356274</v>
      </c>
      <c r="G5">
        <v>80596186</v>
      </c>
      <c r="H5">
        <v>64210596</v>
      </c>
      <c r="I5">
        <v>503782631</v>
      </c>
      <c r="J5">
        <v>522027797</v>
      </c>
      <c r="K5">
        <v>595047076</v>
      </c>
      <c r="L5">
        <v>542724668</v>
      </c>
      <c r="M5">
        <v>279313351</v>
      </c>
      <c r="N5">
        <v>260270105</v>
      </c>
      <c r="O5">
        <v>277218301</v>
      </c>
      <c r="P5">
        <v>274494681</v>
      </c>
      <c r="Q5">
        <v>162418018</v>
      </c>
      <c r="R5">
        <v>172326334</v>
      </c>
      <c r="S5">
        <v>193702429</v>
      </c>
      <c r="T5">
        <v>212680390</v>
      </c>
      <c r="U5">
        <v>147285498</v>
      </c>
      <c r="V5">
        <v>128419908</v>
      </c>
      <c r="W5">
        <v>180163754</v>
      </c>
      <c r="X5">
        <v>116483822</v>
      </c>
      <c r="Y5">
        <v>88284766</v>
      </c>
      <c r="Z5">
        <v>90795815</v>
      </c>
      <c r="AA5">
        <v>64427240</v>
      </c>
      <c r="AB5">
        <v>54794818</v>
      </c>
      <c r="AC5">
        <v>61908453</v>
      </c>
      <c r="AD5">
        <v>45454070</v>
      </c>
      <c r="AE5">
        <v>44922904</v>
      </c>
      <c r="AF5">
        <v>55994041</v>
      </c>
      <c r="AG5">
        <v>151259822</v>
      </c>
      <c r="AH5">
        <v>175567495</v>
      </c>
      <c r="AI5">
        <v>338445124</v>
      </c>
      <c r="AJ5">
        <v>412110182</v>
      </c>
      <c r="AK5">
        <v>1098703782</v>
      </c>
      <c r="AL5">
        <v>1544966128</v>
      </c>
      <c r="AM5">
        <v>1551138362</v>
      </c>
      <c r="AN5">
        <v>3488395494</v>
      </c>
      <c r="AO5">
        <v>4099337926</v>
      </c>
      <c r="AP5">
        <v>5452137949</v>
      </c>
      <c r="AQ5">
        <v>6539312891</v>
      </c>
      <c r="AR5">
        <v>7647925751</v>
      </c>
      <c r="AS5">
        <v>0</v>
      </c>
    </row>
    <row r="6" spans="1:48" x14ac:dyDescent="0.25">
      <c r="A6" t="s">
        <v>94</v>
      </c>
      <c r="B6">
        <v>0</v>
      </c>
      <c r="C6">
        <v>5761700</v>
      </c>
      <c r="D6">
        <v>0</v>
      </c>
      <c r="E6">
        <v>6441129</v>
      </c>
      <c r="F6">
        <v>0</v>
      </c>
      <c r="G6">
        <v>6938901</v>
      </c>
      <c r="H6">
        <v>0</v>
      </c>
      <c r="I6">
        <v>8441927</v>
      </c>
      <c r="J6">
        <v>0</v>
      </c>
      <c r="K6">
        <v>8946202</v>
      </c>
      <c r="L6">
        <v>0</v>
      </c>
      <c r="M6">
        <v>10264910</v>
      </c>
      <c r="N6">
        <v>0</v>
      </c>
      <c r="O6">
        <v>10433663</v>
      </c>
      <c r="P6">
        <v>0</v>
      </c>
      <c r="Q6">
        <v>12654185</v>
      </c>
      <c r="R6">
        <v>0</v>
      </c>
      <c r="S6">
        <v>13279390</v>
      </c>
      <c r="T6">
        <v>0</v>
      </c>
      <c r="U6">
        <v>16528716</v>
      </c>
      <c r="V6">
        <v>0</v>
      </c>
      <c r="W6">
        <v>33423488</v>
      </c>
      <c r="X6">
        <v>0</v>
      </c>
      <c r="Y6">
        <v>40424719</v>
      </c>
      <c r="Z6">
        <v>0</v>
      </c>
      <c r="AA6">
        <v>43904255</v>
      </c>
      <c r="AB6">
        <v>0</v>
      </c>
      <c r="AC6">
        <v>45880508</v>
      </c>
      <c r="AD6">
        <v>0</v>
      </c>
      <c r="AE6">
        <v>46604484</v>
      </c>
      <c r="AF6">
        <v>0</v>
      </c>
      <c r="AG6">
        <v>46930611</v>
      </c>
      <c r="AH6">
        <v>0</v>
      </c>
      <c r="AI6">
        <v>166222357</v>
      </c>
      <c r="AJ6">
        <v>268314428</v>
      </c>
      <c r="AK6">
        <v>916530580</v>
      </c>
      <c r="AL6">
        <v>918708966</v>
      </c>
      <c r="AM6">
        <v>918198634</v>
      </c>
      <c r="AN6">
        <v>921414649</v>
      </c>
      <c r="AO6">
        <v>2510792092</v>
      </c>
      <c r="AP6">
        <v>1543539454</v>
      </c>
      <c r="AQ6">
        <v>1521730861</v>
      </c>
      <c r="AR6">
        <v>1516229245</v>
      </c>
      <c r="AS6">
        <v>4142290430</v>
      </c>
    </row>
    <row r="7" spans="1:48" x14ac:dyDescent="0.25">
      <c r="A7" t="s">
        <v>95</v>
      </c>
      <c r="B7">
        <v>15997232</v>
      </c>
      <c r="C7">
        <v>15199523</v>
      </c>
      <c r="D7">
        <v>22648854</v>
      </c>
      <c r="E7">
        <v>21659519</v>
      </c>
      <c r="F7">
        <v>18536978</v>
      </c>
      <c r="G7">
        <v>17163961</v>
      </c>
      <c r="H7">
        <v>22972702</v>
      </c>
      <c r="I7">
        <v>19186284</v>
      </c>
      <c r="J7">
        <v>16610649</v>
      </c>
      <c r="K7">
        <v>14724047</v>
      </c>
      <c r="L7">
        <v>24846343</v>
      </c>
      <c r="M7">
        <v>20002230</v>
      </c>
      <c r="N7">
        <v>17569385</v>
      </c>
      <c r="O7">
        <v>12569522</v>
      </c>
      <c r="P7">
        <v>14899141</v>
      </c>
      <c r="Q7">
        <v>10240013</v>
      </c>
      <c r="R7">
        <v>10045017</v>
      </c>
      <c r="S7">
        <v>7433711</v>
      </c>
      <c r="T7">
        <v>14618427</v>
      </c>
      <c r="U7">
        <v>12247357</v>
      </c>
      <c r="V7">
        <v>7145588</v>
      </c>
      <c r="W7">
        <v>4176536</v>
      </c>
      <c r="X7">
        <v>25865529</v>
      </c>
      <c r="Y7">
        <v>30209582</v>
      </c>
      <c r="Z7">
        <v>18153684</v>
      </c>
      <c r="AA7">
        <v>18648975</v>
      </c>
      <c r="AB7">
        <v>44682129</v>
      </c>
      <c r="AC7">
        <v>38938039</v>
      </c>
      <c r="AD7">
        <v>34188648</v>
      </c>
      <c r="AE7">
        <v>28121863</v>
      </c>
      <c r="AF7">
        <v>33634405</v>
      </c>
      <c r="AG7">
        <v>38364624</v>
      </c>
      <c r="AH7">
        <v>32036128</v>
      </c>
      <c r="AI7">
        <v>25054430</v>
      </c>
      <c r="AJ7">
        <v>66159367</v>
      </c>
      <c r="AK7">
        <v>120303087</v>
      </c>
      <c r="AL7">
        <v>108082076</v>
      </c>
      <c r="AM7">
        <v>113119830</v>
      </c>
      <c r="AN7">
        <v>202010711</v>
      </c>
      <c r="AO7">
        <v>469412850</v>
      </c>
      <c r="AP7">
        <v>230971906</v>
      </c>
      <c r="AQ7">
        <v>247752960</v>
      </c>
      <c r="AR7">
        <v>439714122</v>
      </c>
      <c r="AS7">
        <v>841079414</v>
      </c>
    </row>
    <row r="8" spans="1:48" x14ac:dyDescent="0.25">
      <c r="A8" t="s">
        <v>96</v>
      </c>
      <c r="B8">
        <v>172167515</v>
      </c>
      <c r="C8">
        <v>172363467</v>
      </c>
      <c r="D8">
        <v>175951078</v>
      </c>
      <c r="E8">
        <v>175302708</v>
      </c>
      <c r="F8">
        <v>174436802</v>
      </c>
      <c r="G8">
        <v>174789696</v>
      </c>
      <c r="H8">
        <v>178672643</v>
      </c>
      <c r="I8">
        <v>177609919</v>
      </c>
      <c r="J8">
        <v>174537083</v>
      </c>
      <c r="K8">
        <v>175757443</v>
      </c>
      <c r="L8">
        <v>181050707</v>
      </c>
      <c r="M8">
        <v>179939508</v>
      </c>
      <c r="N8">
        <v>179810401</v>
      </c>
      <c r="O8">
        <v>178718778</v>
      </c>
      <c r="P8">
        <v>178154673</v>
      </c>
      <c r="Q8">
        <v>281368624</v>
      </c>
      <c r="R8">
        <v>164412442</v>
      </c>
      <c r="S8">
        <v>168829561</v>
      </c>
      <c r="T8">
        <v>169363183</v>
      </c>
      <c r="U8">
        <v>288189295</v>
      </c>
      <c r="V8">
        <v>280983161</v>
      </c>
      <c r="W8">
        <v>860368884</v>
      </c>
      <c r="X8">
        <v>828841085</v>
      </c>
      <c r="Y8">
        <v>924700076</v>
      </c>
      <c r="Z8">
        <v>904641426</v>
      </c>
      <c r="AA8">
        <v>888350918</v>
      </c>
      <c r="AB8">
        <v>901391461</v>
      </c>
      <c r="AC8">
        <v>897431125</v>
      </c>
      <c r="AD8">
        <v>872711505</v>
      </c>
      <c r="AE8">
        <v>854362895</v>
      </c>
      <c r="AF8">
        <v>819658769</v>
      </c>
      <c r="AG8">
        <v>844151116</v>
      </c>
      <c r="AH8">
        <v>801904380</v>
      </c>
      <c r="AI8">
        <v>772956027</v>
      </c>
      <c r="AJ8">
        <v>769407929</v>
      </c>
      <c r="AK8">
        <v>1174409402</v>
      </c>
      <c r="AL8">
        <v>1296776718</v>
      </c>
      <c r="AM8">
        <v>1251977776</v>
      </c>
      <c r="AN8">
        <v>1235008289</v>
      </c>
      <c r="AO8">
        <v>3548841537</v>
      </c>
      <c r="AP8">
        <v>2183072570</v>
      </c>
      <c r="AQ8">
        <v>1953138416</v>
      </c>
      <c r="AR8">
        <v>1953937790</v>
      </c>
      <c r="AS8">
        <v>3609535123</v>
      </c>
    </row>
    <row r="9" spans="1:48" x14ac:dyDescent="0.25">
      <c r="A9" t="s">
        <v>97</v>
      </c>
      <c r="B9">
        <v>16778728</v>
      </c>
      <c r="C9">
        <v>15395541</v>
      </c>
      <c r="D9">
        <v>15981671</v>
      </c>
      <c r="E9">
        <v>15243038</v>
      </c>
      <c r="F9">
        <v>14427048</v>
      </c>
      <c r="G9">
        <v>14643487</v>
      </c>
      <c r="H9">
        <v>15807740</v>
      </c>
      <c r="I9">
        <v>14227696</v>
      </c>
      <c r="J9">
        <v>11694052</v>
      </c>
      <c r="K9">
        <v>9902359</v>
      </c>
      <c r="L9">
        <v>9201154</v>
      </c>
      <c r="M9">
        <v>11590618</v>
      </c>
      <c r="N9">
        <v>13854846</v>
      </c>
      <c r="O9">
        <v>12974039</v>
      </c>
      <c r="P9">
        <v>11925395</v>
      </c>
      <c r="Q9">
        <v>8721887</v>
      </c>
      <c r="R9">
        <v>7710086</v>
      </c>
      <c r="S9">
        <v>7703347</v>
      </c>
      <c r="T9">
        <v>25264255</v>
      </c>
      <c r="U9">
        <v>25216979</v>
      </c>
      <c r="V9">
        <v>25786511</v>
      </c>
      <c r="W9">
        <v>25837543</v>
      </c>
      <c r="X9">
        <v>28275701</v>
      </c>
      <c r="Y9">
        <v>26240351</v>
      </c>
      <c r="Z9">
        <v>26320265</v>
      </c>
      <c r="AA9">
        <v>26330969</v>
      </c>
      <c r="AB9">
        <v>25122689</v>
      </c>
      <c r="AC9">
        <v>25161512</v>
      </c>
      <c r="AD9">
        <v>24443782</v>
      </c>
      <c r="AE9">
        <v>31352569</v>
      </c>
      <c r="AF9">
        <v>32239008</v>
      </c>
      <c r="AG9">
        <v>31106244</v>
      </c>
      <c r="AH9">
        <v>31958526</v>
      </c>
      <c r="AI9">
        <v>32270192</v>
      </c>
      <c r="AJ9">
        <v>33065524</v>
      </c>
      <c r="AK9">
        <v>58254317</v>
      </c>
      <c r="AL9">
        <v>60163515</v>
      </c>
      <c r="AM9">
        <v>59691449</v>
      </c>
      <c r="AN9">
        <v>61284787</v>
      </c>
      <c r="AO9">
        <v>192172812</v>
      </c>
      <c r="AP9">
        <v>115514764</v>
      </c>
      <c r="AQ9">
        <v>177851759</v>
      </c>
      <c r="AR9">
        <v>172948630</v>
      </c>
      <c r="AS9">
        <v>214359313</v>
      </c>
    </row>
    <row r="12" spans="1:48" x14ac:dyDescent="0.25">
      <c r="B12">
        <f>SUM(B2:B9)</f>
        <v>530255872</v>
      </c>
      <c r="C12">
        <f t="shared" ref="C12:AS12" si="0">SUM(C2:C9)</f>
        <v>528056161</v>
      </c>
      <c r="D12">
        <f t="shared" si="0"/>
        <v>525113232</v>
      </c>
      <c r="E12">
        <f t="shared" si="0"/>
        <v>529182593</v>
      </c>
      <c r="F12">
        <f t="shared" si="0"/>
        <v>505727677</v>
      </c>
      <c r="G12">
        <f t="shared" si="0"/>
        <v>508603625</v>
      </c>
      <c r="H12">
        <f t="shared" si="0"/>
        <v>503827640</v>
      </c>
      <c r="I12">
        <f t="shared" si="0"/>
        <v>945384081</v>
      </c>
      <c r="J12">
        <f t="shared" si="0"/>
        <v>945656337</v>
      </c>
      <c r="K12">
        <f t="shared" si="0"/>
        <v>1023692165</v>
      </c>
      <c r="L12">
        <f t="shared" si="0"/>
        <v>991856275</v>
      </c>
      <c r="M12">
        <f t="shared" si="0"/>
        <v>785763263</v>
      </c>
      <c r="N12">
        <f t="shared" si="0"/>
        <v>757564578</v>
      </c>
      <c r="O12">
        <f t="shared" si="0"/>
        <v>769379352</v>
      </c>
      <c r="P12">
        <f t="shared" si="0"/>
        <v>750618679</v>
      </c>
      <c r="Q12">
        <f t="shared" si="0"/>
        <v>751314472</v>
      </c>
      <c r="R12">
        <f t="shared" si="0"/>
        <v>626909018</v>
      </c>
      <c r="S12">
        <f t="shared" si="0"/>
        <v>661132799</v>
      </c>
      <c r="T12">
        <f t="shared" si="0"/>
        <v>697752316</v>
      </c>
      <c r="U12">
        <f t="shared" si="0"/>
        <v>763096639</v>
      </c>
      <c r="V12">
        <f t="shared" si="0"/>
        <v>714423316</v>
      </c>
      <c r="W12">
        <f t="shared" si="0"/>
        <v>1374371962</v>
      </c>
      <c r="X12">
        <f t="shared" si="0"/>
        <v>1286880013</v>
      </c>
      <c r="Y12">
        <f t="shared" si="0"/>
        <v>1412277516</v>
      </c>
      <c r="Z12">
        <f t="shared" si="0"/>
        <v>1343929844</v>
      </c>
      <c r="AA12">
        <f t="shared" si="0"/>
        <v>1352062866</v>
      </c>
      <c r="AB12">
        <f t="shared" si="0"/>
        <v>1357306293</v>
      </c>
      <c r="AC12">
        <f t="shared" si="0"/>
        <v>1474593042</v>
      </c>
      <c r="AD12">
        <f t="shared" si="0"/>
        <v>1381772849</v>
      </c>
      <c r="AE12">
        <f t="shared" si="0"/>
        <v>1408482047</v>
      </c>
      <c r="AF12">
        <f t="shared" si="0"/>
        <v>1353098792</v>
      </c>
      <c r="AG12">
        <f t="shared" si="0"/>
        <v>1525585643</v>
      </c>
      <c r="AH12">
        <f t="shared" si="0"/>
        <v>1463456558</v>
      </c>
      <c r="AI12">
        <f t="shared" si="0"/>
        <v>1755321449</v>
      </c>
      <c r="AJ12">
        <f t="shared" si="0"/>
        <v>2001837206</v>
      </c>
      <c r="AK12">
        <f t="shared" si="0"/>
        <v>4190386136</v>
      </c>
      <c r="AL12">
        <f t="shared" si="0"/>
        <v>4754589786</v>
      </c>
      <c r="AM12">
        <f t="shared" si="0"/>
        <v>4730703804</v>
      </c>
      <c r="AN12">
        <f t="shared" si="0"/>
        <v>6789433424</v>
      </c>
      <c r="AO12">
        <f t="shared" si="0"/>
        <v>13903844755</v>
      </c>
      <c r="AP12">
        <f t="shared" si="0"/>
        <v>11423298176</v>
      </c>
      <c r="AQ12">
        <f t="shared" si="0"/>
        <v>12353715212</v>
      </c>
      <c r="AR12">
        <f t="shared" si="0"/>
        <v>13687152096</v>
      </c>
      <c r="AS12">
        <f t="shared" si="0"/>
        <v>13037755300</v>
      </c>
    </row>
    <row r="14" spans="1:48" x14ac:dyDescent="0.25">
      <c r="B14" t="s">
        <v>1</v>
      </c>
      <c r="C14" t="s">
        <v>2</v>
      </c>
      <c r="D14" t="s">
        <v>3</v>
      </c>
      <c r="E14" t="s">
        <v>4</v>
      </c>
      <c r="F14" t="s">
        <v>5</v>
      </c>
      <c r="G14" t="s">
        <v>6</v>
      </c>
      <c r="H14" t="s">
        <v>7</v>
      </c>
      <c r="I14" t="s">
        <v>8</v>
      </c>
      <c r="J14" t="s">
        <v>9</v>
      </c>
      <c r="K14" t="s">
        <v>10</v>
      </c>
      <c r="L14" t="s">
        <v>11</v>
      </c>
      <c r="M14" t="s">
        <v>12</v>
      </c>
      <c r="N14" t="s">
        <v>13</v>
      </c>
      <c r="O14" t="s">
        <v>14</v>
      </c>
      <c r="P14" t="s">
        <v>15</v>
      </c>
      <c r="Q14" t="s">
        <v>16</v>
      </c>
      <c r="R14" t="s">
        <v>17</v>
      </c>
      <c r="S14" t="s">
        <v>18</v>
      </c>
      <c r="T14" t="s">
        <v>19</v>
      </c>
      <c r="U14" t="s">
        <v>20</v>
      </c>
      <c r="V14" t="s">
        <v>21</v>
      </c>
      <c r="W14" t="s">
        <v>22</v>
      </c>
      <c r="X14" t="s">
        <v>23</v>
      </c>
      <c r="Y14" t="s">
        <v>24</v>
      </c>
      <c r="Z14" t="s">
        <v>25</v>
      </c>
      <c r="AA14" t="s">
        <v>26</v>
      </c>
      <c r="AB14" t="s">
        <v>27</v>
      </c>
      <c r="AC14" t="s">
        <v>28</v>
      </c>
      <c r="AD14" t="s">
        <v>29</v>
      </c>
      <c r="AE14" t="s">
        <v>30</v>
      </c>
      <c r="AF14" t="s">
        <v>31</v>
      </c>
      <c r="AG14" t="s">
        <v>32</v>
      </c>
      <c r="AH14" t="s">
        <v>33</v>
      </c>
      <c r="AI14" t="s">
        <v>34</v>
      </c>
      <c r="AJ14" t="s">
        <v>35</v>
      </c>
      <c r="AK14" t="s">
        <v>36</v>
      </c>
      <c r="AL14" t="s">
        <v>37</v>
      </c>
      <c r="AM14" t="s">
        <v>38</v>
      </c>
      <c r="AN14" t="s">
        <v>39</v>
      </c>
      <c r="AO14" t="s">
        <v>40</v>
      </c>
      <c r="AP14" t="s">
        <v>41</v>
      </c>
      <c r="AQ14" t="s">
        <v>42</v>
      </c>
      <c r="AR14" t="s">
        <v>43</v>
      </c>
      <c r="AS14" t="s">
        <v>44</v>
      </c>
    </row>
    <row r="15" spans="1:48" x14ac:dyDescent="0.25">
      <c r="A15" t="s">
        <v>89</v>
      </c>
      <c r="B15">
        <f>B2/B12</f>
        <v>0.16923034093246214</v>
      </c>
      <c r="C15">
        <f t="shared" ref="C15:AS15" si="1">C2/C12</f>
        <v>0.16789524021858729</v>
      </c>
      <c r="D15">
        <f t="shared" si="1"/>
        <v>0.19041828677438469</v>
      </c>
      <c r="E15">
        <f t="shared" si="1"/>
        <v>0.18487452212926436</v>
      </c>
      <c r="F15">
        <f t="shared" si="1"/>
        <v>0.18830269002659311</v>
      </c>
      <c r="G15">
        <f t="shared" si="1"/>
        <v>0.18554786942385634</v>
      </c>
      <c r="H15">
        <f t="shared" si="1"/>
        <v>0.1981257102131197</v>
      </c>
      <c r="I15">
        <f t="shared" si="1"/>
        <v>0.10224690677862176</v>
      </c>
      <c r="J15">
        <f t="shared" si="1"/>
        <v>9.9226170574480063E-2</v>
      </c>
      <c r="K15">
        <f t="shared" si="1"/>
        <v>8.9643174127448752E-2</v>
      </c>
      <c r="L15">
        <f t="shared" si="1"/>
        <v>9.8951587517052311E-2</v>
      </c>
      <c r="M15">
        <f t="shared" si="1"/>
        <v>0.19160584630182692</v>
      </c>
      <c r="N15">
        <f t="shared" si="1"/>
        <v>0.1958123232102861</v>
      </c>
      <c r="O15">
        <f t="shared" si="1"/>
        <v>0.18793790816470987</v>
      </c>
      <c r="P15">
        <f t="shared" si="1"/>
        <v>0.19418075792382458</v>
      </c>
      <c r="Q15">
        <f t="shared" si="1"/>
        <v>0.18961346454670716</v>
      </c>
      <c r="R15">
        <f t="shared" si="1"/>
        <v>0.22234582052223725</v>
      </c>
      <c r="S15">
        <f t="shared" si="1"/>
        <v>0.20576138894600507</v>
      </c>
      <c r="T15">
        <f t="shared" si="1"/>
        <v>0.20189932411489123</v>
      </c>
      <c r="U15">
        <f t="shared" si="1"/>
        <v>0.19123902077624011</v>
      </c>
      <c r="V15">
        <f t="shared" si="1"/>
        <v>0.19944144572123679</v>
      </c>
      <c r="W15">
        <f t="shared" si="1"/>
        <v>0.10185795612148846</v>
      </c>
      <c r="X15">
        <f t="shared" si="1"/>
        <v>0.11644166782159822</v>
      </c>
      <c r="Y15">
        <f t="shared" si="1"/>
        <v>0.1036111028761857</v>
      </c>
      <c r="Z15">
        <f t="shared" si="1"/>
        <v>0.1060400419234979</v>
      </c>
      <c r="AA15">
        <f t="shared" si="1"/>
        <v>0.10640337266684462</v>
      </c>
      <c r="AB15">
        <f t="shared" si="1"/>
        <v>0.11840235459661277</v>
      </c>
      <c r="AC15">
        <f t="shared" si="1"/>
        <v>0.15230009880922793</v>
      </c>
      <c r="AD15">
        <f t="shared" si="1"/>
        <v>0.15932296987838701</v>
      </c>
      <c r="AE15">
        <f t="shared" si="1"/>
        <v>0.15309106030799127</v>
      </c>
      <c r="AF15">
        <f t="shared" si="1"/>
        <v>0.16157722059366084</v>
      </c>
      <c r="AG15">
        <f t="shared" si="1"/>
        <v>0.14018869211395693</v>
      </c>
      <c r="AH15">
        <f t="shared" si="1"/>
        <v>0.14292386395524287</v>
      </c>
      <c r="AI15">
        <f t="shared" si="1"/>
        <v>0.11790881614185755</v>
      </c>
      <c r="AJ15">
        <f t="shared" si="1"/>
        <v>0.11695533697658729</v>
      </c>
      <c r="AK15">
        <f t="shared" si="1"/>
        <v>0.13033650963759297</v>
      </c>
      <c r="AL15">
        <f t="shared" si="1"/>
        <v>0.11251116501683411</v>
      </c>
      <c r="AM15">
        <f t="shared" si="1"/>
        <v>0.11237851407025017</v>
      </c>
      <c r="AN15">
        <f t="shared" si="1"/>
        <v>8.2944046996520041E-2</v>
      </c>
      <c r="AO15">
        <f t="shared" si="1"/>
        <v>0.18110032198788026</v>
      </c>
      <c r="AP15">
        <f t="shared" si="1"/>
        <v>0.12985362555942792</v>
      </c>
      <c r="AQ15">
        <f t="shared" si="1"/>
        <v>0.11978671311465554</v>
      </c>
      <c r="AR15">
        <f t="shared" si="1"/>
        <v>0.11101399548588753</v>
      </c>
      <c r="AS15">
        <f t="shared" si="1"/>
        <v>0.1834923241733184</v>
      </c>
      <c r="AU15" t="s">
        <v>89</v>
      </c>
      <c r="AV15" s="2">
        <f>AVERAGE(B15:AS15)</f>
        <v>0.15033503567657594</v>
      </c>
    </row>
    <row r="16" spans="1:48" x14ac:dyDescent="0.25">
      <c r="A16" t="s">
        <v>90</v>
      </c>
      <c r="B16">
        <f>B3/B12</f>
        <v>0.12188737440327677</v>
      </c>
      <c r="C16">
        <f t="shared" ref="C16:AS16" si="2">C3/C12</f>
        <v>0.1215162794019555</v>
      </c>
      <c r="D16">
        <f t="shared" si="2"/>
        <v>0.12115825525417345</v>
      </c>
      <c r="E16">
        <f t="shared" si="2"/>
        <v>0.12274330421900329</v>
      </c>
      <c r="F16">
        <f t="shared" si="2"/>
        <v>0.13684239986731039</v>
      </c>
      <c r="G16">
        <f t="shared" si="2"/>
        <v>0.13399195296730337</v>
      </c>
      <c r="H16">
        <f t="shared" si="2"/>
        <v>0.13732961931187421</v>
      </c>
      <c r="I16">
        <f t="shared" si="2"/>
        <v>7.5722888124239524E-2</v>
      </c>
      <c r="J16">
        <f t="shared" si="2"/>
        <v>7.6354472734845108E-2</v>
      </c>
      <c r="K16">
        <f t="shared" si="2"/>
        <v>7.0451697752321865E-2</v>
      </c>
      <c r="L16">
        <f t="shared" si="2"/>
        <v>7.9797969720965867E-2</v>
      </c>
      <c r="M16">
        <f t="shared" si="2"/>
        <v>9.7931281116663757E-2</v>
      </c>
      <c r="N16">
        <f t="shared" si="2"/>
        <v>0.10693295641391512</v>
      </c>
      <c r="O16">
        <f t="shared" si="2"/>
        <v>0.10284474205645176</v>
      </c>
      <c r="P16">
        <f t="shared" si="2"/>
        <v>9.5640650850363398E-2</v>
      </c>
      <c r="Q16">
        <f t="shared" si="2"/>
        <v>0.104056214692481</v>
      </c>
      <c r="R16">
        <f t="shared" si="2"/>
        <v>0.12298943512725159</v>
      </c>
      <c r="S16">
        <f t="shared" si="2"/>
        <v>0.1182849544271362</v>
      </c>
      <c r="T16">
        <f t="shared" si="2"/>
        <v>0.11233033728833944</v>
      </c>
      <c r="U16">
        <f t="shared" si="2"/>
        <v>9.1715329911183113E-2</v>
      </c>
      <c r="V16">
        <f t="shared" si="2"/>
        <v>9.8875744139347216E-2</v>
      </c>
      <c r="W16">
        <f t="shared" si="2"/>
        <v>5.0019903563777737E-2</v>
      </c>
      <c r="X16">
        <f t="shared" si="2"/>
        <v>5.2878420142189277E-2</v>
      </c>
      <c r="Y16">
        <f t="shared" si="2"/>
        <v>6.0281692539527761E-2</v>
      </c>
      <c r="Z16">
        <f t="shared" si="2"/>
        <v>6.3444568465137824E-2</v>
      </c>
      <c r="AA16">
        <f t="shared" si="2"/>
        <v>6.3082518679275668E-2</v>
      </c>
      <c r="AB16">
        <f t="shared" si="2"/>
        <v>6.318073779092101E-2</v>
      </c>
      <c r="AC16">
        <f t="shared" si="2"/>
        <v>6.2770925512070877E-2</v>
      </c>
      <c r="AD16">
        <f t="shared" si="2"/>
        <v>6.7067646514452531E-2</v>
      </c>
      <c r="AE16">
        <f t="shared" si="2"/>
        <v>6.5683790714302234E-2</v>
      </c>
      <c r="AF16">
        <f t="shared" si="2"/>
        <v>6.8316584529180477E-2</v>
      </c>
      <c r="AG16">
        <f t="shared" si="2"/>
        <v>6.2324226395463006E-2</v>
      </c>
      <c r="AH16">
        <f t="shared" si="2"/>
        <v>6.4921652426665338E-2</v>
      </c>
      <c r="AI16">
        <f t="shared" si="2"/>
        <v>5.406677281478374E-2</v>
      </c>
      <c r="AJ16">
        <f t="shared" si="2"/>
        <v>4.7616492347280312E-2</v>
      </c>
      <c r="AK16">
        <f t="shared" si="2"/>
        <v>3.0340473138678787E-2</v>
      </c>
      <c r="AL16">
        <f t="shared" si="2"/>
        <v>2.6767938082639879E-2</v>
      </c>
      <c r="AM16">
        <f t="shared" si="2"/>
        <v>2.6977220364566287E-2</v>
      </c>
      <c r="AN16">
        <f t="shared" si="2"/>
        <v>1.8903755141969559E-2</v>
      </c>
      <c r="AO16">
        <f t="shared" si="2"/>
        <v>1.6178559669195618E-2</v>
      </c>
      <c r="AP16">
        <f t="shared" si="2"/>
        <v>1.9493098715381026E-2</v>
      </c>
      <c r="AQ16">
        <f t="shared" si="2"/>
        <v>1.8426011049606183E-2</v>
      </c>
      <c r="AR16">
        <f t="shared" si="2"/>
        <v>1.6782332832198842E-2</v>
      </c>
      <c r="AS16">
        <f t="shared" si="2"/>
        <v>0</v>
      </c>
      <c r="AU16" t="s">
        <v>90</v>
      </c>
      <c r="AV16" s="2">
        <f t="shared" ref="AV16:AV22" si="3">AVERAGE(B16:AS16)</f>
        <v>7.429370866385604E-2</v>
      </c>
    </row>
    <row r="17" spans="1:48" x14ac:dyDescent="0.25">
      <c r="A17" t="s">
        <v>92</v>
      </c>
      <c r="B17">
        <f>B4/B12</f>
        <v>9.6123597477106304E-2</v>
      </c>
      <c r="C17">
        <f t="shared" ref="C17:AS17" si="4">C4/C12</f>
        <v>9.4642652980996084E-2</v>
      </c>
      <c r="D17">
        <f t="shared" si="4"/>
        <v>9.5960905056759263E-2</v>
      </c>
      <c r="E17">
        <f t="shared" si="4"/>
        <v>9.6314299967912964E-2</v>
      </c>
      <c r="F17">
        <f t="shared" si="4"/>
        <v>0.10190406090825833</v>
      </c>
      <c r="G17">
        <f t="shared" si="4"/>
        <v>0.1021468968098684</v>
      </c>
      <c r="H17">
        <f t="shared" si="4"/>
        <v>0.10549697511633145</v>
      </c>
      <c r="I17">
        <f t="shared" si="4"/>
        <v>5.6998858012291834E-2</v>
      </c>
      <c r="J17">
        <f t="shared" si="4"/>
        <v>5.7893978877867978E-2</v>
      </c>
      <c r="K17">
        <f t="shared" si="4"/>
        <v>5.4144374544470603E-2</v>
      </c>
      <c r="L17">
        <f t="shared" si="4"/>
        <v>5.7205398030072449E-2</v>
      </c>
      <c r="M17">
        <f t="shared" si="4"/>
        <v>7.2725476859052396E-2</v>
      </c>
      <c r="N17">
        <f t="shared" si="4"/>
        <v>7.4859282821430964E-2</v>
      </c>
      <c r="O17">
        <f t="shared" si="4"/>
        <v>6.9852254106242254E-2</v>
      </c>
      <c r="P17">
        <f t="shared" si="4"/>
        <v>7.140699732040641E-2</v>
      </c>
      <c r="Q17">
        <f t="shared" si="4"/>
        <v>7.3569014121160167E-2</v>
      </c>
      <c r="R17">
        <f t="shared" si="4"/>
        <v>8.9201704544629792E-2</v>
      </c>
      <c r="S17">
        <f t="shared" si="4"/>
        <v>8.4622476883044487E-2</v>
      </c>
      <c r="T17">
        <f t="shared" si="4"/>
        <v>8.1076888894196092E-2</v>
      </c>
      <c r="U17">
        <f t="shared" si="4"/>
        <v>7.5622505788549274E-2</v>
      </c>
      <c r="V17">
        <f t="shared" si="4"/>
        <v>8.2532849473798534E-2</v>
      </c>
      <c r="W17">
        <f t="shared" si="4"/>
        <v>4.4867828146220576E-2</v>
      </c>
      <c r="X17">
        <f t="shared" si="4"/>
        <v>5.4021539147177666E-2</v>
      </c>
      <c r="Y17">
        <f t="shared" si="4"/>
        <v>5.0242187669296577E-2</v>
      </c>
      <c r="Z17">
        <f t="shared" si="4"/>
        <v>5.6731553615234694E-2</v>
      </c>
      <c r="AA17">
        <f t="shared" si="4"/>
        <v>6.0089609028579002E-2</v>
      </c>
      <c r="AB17">
        <f t="shared" si="4"/>
        <v>6.2514498339543173E-2</v>
      </c>
      <c r="AC17">
        <f t="shared" si="4"/>
        <v>5.9766434866983457E-2</v>
      </c>
      <c r="AD17">
        <f t="shared" si="4"/>
        <v>6.6692898957084662E-2</v>
      </c>
      <c r="AE17">
        <f t="shared" si="4"/>
        <v>6.7432085628848629E-2</v>
      </c>
      <c r="AF17">
        <f t="shared" si="4"/>
        <v>7.4276571373954783E-2</v>
      </c>
      <c r="AG17">
        <f t="shared" si="4"/>
        <v>6.8709629958152399E-2</v>
      </c>
      <c r="AH17">
        <f t="shared" si="4"/>
        <v>8.0506076081282629E-2</v>
      </c>
      <c r="AI17">
        <f t="shared" si="4"/>
        <v>6.7509503212365748E-2</v>
      </c>
      <c r="AJ17">
        <f t="shared" si="4"/>
        <v>6.1610287105434085E-2</v>
      </c>
      <c r="AK17">
        <f t="shared" si="4"/>
        <v>3.5530464775287242E-2</v>
      </c>
      <c r="AL17">
        <f t="shared" si="4"/>
        <v>3.4425132212657306E-2</v>
      </c>
      <c r="AM17">
        <f t="shared" si="4"/>
        <v>3.7484285076157774E-2</v>
      </c>
      <c r="AN17">
        <f t="shared" si="4"/>
        <v>2.7959714772217495E-2</v>
      </c>
      <c r="AO17">
        <f t="shared" si="4"/>
        <v>2.4479027204155516E-2</v>
      </c>
      <c r="AP17">
        <f t="shared" si="4"/>
        <v>1.6810326320943616E-2</v>
      </c>
      <c r="AQ17">
        <f t="shared" si="4"/>
        <v>1.671462296616847E-2</v>
      </c>
      <c r="AR17">
        <f t="shared" si="4"/>
        <v>1.5140386659439661E-2</v>
      </c>
      <c r="AS17">
        <f t="shared" si="4"/>
        <v>0.14098768965237443</v>
      </c>
      <c r="AU17" t="s">
        <v>92</v>
      </c>
      <c r="AV17" s="2">
        <f t="shared" si="3"/>
        <v>6.6336450031000138E-2</v>
      </c>
    </row>
    <row r="18" spans="1:48" x14ac:dyDescent="0.25">
      <c r="A18" t="s">
        <v>93</v>
      </c>
      <c r="B18">
        <f>B5/B12</f>
        <v>0.22625947836745502</v>
      </c>
      <c r="C18">
        <f t="shared" ref="C18:AS18" si="5">C5/C12</f>
        <v>0.22068440178657436</v>
      </c>
      <c r="D18">
        <f t="shared" si="5"/>
        <v>0.18382382525832067</v>
      </c>
      <c r="E18">
        <f t="shared" si="5"/>
        <v>0.18289027318780307</v>
      </c>
      <c r="F18">
        <f t="shared" si="5"/>
        <v>0.16284707708413593</v>
      </c>
      <c r="G18">
        <f t="shared" si="5"/>
        <v>0.15846561455396627</v>
      </c>
      <c r="H18">
        <f t="shared" si="5"/>
        <v>0.12744556054923861</v>
      </c>
      <c r="I18">
        <f t="shared" si="5"/>
        <v>0.53288672945192106</v>
      </c>
      <c r="J18">
        <f t="shared" si="5"/>
        <v>0.55202696431568454</v>
      </c>
      <c r="K18">
        <f t="shared" si="5"/>
        <v>0.58127540323608906</v>
      </c>
      <c r="L18">
        <f t="shared" si="5"/>
        <v>0.54718075761531071</v>
      </c>
      <c r="M18">
        <f t="shared" si="5"/>
        <v>0.35546756148104625</v>
      </c>
      <c r="N18">
        <f t="shared" si="5"/>
        <v>0.34356160855239987</v>
      </c>
      <c r="O18">
        <f t="shared" si="5"/>
        <v>0.36031419387506514</v>
      </c>
      <c r="P18">
        <f t="shared" si="5"/>
        <v>0.36569124733971614</v>
      </c>
      <c r="Q18">
        <f t="shared" si="5"/>
        <v>0.21617847659401934</v>
      </c>
      <c r="R18">
        <f t="shared" si="5"/>
        <v>0.27488252529811269</v>
      </c>
      <c r="S18">
        <f t="shared" si="5"/>
        <v>0.29298565930019754</v>
      </c>
      <c r="T18">
        <f t="shared" si="5"/>
        <v>0.30480785964170126</v>
      </c>
      <c r="U18">
        <f t="shared" si="5"/>
        <v>0.19301028267272974</v>
      </c>
      <c r="V18">
        <f t="shared" si="5"/>
        <v>0.17975324310384069</v>
      </c>
      <c r="W18">
        <f t="shared" si="5"/>
        <v>0.13108805984212882</v>
      </c>
      <c r="X18">
        <f t="shared" si="5"/>
        <v>9.0516459050794196E-2</v>
      </c>
      <c r="Y18">
        <f t="shared" si="5"/>
        <v>6.2512335571304242E-2</v>
      </c>
      <c r="Z18">
        <f t="shared" si="5"/>
        <v>6.7559936558712216E-2</v>
      </c>
      <c r="AA18">
        <f t="shared" si="5"/>
        <v>4.7651068319481529E-2</v>
      </c>
      <c r="AB18">
        <f t="shared" si="5"/>
        <v>4.0370267405810963E-2</v>
      </c>
      <c r="AC18">
        <f t="shared" si="5"/>
        <v>4.198341592337447E-2</v>
      </c>
      <c r="AD18">
        <f t="shared" si="5"/>
        <v>3.2895471953219714E-2</v>
      </c>
      <c r="AE18">
        <f t="shared" si="5"/>
        <v>3.1894552078731611E-2</v>
      </c>
      <c r="AF18">
        <f t="shared" si="5"/>
        <v>4.138207892214274E-2</v>
      </c>
      <c r="AG18">
        <f t="shared" si="5"/>
        <v>9.9148692630951829E-2</v>
      </c>
      <c r="AH18">
        <f t="shared" si="5"/>
        <v>0.11996768475309945</v>
      </c>
      <c r="AI18">
        <f t="shared" si="5"/>
        <v>0.19281090890378563</v>
      </c>
      <c r="AJ18">
        <f t="shared" si="5"/>
        <v>0.20586598189143657</v>
      </c>
      <c r="AK18">
        <f t="shared" si="5"/>
        <v>0.26219630992020826</v>
      </c>
      <c r="AL18">
        <f t="shared" si="5"/>
        <v>0.32494204495815571</v>
      </c>
      <c r="AM18">
        <f t="shared" si="5"/>
        <v>0.32788744048791435</v>
      </c>
      <c r="AN18">
        <f t="shared" si="5"/>
        <v>0.51379773187978461</v>
      </c>
      <c r="AO18">
        <f t="shared" si="5"/>
        <v>0.29483484591740899</v>
      </c>
      <c r="AP18">
        <f t="shared" si="5"/>
        <v>0.4772822931694784</v>
      </c>
      <c r="AQ18">
        <f t="shared" si="5"/>
        <v>0.52933977987835779</v>
      </c>
      <c r="AR18">
        <f t="shared" si="5"/>
        <v>0.55876676881782206</v>
      </c>
      <c r="AS18">
        <f t="shared" si="5"/>
        <v>0</v>
      </c>
      <c r="AU18" t="s">
        <v>93</v>
      </c>
      <c r="AV18" s="2">
        <f t="shared" si="3"/>
        <v>0.24675301982044165</v>
      </c>
    </row>
    <row r="19" spans="1:48" x14ac:dyDescent="0.25">
      <c r="A19" t="s">
        <v>94</v>
      </c>
      <c r="B19">
        <f>B6/B12</f>
        <v>0</v>
      </c>
      <c r="C19">
        <f t="shared" ref="C19:AS19" si="6">C6/C12</f>
        <v>1.0911150035800832E-2</v>
      </c>
      <c r="D19">
        <f t="shared" si="6"/>
        <v>0</v>
      </c>
      <c r="E19">
        <f t="shared" si="6"/>
        <v>1.217184594732125E-2</v>
      </c>
      <c r="F19">
        <f t="shared" si="6"/>
        <v>0</v>
      </c>
      <c r="G19">
        <f t="shared" si="6"/>
        <v>1.3643042752595402E-2</v>
      </c>
      <c r="H19">
        <f t="shared" si="6"/>
        <v>0</v>
      </c>
      <c r="I19">
        <f t="shared" si="6"/>
        <v>8.9296267725075019E-3</v>
      </c>
      <c r="J19">
        <f t="shared" si="6"/>
        <v>0</v>
      </c>
      <c r="K19">
        <f t="shared" si="6"/>
        <v>8.7391525556904104E-3</v>
      </c>
      <c r="L19">
        <f t="shared" si="6"/>
        <v>0</v>
      </c>
      <c r="M19">
        <f t="shared" si="6"/>
        <v>1.3063616592113443E-2</v>
      </c>
      <c r="N19">
        <f t="shared" si="6"/>
        <v>0</v>
      </c>
      <c r="O19">
        <f t="shared" si="6"/>
        <v>1.356114246226873E-2</v>
      </c>
      <c r="P19">
        <f t="shared" si="6"/>
        <v>0</v>
      </c>
      <c r="Q19">
        <f t="shared" si="6"/>
        <v>1.6842727608207181E-2</v>
      </c>
      <c r="R19">
        <f t="shared" si="6"/>
        <v>0</v>
      </c>
      <c r="S19">
        <f t="shared" si="6"/>
        <v>2.0085813349580921E-2</v>
      </c>
      <c r="T19">
        <f t="shared" si="6"/>
        <v>0</v>
      </c>
      <c r="U19">
        <f t="shared" si="6"/>
        <v>2.1660056086290794E-2</v>
      </c>
      <c r="V19">
        <f t="shared" si="6"/>
        <v>0</v>
      </c>
      <c r="W19">
        <f t="shared" si="6"/>
        <v>2.431909914064443E-2</v>
      </c>
      <c r="X19">
        <f t="shared" si="6"/>
        <v>0</v>
      </c>
      <c r="Y19">
        <f t="shared" si="6"/>
        <v>2.8623778642667283E-2</v>
      </c>
      <c r="Z19">
        <f t="shared" si="6"/>
        <v>0</v>
      </c>
      <c r="AA19">
        <f t="shared" si="6"/>
        <v>3.2472051488173927E-2</v>
      </c>
      <c r="AB19">
        <f t="shared" si="6"/>
        <v>0</v>
      </c>
      <c r="AC19">
        <f t="shared" si="6"/>
        <v>3.1114013624919844E-2</v>
      </c>
      <c r="AD19">
        <f t="shared" si="6"/>
        <v>0</v>
      </c>
      <c r="AE19">
        <f t="shared" si="6"/>
        <v>3.3088447310539275E-2</v>
      </c>
      <c r="AF19">
        <f t="shared" si="6"/>
        <v>0</v>
      </c>
      <c r="AG19">
        <f t="shared" si="6"/>
        <v>3.0762357534849977E-2</v>
      </c>
      <c r="AH19">
        <f t="shared" si="6"/>
        <v>0</v>
      </c>
      <c r="AI19">
        <f t="shared" si="6"/>
        <v>9.469624899456236E-2</v>
      </c>
      <c r="AJ19">
        <f t="shared" si="6"/>
        <v>0.13403408988293128</v>
      </c>
      <c r="AK19">
        <f t="shared" si="6"/>
        <v>0.21872222517299775</v>
      </c>
      <c r="AL19">
        <f t="shared" si="6"/>
        <v>0.19322570554985835</v>
      </c>
      <c r="AM19">
        <f t="shared" si="6"/>
        <v>0.19409345248451745</v>
      </c>
      <c r="AN19">
        <f t="shared" si="6"/>
        <v>0.13571303987500444</v>
      </c>
      <c r="AO19">
        <f t="shared" si="6"/>
        <v>0.18058257526912383</v>
      </c>
      <c r="AP19">
        <f t="shared" si="6"/>
        <v>0.13512204883550438</v>
      </c>
      <c r="AQ19">
        <f t="shared" si="6"/>
        <v>0.12318001790439849</v>
      </c>
      <c r="AR19">
        <f t="shared" si="6"/>
        <v>0.11077755506517022</v>
      </c>
      <c r="AS19">
        <f t="shared" si="6"/>
        <v>0.31771500037280193</v>
      </c>
      <c r="AU19" t="s">
        <v>94</v>
      </c>
      <c r="AV19" s="2">
        <f t="shared" si="3"/>
        <v>4.9042042757069131E-2</v>
      </c>
    </row>
    <row r="20" spans="1:48" x14ac:dyDescent="0.25">
      <c r="A20" t="s">
        <v>95</v>
      </c>
      <c r="B20">
        <f>B7/B12</f>
        <v>3.0168891745907908E-2</v>
      </c>
      <c r="C20">
        <f t="shared" ref="C20:AS20" si="7">C7/C12</f>
        <v>2.878391376253633E-2</v>
      </c>
      <c r="D20">
        <f t="shared" si="7"/>
        <v>4.3131371711463556E-2</v>
      </c>
      <c r="E20">
        <f t="shared" si="7"/>
        <v>4.0930142613364459E-2</v>
      </c>
      <c r="F20">
        <f t="shared" si="7"/>
        <v>3.6654070645218022E-2</v>
      </c>
      <c r="G20">
        <f t="shared" si="7"/>
        <v>3.3747225061559478E-2</v>
      </c>
      <c r="H20">
        <f t="shared" si="7"/>
        <v>4.5596351164854713E-2</v>
      </c>
      <c r="I20">
        <f t="shared" si="7"/>
        <v>2.0294697557954756E-2</v>
      </c>
      <c r="J20">
        <f t="shared" si="7"/>
        <v>1.7565206671903262E-2</v>
      </c>
      <c r="K20">
        <f t="shared" si="7"/>
        <v>1.4383276050569362E-2</v>
      </c>
      <c r="L20">
        <f t="shared" si="7"/>
        <v>2.5050346130037843E-2</v>
      </c>
      <c r="M20">
        <f t="shared" si="7"/>
        <v>2.5455796856209096E-2</v>
      </c>
      <c r="N20">
        <f t="shared" si="7"/>
        <v>2.3191930444245244E-2</v>
      </c>
      <c r="O20">
        <f t="shared" si="7"/>
        <v>1.6337222941226009E-2</v>
      </c>
      <c r="P20">
        <f t="shared" si="7"/>
        <v>1.9849147665561891E-2</v>
      </c>
      <c r="Q20">
        <f t="shared" si="7"/>
        <v>1.3629463269542877E-2</v>
      </c>
      <c r="R20">
        <f t="shared" si="7"/>
        <v>1.6023085825190665E-2</v>
      </c>
      <c r="S20">
        <f t="shared" si="7"/>
        <v>1.1243899880998038E-2</v>
      </c>
      <c r="T20">
        <f t="shared" si="7"/>
        <v>2.095073948848061E-2</v>
      </c>
      <c r="U20">
        <f t="shared" si="7"/>
        <v>1.6049549131876076E-2</v>
      </c>
      <c r="V20">
        <f t="shared" si="7"/>
        <v>1.0001896410670896E-2</v>
      </c>
      <c r="W20">
        <f t="shared" si="7"/>
        <v>3.0388687454903128E-3</v>
      </c>
      <c r="X20">
        <f t="shared" si="7"/>
        <v>2.0099409998374108E-2</v>
      </c>
      <c r="Y20">
        <f t="shared" si="7"/>
        <v>2.1390683953931899E-2</v>
      </c>
      <c r="Z20">
        <f t="shared" si="7"/>
        <v>1.3507910462028552E-2</v>
      </c>
      <c r="AA20">
        <f t="shared" si="7"/>
        <v>1.3792979209000774E-2</v>
      </c>
      <c r="AB20">
        <f t="shared" si="7"/>
        <v>3.2919709597191121E-2</v>
      </c>
      <c r="AC20">
        <f t="shared" si="7"/>
        <v>2.6405956010200678E-2</v>
      </c>
      <c r="AD20">
        <f t="shared" si="7"/>
        <v>2.4742596458413983E-2</v>
      </c>
      <c r="AE20">
        <f t="shared" si="7"/>
        <v>1.9966078417469526E-2</v>
      </c>
      <c r="AF20">
        <f t="shared" si="7"/>
        <v>2.4857316552833048E-2</v>
      </c>
      <c r="AG20">
        <f t="shared" si="7"/>
        <v>2.5147473153036219E-2</v>
      </c>
      <c r="AH20">
        <f t="shared" si="7"/>
        <v>2.1890727008515683E-2</v>
      </c>
      <c r="AI20">
        <f t="shared" si="7"/>
        <v>1.4273414145468007E-2</v>
      </c>
      <c r="AJ20">
        <f t="shared" si="7"/>
        <v>3.3049324291557804E-2</v>
      </c>
      <c r="AK20">
        <f t="shared" si="7"/>
        <v>2.8709308186771837E-2</v>
      </c>
      <c r="AL20">
        <f t="shared" si="7"/>
        <v>2.2732155846178399E-2</v>
      </c>
      <c r="AM20">
        <f t="shared" si="7"/>
        <v>2.3911839482394278E-2</v>
      </c>
      <c r="AN20">
        <f t="shared" si="7"/>
        <v>2.9753692007040144E-2</v>
      </c>
      <c r="AO20">
        <f t="shared" si="7"/>
        <v>3.3761370201662609E-2</v>
      </c>
      <c r="AP20">
        <f t="shared" si="7"/>
        <v>2.0219371186971632E-2</v>
      </c>
      <c r="AQ20">
        <f t="shared" si="7"/>
        <v>2.0054935357368509E-2</v>
      </c>
      <c r="AR20">
        <f t="shared" si="7"/>
        <v>3.2126049226011318E-2</v>
      </c>
      <c r="AS20">
        <f t="shared" si="7"/>
        <v>6.4511059967508361E-2</v>
      </c>
      <c r="AU20" t="s">
        <v>95</v>
      </c>
      <c r="AV20" s="2">
        <f t="shared" si="3"/>
        <v>2.4543192147608865E-2</v>
      </c>
    </row>
    <row r="21" spans="1:48" x14ac:dyDescent="0.25">
      <c r="A21" t="s">
        <v>96</v>
      </c>
      <c r="B21">
        <f>B8/B12</f>
        <v>0.32468761609489538</v>
      </c>
      <c r="C21">
        <f t="shared" ref="C21:AS21" si="8">C8/C12</f>
        <v>0.32641124132249261</v>
      </c>
      <c r="D21">
        <f t="shared" si="8"/>
        <v>0.33507264200876202</v>
      </c>
      <c r="E21">
        <f t="shared" si="8"/>
        <v>0.33127073777349286</v>
      </c>
      <c r="F21">
        <f t="shared" si="8"/>
        <v>0.34492239585297602</v>
      </c>
      <c r="G21">
        <f t="shared" si="8"/>
        <v>0.34366584783975929</v>
      </c>
      <c r="H21">
        <f t="shared" si="8"/>
        <v>0.3546304903002146</v>
      </c>
      <c r="I21">
        <f t="shared" si="8"/>
        <v>0.18787064704128437</v>
      </c>
      <c r="J21">
        <f t="shared" si="8"/>
        <v>0.18456713731089819</v>
      </c>
      <c r="K21">
        <f t="shared" si="8"/>
        <v>0.17168974131984296</v>
      </c>
      <c r="L21">
        <f t="shared" si="8"/>
        <v>0.18253724008551542</v>
      </c>
      <c r="M21">
        <f t="shared" si="8"/>
        <v>0.22899964464233294</v>
      </c>
      <c r="N21">
        <f t="shared" si="8"/>
        <v>0.23735323195113803</v>
      </c>
      <c r="O21">
        <f t="shared" si="8"/>
        <v>0.23228954290938653</v>
      </c>
      <c r="P21">
        <f t="shared" si="8"/>
        <v>0.23734377785181657</v>
      </c>
      <c r="Q21">
        <f t="shared" si="8"/>
        <v>0.37450180248890508</v>
      </c>
      <c r="R21">
        <f t="shared" si="8"/>
        <v>0.26225885619657813</v>
      </c>
      <c r="S21">
        <f t="shared" si="8"/>
        <v>0.25536406793818739</v>
      </c>
      <c r="T21">
        <f t="shared" si="8"/>
        <v>0.24272679447473164</v>
      </c>
      <c r="U21">
        <f t="shared" si="8"/>
        <v>0.37765766519121047</v>
      </c>
      <c r="V21">
        <f t="shared" si="8"/>
        <v>0.39330065901712535</v>
      </c>
      <c r="W21">
        <f t="shared" si="8"/>
        <v>0.62600875730030359</v>
      </c>
      <c r="X21">
        <f t="shared" si="8"/>
        <v>0.64407021371618733</v>
      </c>
      <c r="Y21">
        <f t="shared" si="8"/>
        <v>0.65475805252428876</v>
      </c>
      <c r="Z21">
        <f t="shared" si="8"/>
        <v>0.67313143616743731</v>
      </c>
      <c r="AA21">
        <f t="shared" si="8"/>
        <v>0.65703373736469439</v>
      </c>
      <c r="AB21">
        <f t="shared" si="8"/>
        <v>0.66410320621713936</v>
      </c>
      <c r="AC21">
        <f t="shared" si="8"/>
        <v>0.6085957952051696</v>
      </c>
      <c r="AD21">
        <f t="shared" si="8"/>
        <v>0.63158825680471886</v>
      </c>
      <c r="AE21">
        <f t="shared" si="8"/>
        <v>0.60658415690832013</v>
      </c>
      <c r="AF21">
        <f t="shared" si="8"/>
        <v>0.60576417172649433</v>
      </c>
      <c r="AG21">
        <f t="shared" si="8"/>
        <v>0.55332922138675367</v>
      </c>
      <c r="AH21">
        <f t="shared" si="8"/>
        <v>0.54795229528090983</v>
      </c>
      <c r="AI21">
        <f t="shared" si="8"/>
        <v>0.44035012928278755</v>
      </c>
      <c r="AJ21">
        <f t="shared" si="8"/>
        <v>0.38435089861148281</v>
      </c>
      <c r="AK21">
        <f t="shared" si="8"/>
        <v>0.28026281203790238</v>
      </c>
      <c r="AL21">
        <f t="shared" si="8"/>
        <v>0.27274208214941892</v>
      </c>
      <c r="AM21">
        <f t="shared" si="8"/>
        <v>0.26464936886164858</v>
      </c>
      <c r="AN21">
        <f t="shared" si="8"/>
        <v>0.18190152430604348</v>
      </c>
      <c r="AO21">
        <f t="shared" si="8"/>
        <v>0.25524174065046223</v>
      </c>
      <c r="AP21">
        <f t="shared" si="8"/>
        <v>0.19110702849257394</v>
      </c>
      <c r="AQ21">
        <f t="shared" si="8"/>
        <v>0.15810129847438806</v>
      </c>
      <c r="AR21">
        <f t="shared" si="8"/>
        <v>0.1427570743932208</v>
      </c>
      <c r="AS21">
        <f t="shared" si="8"/>
        <v>0.27685249799096934</v>
      </c>
      <c r="AU21" t="s">
        <v>96</v>
      </c>
      <c r="AV21" s="2">
        <f t="shared" si="3"/>
        <v>0.36932630762420149</v>
      </c>
    </row>
    <row r="22" spans="1:48" x14ac:dyDescent="0.25">
      <c r="A22" t="s">
        <v>97</v>
      </c>
      <c r="B22">
        <f>B9/B12</f>
        <v>3.1642700978896467E-2</v>
      </c>
      <c r="C22">
        <f t="shared" ref="C22:AS22" si="9">C9/C12</f>
        <v>2.9155120491057011E-2</v>
      </c>
      <c r="D22">
        <f t="shared" si="9"/>
        <v>3.0434713936136348E-2</v>
      </c>
      <c r="E22">
        <f t="shared" si="9"/>
        <v>2.8804874161837746E-2</v>
      </c>
      <c r="F22">
        <f t="shared" si="9"/>
        <v>2.8527305615508165E-2</v>
      </c>
      <c r="G22">
        <f t="shared" si="9"/>
        <v>2.8791550591091442E-2</v>
      </c>
      <c r="H22">
        <f t="shared" si="9"/>
        <v>3.1375293344366735E-2</v>
      </c>
      <c r="I22">
        <f t="shared" si="9"/>
        <v>1.5049646261179217E-2</v>
      </c>
      <c r="J22">
        <f t="shared" si="9"/>
        <v>1.2366069514320824E-2</v>
      </c>
      <c r="K22">
        <f t="shared" si="9"/>
        <v>9.6731804135670018E-3</v>
      </c>
      <c r="L22">
        <f t="shared" si="9"/>
        <v>9.2767009010453656E-3</v>
      </c>
      <c r="M22">
        <f t="shared" si="9"/>
        <v>1.4750776150755218E-2</v>
      </c>
      <c r="N22">
        <f t="shared" si="9"/>
        <v>1.828866660658466E-2</v>
      </c>
      <c r="O22">
        <f t="shared" si="9"/>
        <v>1.6862993484649688E-2</v>
      </c>
      <c r="P22">
        <f t="shared" si="9"/>
        <v>1.5887421048311003E-2</v>
      </c>
      <c r="Q22">
        <f t="shared" si="9"/>
        <v>1.1608836678977216E-2</v>
      </c>
      <c r="R22">
        <f t="shared" si="9"/>
        <v>1.2298572485999875E-2</v>
      </c>
      <c r="S22">
        <f t="shared" si="9"/>
        <v>1.1651739274850286E-2</v>
      </c>
      <c r="T22">
        <f t="shared" si="9"/>
        <v>3.620805609765973E-2</v>
      </c>
      <c r="U22">
        <f t="shared" si="9"/>
        <v>3.3045590441920424E-2</v>
      </c>
      <c r="V22">
        <f t="shared" si="9"/>
        <v>3.609416213398052E-2</v>
      </c>
      <c r="W22">
        <f t="shared" si="9"/>
        <v>1.8799527139946121E-2</v>
      </c>
      <c r="X22">
        <f t="shared" si="9"/>
        <v>2.1972290123679152E-2</v>
      </c>
      <c r="Y22">
        <f t="shared" si="9"/>
        <v>1.8580166222797814E-2</v>
      </c>
      <c r="Z22">
        <f t="shared" si="9"/>
        <v>1.9584552807951485E-2</v>
      </c>
      <c r="AA22">
        <f t="shared" si="9"/>
        <v>1.9474663243950079E-2</v>
      </c>
      <c r="AB22">
        <f t="shared" si="9"/>
        <v>1.8509226052781588E-2</v>
      </c>
      <c r="AC22">
        <f t="shared" si="9"/>
        <v>1.7063360048053176E-2</v>
      </c>
      <c r="AD22">
        <f t="shared" si="9"/>
        <v>1.7690159433723249E-2</v>
      </c>
      <c r="AE22">
        <f t="shared" si="9"/>
        <v>2.2259828633797274E-2</v>
      </c>
      <c r="AF22">
        <f t="shared" si="9"/>
        <v>2.3826056301733806E-2</v>
      </c>
      <c r="AG22">
        <f t="shared" si="9"/>
        <v>2.038970682683594E-2</v>
      </c>
      <c r="AH22">
        <f t="shared" si="9"/>
        <v>2.1837700494284164E-2</v>
      </c>
      <c r="AI22">
        <f t="shared" si="9"/>
        <v>1.8384206504389385E-2</v>
      </c>
      <c r="AJ22">
        <f t="shared" si="9"/>
        <v>1.6517588893289858E-2</v>
      </c>
      <c r="AK22">
        <f t="shared" si="9"/>
        <v>1.3901897130560762E-2</v>
      </c>
      <c r="AL22">
        <f t="shared" si="9"/>
        <v>1.2653776184257339E-2</v>
      </c>
      <c r="AM22">
        <f t="shared" si="9"/>
        <v>1.261787917255113E-2</v>
      </c>
      <c r="AN22">
        <f t="shared" si="9"/>
        <v>9.0264950214202153E-3</v>
      </c>
      <c r="AO22">
        <f t="shared" si="9"/>
        <v>1.3821559100110939E-2</v>
      </c>
      <c r="AP22">
        <f t="shared" si="9"/>
        <v>1.0112207719719072E-2</v>
      </c>
      <c r="AQ22">
        <f t="shared" si="9"/>
        <v>1.4396621255056984E-2</v>
      </c>
      <c r="AR22">
        <f t="shared" si="9"/>
        <v>1.2635837520249618E-2</v>
      </c>
      <c r="AS22">
        <f t="shared" si="9"/>
        <v>1.6441427843027549E-2</v>
      </c>
      <c r="AU22" t="s">
        <v>97</v>
      </c>
      <c r="AV22" s="2">
        <f t="shared" si="3"/>
        <v>1.9370243279246861E-2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3"/>
  <sheetViews>
    <sheetView workbookViewId="0">
      <selection sqref="A1:D43"/>
    </sheetView>
  </sheetViews>
  <sheetFormatPr defaultRowHeight="15" x14ac:dyDescent="0.25"/>
  <cols>
    <col min="1" max="1" width="27.85546875" bestFit="1" customWidth="1"/>
    <col min="2" max="2" width="14.85546875" bestFit="1" customWidth="1"/>
    <col min="3" max="3" width="16.85546875" bestFit="1" customWidth="1"/>
    <col min="4" max="4" width="16.42578125" bestFit="1" customWidth="1"/>
  </cols>
  <sheetData>
    <row r="1" spans="1:4" x14ac:dyDescent="0.25">
      <c r="B1" t="s">
        <v>98</v>
      </c>
      <c r="C1" t="s">
        <v>99</v>
      </c>
      <c r="D1" t="s">
        <v>100</v>
      </c>
    </row>
    <row r="2" spans="1:4" x14ac:dyDescent="0.25">
      <c r="A2" t="s">
        <v>51</v>
      </c>
      <c r="B2">
        <v>45</v>
      </c>
      <c r="C2">
        <v>6.7641000000000007E-2</v>
      </c>
      <c r="D2">
        <v>8.9369000000000004E-2</v>
      </c>
    </row>
    <row r="3" spans="1:4" x14ac:dyDescent="0.25">
      <c r="A3" t="s">
        <v>56</v>
      </c>
      <c r="B3">
        <v>43</v>
      </c>
      <c r="C3">
        <v>6.4674999999999996E-2</v>
      </c>
      <c r="D3">
        <v>9.5088000000000006E-2</v>
      </c>
    </row>
    <row r="4" spans="1:4" x14ac:dyDescent="0.25">
      <c r="A4" t="s">
        <v>59</v>
      </c>
      <c r="B4">
        <v>42</v>
      </c>
      <c r="C4">
        <v>0.15004100000000001</v>
      </c>
      <c r="D4">
        <v>0.20847199999999999</v>
      </c>
    </row>
    <row r="5" spans="1:4" x14ac:dyDescent="0.25">
      <c r="A5" t="s">
        <v>64</v>
      </c>
      <c r="B5">
        <v>39</v>
      </c>
      <c r="C5">
        <v>0.17124800000000001</v>
      </c>
      <c r="D5">
        <v>0.239594</v>
      </c>
    </row>
    <row r="6" spans="1:4" x14ac:dyDescent="0.25">
      <c r="A6" t="s">
        <v>53</v>
      </c>
      <c r="B6">
        <v>37</v>
      </c>
      <c r="C6">
        <v>6.7427000000000001E-2</v>
      </c>
      <c r="D6">
        <v>9.2677999999999996E-2</v>
      </c>
    </row>
    <row r="7" spans="1:4" x14ac:dyDescent="0.25">
      <c r="A7" t="s">
        <v>47</v>
      </c>
      <c r="B7">
        <v>31</v>
      </c>
      <c r="C7">
        <v>8.9235999999999996E-2</v>
      </c>
      <c r="D7">
        <v>0.105208</v>
      </c>
    </row>
    <row r="8" spans="1:4" x14ac:dyDescent="0.25">
      <c r="A8" t="s">
        <v>50</v>
      </c>
      <c r="B8">
        <v>29</v>
      </c>
      <c r="C8">
        <v>0.139654</v>
      </c>
      <c r="D8">
        <v>0.19881599999999999</v>
      </c>
    </row>
    <row r="9" spans="1:4" x14ac:dyDescent="0.25">
      <c r="A9" t="s">
        <v>63</v>
      </c>
      <c r="B9">
        <v>24</v>
      </c>
      <c r="C9">
        <v>9.4022999999999995E-2</v>
      </c>
      <c r="D9">
        <v>9.8492999999999997E-2</v>
      </c>
    </row>
    <row r="10" spans="1:4" x14ac:dyDescent="0.25">
      <c r="A10" t="s">
        <v>73</v>
      </c>
      <c r="B10">
        <v>21</v>
      </c>
      <c r="C10">
        <v>9.6405000000000005E-2</v>
      </c>
      <c r="D10">
        <v>0.126328</v>
      </c>
    </row>
    <row r="11" spans="1:4" x14ac:dyDescent="0.25">
      <c r="A11" t="s">
        <v>74</v>
      </c>
      <c r="B11">
        <v>21</v>
      </c>
      <c r="C11">
        <v>7.9729999999999995E-2</v>
      </c>
      <c r="D11">
        <v>0.15219199999999999</v>
      </c>
    </row>
    <row r="12" spans="1:4" x14ac:dyDescent="0.25">
      <c r="A12" t="s">
        <v>67</v>
      </c>
      <c r="B12">
        <v>14</v>
      </c>
      <c r="C12">
        <v>0.13106699999999999</v>
      </c>
      <c r="D12">
        <v>0.340779</v>
      </c>
    </row>
    <row r="13" spans="1:4" x14ac:dyDescent="0.25">
      <c r="A13" t="s">
        <v>58</v>
      </c>
      <c r="B13">
        <v>13</v>
      </c>
      <c r="C13">
        <v>6.1602999999999998E-2</v>
      </c>
      <c r="D13">
        <v>0.18296299999999999</v>
      </c>
    </row>
    <row r="14" spans="1:4" x14ac:dyDescent="0.25">
      <c r="A14" t="s">
        <v>57</v>
      </c>
      <c r="B14">
        <v>12</v>
      </c>
      <c r="C14">
        <v>5.6329999999999998E-2</v>
      </c>
      <c r="D14">
        <v>3.6970000000000003E-2</v>
      </c>
    </row>
    <row r="15" spans="1:4" x14ac:dyDescent="0.25">
      <c r="A15" t="s">
        <v>77</v>
      </c>
      <c r="B15">
        <v>10</v>
      </c>
      <c r="C15">
        <v>5.3842000000000001E-2</v>
      </c>
      <c r="D15">
        <v>6.3275999999999999E-2</v>
      </c>
    </row>
    <row r="16" spans="1:4" x14ac:dyDescent="0.25">
      <c r="A16" t="s">
        <v>76</v>
      </c>
      <c r="B16">
        <v>9</v>
      </c>
      <c r="C16">
        <v>0.10850899999999999</v>
      </c>
      <c r="D16">
        <v>0.19453000000000001</v>
      </c>
    </row>
    <row r="17" spans="1:4" x14ac:dyDescent="0.25">
      <c r="A17" t="s">
        <v>46</v>
      </c>
      <c r="B17">
        <v>8</v>
      </c>
      <c r="C17">
        <v>6.1004999999999997E-2</v>
      </c>
      <c r="D17">
        <v>0.27324500000000002</v>
      </c>
    </row>
    <row r="18" spans="1:4" x14ac:dyDescent="0.25">
      <c r="A18" t="s">
        <v>60</v>
      </c>
      <c r="B18">
        <v>8</v>
      </c>
      <c r="C18">
        <v>-7.0200000000000002E-3</v>
      </c>
      <c r="D18">
        <v>-1.0300000000000001E-3</v>
      </c>
    </row>
    <row r="19" spans="1:4" x14ac:dyDescent="0.25">
      <c r="A19" t="s">
        <v>54</v>
      </c>
      <c r="B19">
        <v>7</v>
      </c>
      <c r="C19">
        <v>7.1191000000000004E-2</v>
      </c>
      <c r="D19">
        <v>2.1981000000000001E-2</v>
      </c>
    </row>
    <row r="20" spans="1:4" x14ac:dyDescent="0.25">
      <c r="A20" t="s">
        <v>62</v>
      </c>
      <c r="B20">
        <v>7</v>
      </c>
      <c r="C20">
        <v>0.102699</v>
      </c>
      <c r="D20">
        <v>0.12941900000000001</v>
      </c>
    </row>
    <row r="21" spans="1:4" x14ac:dyDescent="0.25">
      <c r="A21" t="s">
        <v>79</v>
      </c>
      <c r="B21">
        <v>5</v>
      </c>
      <c r="C21">
        <v>0.197351</v>
      </c>
      <c r="D21">
        <v>0.28239999999999998</v>
      </c>
    </row>
    <row r="22" spans="1:4" x14ac:dyDescent="0.25">
      <c r="A22" t="s">
        <v>69</v>
      </c>
      <c r="B22">
        <v>4</v>
      </c>
      <c r="C22">
        <v>0.27525899999999998</v>
      </c>
      <c r="D22">
        <v>0.55837000000000003</v>
      </c>
    </row>
    <row r="23" spans="1:4" x14ac:dyDescent="0.25">
      <c r="A23" t="s">
        <v>71</v>
      </c>
      <c r="B23">
        <v>4</v>
      </c>
      <c r="C23">
        <v>0.14274800000000001</v>
      </c>
      <c r="D23">
        <v>8.3015000000000005E-2</v>
      </c>
    </row>
    <row r="24" spans="1:4" x14ac:dyDescent="0.25">
      <c r="A24" t="s">
        <v>81</v>
      </c>
      <c r="B24">
        <v>4</v>
      </c>
      <c r="C24">
        <v>0.56882200000000005</v>
      </c>
      <c r="D24">
        <v>0.44939899999999999</v>
      </c>
    </row>
    <row r="25" spans="1:4" x14ac:dyDescent="0.25">
      <c r="A25" t="s">
        <v>52</v>
      </c>
      <c r="B25">
        <v>3</v>
      </c>
      <c r="C25">
        <v>1.0219000000000001E-2</v>
      </c>
      <c r="D25">
        <v>-5.1500000000000001E-3</v>
      </c>
    </row>
    <row r="26" spans="1:4" x14ac:dyDescent="0.25">
      <c r="A26" t="s">
        <v>65</v>
      </c>
      <c r="B26">
        <v>3</v>
      </c>
      <c r="C26">
        <v>6.0456000000000003E-2</v>
      </c>
      <c r="D26">
        <v>7.3136000000000007E-2</v>
      </c>
    </row>
    <row r="27" spans="1:4" x14ac:dyDescent="0.25">
      <c r="A27" t="s">
        <v>66</v>
      </c>
      <c r="B27">
        <v>3</v>
      </c>
      <c r="C27">
        <v>0.142655</v>
      </c>
      <c r="D27">
        <v>0.226942</v>
      </c>
    </row>
    <row r="28" spans="1:4" x14ac:dyDescent="0.25">
      <c r="A28" t="s">
        <v>78</v>
      </c>
      <c r="B28">
        <v>3</v>
      </c>
      <c r="C28">
        <v>2.4219999999999998E-2</v>
      </c>
      <c r="D28">
        <v>-4.1619999999999997E-2</v>
      </c>
    </row>
    <row r="29" spans="1:4" x14ac:dyDescent="0.25">
      <c r="A29" t="s">
        <v>48</v>
      </c>
      <c r="B29">
        <v>2</v>
      </c>
      <c r="C29">
        <v>2.1405E-2</v>
      </c>
      <c r="D29">
        <v>-1.154E-2</v>
      </c>
    </row>
    <row r="30" spans="1:4" x14ac:dyDescent="0.25">
      <c r="A30" t="s">
        <v>61</v>
      </c>
      <c r="B30">
        <v>2</v>
      </c>
      <c r="C30">
        <v>1.6389999999999998E-2</v>
      </c>
      <c r="D30">
        <v>-2.843E-2</v>
      </c>
    </row>
    <row r="31" spans="1:4" x14ac:dyDescent="0.25">
      <c r="A31" t="s">
        <v>70</v>
      </c>
      <c r="B31">
        <v>2</v>
      </c>
      <c r="C31">
        <v>0.11994</v>
      </c>
      <c r="D31">
        <v>0.16666800000000001</v>
      </c>
    </row>
    <row r="32" spans="1:4" x14ac:dyDescent="0.25">
      <c r="A32" t="s">
        <v>72</v>
      </c>
      <c r="B32">
        <v>2</v>
      </c>
      <c r="C32">
        <v>7.5781000000000001E-2</v>
      </c>
      <c r="D32">
        <v>0.12834100000000001</v>
      </c>
    </row>
    <row r="33" spans="1:4" x14ac:dyDescent="0.25">
      <c r="A33" t="s">
        <v>75</v>
      </c>
      <c r="B33">
        <v>2</v>
      </c>
      <c r="C33">
        <v>0.16509699999999999</v>
      </c>
      <c r="D33">
        <v>0.30252699999999999</v>
      </c>
    </row>
    <row r="34" spans="1:4" x14ac:dyDescent="0.25">
      <c r="A34" t="s">
        <v>82</v>
      </c>
      <c r="B34">
        <v>2</v>
      </c>
      <c r="C34">
        <v>0.28684900000000002</v>
      </c>
      <c r="D34">
        <v>0.357151</v>
      </c>
    </row>
    <row r="35" spans="1:4" x14ac:dyDescent="0.25">
      <c r="A35" t="s">
        <v>49</v>
      </c>
      <c r="B35">
        <v>1</v>
      </c>
      <c r="C35">
        <v>0.19512699999999999</v>
      </c>
      <c r="D35">
        <v>0.28196399999999999</v>
      </c>
    </row>
    <row r="36" spans="1:4" x14ac:dyDescent="0.25">
      <c r="A36" t="s">
        <v>55</v>
      </c>
      <c r="B36">
        <v>1</v>
      </c>
      <c r="C36">
        <v>3.7747999999999997E-2</v>
      </c>
      <c r="D36">
        <v>6.9583999999999993E-2</v>
      </c>
    </row>
    <row r="37" spans="1:4" x14ac:dyDescent="0.25">
      <c r="A37" t="s">
        <v>68</v>
      </c>
      <c r="B37">
        <v>1</v>
      </c>
      <c r="C37">
        <v>0.27042500000000003</v>
      </c>
      <c r="D37">
        <v>0.50887400000000005</v>
      </c>
    </row>
    <row r="38" spans="1:4" x14ac:dyDescent="0.25">
      <c r="A38" t="s">
        <v>80</v>
      </c>
      <c r="B38">
        <v>1</v>
      </c>
      <c r="C38">
        <v>2.5538000000000002E-2</v>
      </c>
      <c r="D38">
        <v>-5.3899999999999998E-3</v>
      </c>
    </row>
    <row r="39" spans="1:4" x14ac:dyDescent="0.25">
      <c r="A39" t="s">
        <v>84</v>
      </c>
      <c r="B39">
        <v>1</v>
      </c>
      <c r="C39" t="s">
        <v>101</v>
      </c>
      <c r="D39">
        <v>0.238843</v>
      </c>
    </row>
    <row r="40" spans="1:4" x14ac:dyDescent="0.25">
      <c r="A40" t="s">
        <v>85</v>
      </c>
      <c r="B40">
        <v>1</v>
      </c>
      <c r="C40" t="s">
        <v>101</v>
      </c>
      <c r="D40">
        <v>0.29022500000000001</v>
      </c>
    </row>
    <row r="41" spans="1:4" x14ac:dyDescent="0.25">
      <c r="A41" t="s">
        <v>86</v>
      </c>
      <c r="B41">
        <v>1</v>
      </c>
      <c r="C41" t="s">
        <v>101</v>
      </c>
      <c r="D41">
        <v>1.621192</v>
      </c>
    </row>
    <row r="42" spans="1:4" x14ac:dyDescent="0.25">
      <c r="A42" t="s">
        <v>87</v>
      </c>
      <c r="B42">
        <v>1</v>
      </c>
      <c r="C42" t="s">
        <v>101</v>
      </c>
      <c r="D42">
        <v>0.39197199999999999</v>
      </c>
    </row>
    <row r="43" spans="1:4" x14ac:dyDescent="0.25">
      <c r="A43" t="s">
        <v>102</v>
      </c>
      <c r="B43">
        <v>1</v>
      </c>
      <c r="C43" t="s">
        <v>101</v>
      </c>
      <c r="D43">
        <v>0.22229499999999999</v>
      </c>
    </row>
  </sheetData>
  <autoFilter ref="A1:D1">
    <sortState ref="A2:D43">
      <sortCondition descending="1" ref="B1"/>
    </sortState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4</vt:i4>
      </vt:variant>
    </vt:vector>
  </HeadingPairs>
  <TitlesOfParts>
    <vt:vector size="4" baseType="lpstr">
      <vt:lpstr>Sheet1</vt:lpstr>
      <vt:lpstr>Sayfa1</vt:lpstr>
      <vt:lpstr>Sayfa3</vt:lpstr>
      <vt:lpstr>Sayfa2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ram</cp:lastModifiedBy>
  <dcterms:created xsi:type="dcterms:W3CDTF">2024-07-24T02:07:32Z</dcterms:created>
  <dcterms:modified xsi:type="dcterms:W3CDTF">2024-07-24T05:00:54Z</dcterms:modified>
</cp:coreProperties>
</file>