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yuan/Dropbox/private/phd/research/graph-project/automata-processing/"/>
    </mc:Choice>
  </mc:AlternateContent>
  <xr:revisionPtr revIDLastSave="0" documentId="13_ncr:1_{2679A243-85CF-A740-9B88-90D0CDB08383}" xr6:coauthVersionLast="43" xr6:coauthVersionMax="43" xr10:uidLastSave="{00000000-0000-0000-0000-000000000000}"/>
  <bookViews>
    <workbookView xWindow="-7240" yWindow="-21600" windowWidth="38400" windowHeight="21600" activeTab="3" xr2:uid="{52915E24-8A34-AE45-BBED-57051D6B1D19}"/>
  </bookViews>
  <sheets>
    <sheet name="app_data" sheetId="1" r:id="rId1"/>
    <sheet name="app_table" sheetId="2" r:id="rId2"/>
    <sheet name="hotcold_data" sheetId="3" r:id="rId3"/>
    <sheet name="utilization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4" l="1"/>
  <c r="V22" i="4"/>
  <c r="V23" i="4"/>
  <c r="V20" i="4"/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1" i="4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4" i="2"/>
</calcChain>
</file>

<file path=xl/sharedStrings.xml><?xml version="1.0" encoding="utf-8"?>
<sst xmlns="http://schemas.openxmlformats.org/spreadsheetml/2006/main" count="235" uniqueCount="78">
  <si>
    <t>Brill</t>
  </si>
  <si>
    <t>ClamAV</t>
  </si>
  <si>
    <t>CRISPR_CasOFFinder</t>
  </si>
  <si>
    <t>CRISPR_CasOT</t>
  </si>
  <si>
    <t>APPRNG_4sided</t>
  </si>
  <si>
    <t>APPRNG_8sided</t>
  </si>
  <si>
    <t>EntityResolution</t>
  </si>
  <si>
    <t>Hamming_l18d3</t>
  </si>
  <si>
    <t>Levenshtein_l19d3</t>
  </si>
  <si>
    <t>Protomata</t>
  </si>
  <si>
    <t>RandomForest_20_400_200</t>
  </si>
  <si>
    <t>SeqMatch_w6p6</t>
  </si>
  <si>
    <t>Snort</t>
  </si>
  <si>
    <t>YARA</t>
  </si>
  <si>
    <t>Bro217</t>
  </si>
  <si>
    <t>ExactMath</t>
  </si>
  <si>
    <t>Ranges05</t>
  </si>
  <si>
    <t>Ranges1</t>
  </si>
  <si>
    <t>TCP</t>
  </si>
  <si>
    <t>PowerEN</t>
  </si>
  <si>
    <t>num_of_states</t>
  </si>
  <si>
    <t>num_of_starting_states</t>
  </si>
  <si>
    <t>num_of_always_enabled_starting_states</t>
  </si>
  <si>
    <t>num_of_reporting_states</t>
  </si>
  <si>
    <t>num_of_edges</t>
  </si>
  <si>
    <t>num_of_complete_states</t>
  </si>
  <si>
    <t>num_of_complement_states</t>
  </si>
  <si>
    <t>mc_able_states</t>
  </si>
  <si>
    <t>num_of_cc</t>
  </si>
  <si>
    <t>num_of_cc_gt_256</t>
  </si>
  <si>
    <t>min_cc_size</t>
  </si>
  <si>
    <t>max_cc_size</t>
  </si>
  <si>
    <t>avg_cc_size</t>
  </si>
  <si>
    <t>avg_in_degree</t>
  </si>
  <si>
    <t>avg_out_degree</t>
  </si>
  <si>
    <t>num_of_cc_cannot_limit_outdegree_to_4</t>
  </si>
  <si>
    <t>max_in_degree</t>
  </si>
  <si>
    <t>max_out_degree</t>
  </si>
  <si>
    <t>Name</t>
  </si>
  <si>
    <t>Abbr</t>
  </si>
  <si>
    <t>CAV</t>
  </si>
  <si>
    <t>CRSPR1</t>
  </si>
  <si>
    <t>CRSPR2</t>
  </si>
  <si>
    <t>APPRNG1</t>
  </si>
  <si>
    <t>ER</t>
  </si>
  <si>
    <t>HM</t>
  </si>
  <si>
    <t>LV</t>
  </si>
  <si>
    <t>Pro</t>
  </si>
  <si>
    <t>RF</t>
  </si>
  <si>
    <t>SeqMat</t>
  </si>
  <si>
    <t>Bro</t>
  </si>
  <si>
    <t>EM</t>
  </si>
  <si>
    <t>Rg05</t>
  </si>
  <si>
    <t>Rg1</t>
  </si>
  <si>
    <t>PEN</t>
  </si>
  <si>
    <t>#states</t>
  </si>
  <si>
    <t>#always_enabled</t>
  </si>
  <si>
    <t>#reporting_s</t>
  </si>
  <si>
    <t>#starting_s</t>
  </si>
  <si>
    <t>#complete</t>
  </si>
  <si>
    <t>#complement</t>
  </si>
  <si>
    <t>#MC_ratio</t>
  </si>
  <si>
    <t>#CC</t>
  </si>
  <si>
    <t>#CC_gt_256</t>
  </si>
  <si>
    <t>#CC_cannot_limit4</t>
  </si>
  <si>
    <t>#Edges</t>
  </si>
  <si>
    <t>CRISPR1</t>
  </si>
  <si>
    <t>CRISPR2</t>
  </si>
  <si>
    <t>APPRNG</t>
  </si>
  <si>
    <t>max_enabled</t>
  </si>
  <si>
    <t>avg_enabled</t>
  </si>
  <si>
    <t>avg_active</t>
  </si>
  <si>
    <t>max_active</t>
  </si>
  <si>
    <t>aaa</t>
  </si>
  <si>
    <t>max_active (%)</t>
  </si>
  <si>
    <t>avg_active (%)</t>
  </si>
  <si>
    <t>Geomean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</si>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</sst>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hotcold_data!$A$2</c:f>
              <c:strCache>
                <c:ptCount val="1"/>
                <c:pt idx="0">
                  <c:v>0.01%</c:v>
                </c:pt>
              </c:strCache>
            </c:strRef>
          </c:tx>
          <c:spPr>
            <a:pattFill prst="pct6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hotcold_data!$B$2:$T$2</c:f>
              <c:numCache>
                <c:formatCode>General</c:formatCode>
                <c:ptCount val="19"/>
                <c:pt idx="0">
                  <c:v>77320</c:v>
                </c:pt>
                <c:pt idx="1">
                  <c:v>2298487</c:v>
                </c:pt>
                <c:pt idx="2">
                  <c:v>27313</c:v>
                </c:pt>
                <c:pt idx="3">
                  <c:v>74740</c:v>
                </c:pt>
                <c:pt idx="4">
                  <c:v>0</c:v>
                </c:pt>
                <c:pt idx="5">
                  <c:v>314813</c:v>
                </c:pt>
                <c:pt idx="6">
                  <c:v>45374</c:v>
                </c:pt>
                <c:pt idx="7">
                  <c:v>102000</c:v>
                </c:pt>
                <c:pt idx="8">
                  <c:v>12116</c:v>
                </c:pt>
                <c:pt idx="9">
                  <c:v>8</c:v>
                </c:pt>
                <c:pt idx="10">
                  <c:v>51570</c:v>
                </c:pt>
                <c:pt idx="11">
                  <c:v>180486</c:v>
                </c:pt>
                <c:pt idx="12">
                  <c:v>985537</c:v>
                </c:pt>
                <c:pt idx="13">
                  <c:v>1505</c:v>
                </c:pt>
                <c:pt idx="14">
                  <c:v>10201</c:v>
                </c:pt>
                <c:pt idx="15">
                  <c:v>10351</c:v>
                </c:pt>
                <c:pt idx="16">
                  <c:v>10334</c:v>
                </c:pt>
                <c:pt idx="17">
                  <c:v>16674</c:v>
                </c:pt>
                <c:pt idx="18">
                  <c:v>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A-6A41-B61A-4639FB93C6FA}"/>
            </c:ext>
          </c:extLst>
        </c:ser>
        <c:ser>
          <c:idx val="1"/>
          <c:order val="1"/>
          <c:tx>
            <c:strRef>
              <c:f>hotcold_data!$A$3</c:f>
              <c:strCache>
                <c:ptCount val="1"/>
                <c:pt idx="0">
                  <c:v>0.05%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hotcold_data!$B$3:$T$3</c:f>
              <c:numCache>
                <c:formatCode>General</c:formatCode>
                <c:ptCount val="19"/>
                <c:pt idx="0">
                  <c:v>7801</c:v>
                </c:pt>
                <c:pt idx="1">
                  <c:v>4632</c:v>
                </c:pt>
                <c:pt idx="2">
                  <c:v>6687</c:v>
                </c:pt>
                <c:pt idx="3">
                  <c:v>23197</c:v>
                </c:pt>
                <c:pt idx="4">
                  <c:v>0</c:v>
                </c:pt>
                <c:pt idx="5">
                  <c:v>20010</c:v>
                </c:pt>
                <c:pt idx="6">
                  <c:v>8626</c:v>
                </c:pt>
                <c:pt idx="7">
                  <c:v>0</c:v>
                </c:pt>
                <c:pt idx="8">
                  <c:v>1771</c:v>
                </c:pt>
                <c:pt idx="9">
                  <c:v>168</c:v>
                </c:pt>
                <c:pt idx="10">
                  <c:v>0</c:v>
                </c:pt>
                <c:pt idx="11">
                  <c:v>7038</c:v>
                </c:pt>
                <c:pt idx="12">
                  <c:v>1075</c:v>
                </c:pt>
                <c:pt idx="13">
                  <c:v>180</c:v>
                </c:pt>
                <c:pt idx="14">
                  <c:v>951</c:v>
                </c:pt>
                <c:pt idx="15">
                  <c:v>1042</c:v>
                </c:pt>
                <c:pt idx="16">
                  <c:v>936</c:v>
                </c:pt>
                <c:pt idx="17">
                  <c:v>652</c:v>
                </c:pt>
                <c:pt idx="18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A-6A41-B61A-4639FB93C6FA}"/>
            </c:ext>
          </c:extLst>
        </c:ser>
        <c:ser>
          <c:idx val="2"/>
          <c:order val="2"/>
          <c:tx>
            <c:strRef>
              <c:f>hotcold_data!$A$4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hotcold_data!$B$4:$T$4</c:f>
              <c:numCache>
                <c:formatCode>General</c:formatCode>
                <c:ptCount val="19"/>
                <c:pt idx="0">
                  <c:v>2843</c:v>
                </c:pt>
                <c:pt idx="1">
                  <c:v>1353</c:v>
                </c:pt>
                <c:pt idx="2">
                  <c:v>3512</c:v>
                </c:pt>
                <c:pt idx="3">
                  <c:v>13635</c:v>
                </c:pt>
                <c:pt idx="4">
                  <c:v>0</c:v>
                </c:pt>
                <c:pt idx="5">
                  <c:v>9426</c:v>
                </c:pt>
                <c:pt idx="6">
                  <c:v>3728</c:v>
                </c:pt>
                <c:pt idx="7">
                  <c:v>0</c:v>
                </c:pt>
                <c:pt idx="8">
                  <c:v>805</c:v>
                </c:pt>
                <c:pt idx="9">
                  <c:v>344</c:v>
                </c:pt>
                <c:pt idx="10">
                  <c:v>0</c:v>
                </c:pt>
                <c:pt idx="11">
                  <c:v>2675</c:v>
                </c:pt>
                <c:pt idx="12">
                  <c:v>674</c:v>
                </c:pt>
                <c:pt idx="13">
                  <c:v>44</c:v>
                </c:pt>
                <c:pt idx="14">
                  <c:v>318</c:v>
                </c:pt>
                <c:pt idx="15">
                  <c:v>263</c:v>
                </c:pt>
                <c:pt idx="16">
                  <c:v>212</c:v>
                </c:pt>
                <c:pt idx="17">
                  <c:v>482</c:v>
                </c:pt>
                <c:pt idx="1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A-6A41-B61A-4639FB93C6FA}"/>
            </c:ext>
          </c:extLst>
        </c:ser>
        <c:ser>
          <c:idx val="3"/>
          <c:order val="3"/>
          <c:tx>
            <c:strRef>
              <c:f>hotcold_data!$A$5</c:f>
              <c:strCache>
                <c:ptCount val="1"/>
                <c:pt idx="0">
                  <c:v>1.00%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hotcold_data!$B$5:$T$5</c:f>
              <c:numCache>
                <c:formatCode>General</c:formatCode>
                <c:ptCount val="19"/>
                <c:pt idx="0">
                  <c:v>9317</c:v>
                </c:pt>
                <c:pt idx="1">
                  <c:v>28741</c:v>
                </c:pt>
                <c:pt idx="2">
                  <c:v>8488</c:v>
                </c:pt>
                <c:pt idx="3">
                  <c:v>40427</c:v>
                </c:pt>
                <c:pt idx="4">
                  <c:v>0</c:v>
                </c:pt>
                <c:pt idx="5">
                  <c:v>34904</c:v>
                </c:pt>
                <c:pt idx="6">
                  <c:v>13272</c:v>
                </c:pt>
                <c:pt idx="7">
                  <c:v>0</c:v>
                </c:pt>
                <c:pt idx="8">
                  <c:v>2612</c:v>
                </c:pt>
                <c:pt idx="9">
                  <c:v>7480</c:v>
                </c:pt>
                <c:pt idx="10">
                  <c:v>0</c:v>
                </c:pt>
                <c:pt idx="11">
                  <c:v>5591</c:v>
                </c:pt>
                <c:pt idx="12">
                  <c:v>28753</c:v>
                </c:pt>
                <c:pt idx="13">
                  <c:v>209</c:v>
                </c:pt>
                <c:pt idx="14">
                  <c:v>409</c:v>
                </c:pt>
                <c:pt idx="15">
                  <c:v>411</c:v>
                </c:pt>
                <c:pt idx="16">
                  <c:v>410</c:v>
                </c:pt>
                <c:pt idx="17">
                  <c:v>497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A-6A41-B61A-4639FB93C6FA}"/>
            </c:ext>
          </c:extLst>
        </c:ser>
        <c:ser>
          <c:idx val="4"/>
          <c:order val="4"/>
          <c:tx>
            <c:strRef>
              <c:f>hotcold_data!$A$6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hotcold_data!$B$6:$T$6</c:f>
              <c:numCache>
                <c:formatCode>General</c:formatCode>
                <c:ptCount val="19"/>
                <c:pt idx="0">
                  <c:v>6532</c:v>
                </c:pt>
                <c:pt idx="1">
                  <c:v>2404</c:v>
                </c:pt>
                <c:pt idx="2">
                  <c:v>10000</c:v>
                </c:pt>
                <c:pt idx="3">
                  <c:v>16001</c:v>
                </c:pt>
                <c:pt idx="4">
                  <c:v>16000</c:v>
                </c:pt>
                <c:pt idx="5">
                  <c:v>8373</c:v>
                </c:pt>
                <c:pt idx="6">
                  <c:v>11000</c:v>
                </c:pt>
                <c:pt idx="7">
                  <c:v>0</c:v>
                </c:pt>
                <c:pt idx="8">
                  <c:v>1843</c:v>
                </c:pt>
                <c:pt idx="9">
                  <c:v>0</c:v>
                </c:pt>
                <c:pt idx="10">
                  <c:v>0</c:v>
                </c:pt>
                <c:pt idx="11">
                  <c:v>2131</c:v>
                </c:pt>
                <c:pt idx="12">
                  <c:v>89</c:v>
                </c:pt>
                <c:pt idx="13">
                  <c:v>144</c:v>
                </c:pt>
                <c:pt idx="14">
                  <c:v>198</c:v>
                </c:pt>
                <c:pt idx="15">
                  <c:v>191</c:v>
                </c:pt>
                <c:pt idx="16">
                  <c:v>275</c:v>
                </c:pt>
                <c:pt idx="17">
                  <c:v>291</c:v>
                </c:pt>
                <c:pt idx="18">
                  <c:v>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A-6A41-B61A-4639FB93C6FA}"/>
            </c:ext>
          </c:extLst>
        </c:ser>
        <c:ser>
          <c:idx val="5"/>
          <c:order val="5"/>
          <c:tx>
            <c:strRef>
              <c:f>hotcold_data!$A$7</c:f>
              <c:strCache>
                <c:ptCount val="1"/>
                <c:pt idx="0">
                  <c:v>100%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hotcold_data!$B$1:$T$1</c:f>
              <c:strCache>
                <c:ptCount val="19"/>
                <c:pt idx="0">
                  <c:v>Brill</c:v>
                </c:pt>
                <c:pt idx="1">
                  <c:v>CAV</c:v>
                </c:pt>
                <c:pt idx="2">
                  <c:v>CRISPR1</c:v>
                </c:pt>
                <c:pt idx="3">
                  <c:v>CRISPR2</c:v>
                </c:pt>
                <c:pt idx="4">
                  <c:v>APPRNG</c:v>
                </c:pt>
                <c:pt idx="5">
                  <c:v>ER</c:v>
                </c:pt>
                <c:pt idx="6">
                  <c:v>HM</c:v>
                </c:pt>
                <c:pt idx="7">
                  <c:v>LV</c:v>
                </c:pt>
                <c:pt idx="8">
                  <c:v>Pro</c:v>
                </c:pt>
                <c:pt idx="9">
                  <c:v>RF</c:v>
                </c:pt>
                <c:pt idx="10">
                  <c:v>SeqMat</c:v>
                </c:pt>
                <c:pt idx="11">
                  <c:v>Snort</c:v>
                </c:pt>
                <c:pt idx="12">
                  <c:v>YARA</c:v>
                </c:pt>
                <c:pt idx="13">
                  <c:v>Bro</c:v>
                </c:pt>
                <c:pt idx="14">
                  <c:v>EM</c:v>
                </c:pt>
                <c:pt idx="15">
                  <c:v>Rg05</c:v>
                </c:pt>
                <c:pt idx="16">
                  <c:v>Rg1</c:v>
                </c:pt>
                <c:pt idx="17">
                  <c:v>TCP</c:v>
                </c:pt>
                <c:pt idx="18">
                  <c:v>PEN</c:v>
                </c:pt>
              </c:strCache>
            </c:strRef>
          </c:cat>
          <c:val>
            <c:numRef>
              <c:f>hotcold_data!$B$7:$T$7</c:f>
              <c:numCache>
                <c:formatCode>General</c:formatCode>
                <c:ptCount val="19"/>
                <c:pt idx="0">
                  <c:v>11736</c:v>
                </c:pt>
                <c:pt idx="1">
                  <c:v>39100</c:v>
                </c:pt>
                <c:pt idx="2">
                  <c:v>18000</c:v>
                </c:pt>
                <c:pt idx="3">
                  <c:v>34000</c:v>
                </c:pt>
                <c:pt idx="4">
                  <c:v>4000</c:v>
                </c:pt>
                <c:pt idx="5">
                  <c:v>25826</c:v>
                </c:pt>
                <c:pt idx="6">
                  <c:v>26000</c:v>
                </c:pt>
                <c:pt idx="7">
                  <c:v>7000</c:v>
                </c:pt>
                <c:pt idx="8">
                  <c:v>4956</c:v>
                </c:pt>
                <c:pt idx="9">
                  <c:v>240000</c:v>
                </c:pt>
                <c:pt idx="10">
                  <c:v>0</c:v>
                </c:pt>
                <c:pt idx="11">
                  <c:v>4122</c:v>
                </c:pt>
                <c:pt idx="12">
                  <c:v>31400</c:v>
                </c:pt>
                <c:pt idx="13">
                  <c:v>230</c:v>
                </c:pt>
                <c:pt idx="14">
                  <c:v>362</c:v>
                </c:pt>
                <c:pt idx="15">
                  <c:v>363</c:v>
                </c:pt>
                <c:pt idx="16">
                  <c:v>297</c:v>
                </c:pt>
                <c:pt idx="17">
                  <c:v>1108</c:v>
                </c:pt>
                <c:pt idx="18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A-6A41-B61A-4639FB93C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353359"/>
        <c:axId val="1451061951"/>
      </c:barChart>
      <c:catAx>
        <c:axId val="14503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61951"/>
        <c:crosses val="autoZero"/>
        <c:auto val="1"/>
        <c:lblAlgn val="ctr"/>
        <c:lblOffset val="100"/>
        <c:noMultiLvlLbl val="0"/>
      </c:catAx>
      <c:valAx>
        <c:axId val="1451061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solidFill>
                      <a:schemeClr val="tx1"/>
                    </a:solidFill>
                  </a:rPr>
                  <a:t>Percentages</a:t>
                </a:r>
                <a:r>
                  <a:rPr lang="zh-CN" altLang="en-US" sz="16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600" b="1" baseline="0">
                    <a:solidFill>
                      <a:schemeClr val="tx1"/>
                    </a:solidFill>
                  </a:rPr>
                  <a:t>of</a:t>
                </a:r>
                <a:r>
                  <a:rPr lang="zh-CN" altLang="en-US" sz="16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600" b="1" baseline="0">
                    <a:solidFill>
                      <a:schemeClr val="tx1"/>
                    </a:solidFill>
                  </a:rPr>
                  <a:t>States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53359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575777</xdr:colOff>
      <xdr:row>9</xdr:row>
      <xdr:rowOff>103891</xdr:rowOff>
    </xdr:from>
    <xdr:to>
      <xdr:col>20</xdr:col>
      <xdr:colOff>675260</xdr:colOff>
      <xdr:row>29</xdr:row>
      <xdr:rowOff>72988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B18E4-08CD-7049-8BCF-186DBDE6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A42D-CC01-6641-9B33-4FDD0AF58EDE}">
  <dimension ref="A1:U19"/>
  <sheetViews>
    <sheetView workbookViewId="0">
      <selection activeCell="A2" sqref="A2:XFD2"/>
    </sheetView>
  </sheetViews>
  <sheetFormatPr baseColWidth="10" defaultRowHeight="16" x14ac:dyDescent="0.2"/>
  <cols>
    <col min="1" max="1" width="3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115549</v>
      </c>
      <c r="C2">
        <v>2374717</v>
      </c>
      <c r="D2">
        <v>74000</v>
      </c>
      <c r="E2">
        <v>202000</v>
      </c>
      <c r="F2">
        <v>20000</v>
      </c>
      <c r="G2">
        <v>72000</v>
      </c>
      <c r="H2">
        <v>413352</v>
      </c>
      <c r="I2">
        <v>108000</v>
      </c>
      <c r="J2">
        <v>109000</v>
      </c>
      <c r="K2">
        <v>24103</v>
      </c>
      <c r="L2">
        <v>248000</v>
      </c>
      <c r="M2">
        <v>51570</v>
      </c>
      <c r="N2">
        <v>202043</v>
      </c>
      <c r="O2">
        <v>1047528</v>
      </c>
      <c r="P2">
        <v>2312</v>
      </c>
      <c r="Q2">
        <v>12439</v>
      </c>
      <c r="R2">
        <v>12621</v>
      </c>
      <c r="S2">
        <v>12464</v>
      </c>
      <c r="T2">
        <v>19704</v>
      </c>
      <c r="U2">
        <v>40513</v>
      </c>
    </row>
    <row r="3" spans="1:21" x14ac:dyDescent="0.2">
      <c r="A3" t="s">
        <v>21</v>
      </c>
      <c r="B3">
        <v>5946</v>
      </c>
      <c r="C3">
        <v>33171</v>
      </c>
      <c r="D3">
        <v>4000</v>
      </c>
      <c r="E3">
        <v>4000</v>
      </c>
      <c r="F3">
        <v>1000</v>
      </c>
      <c r="G3">
        <v>1000</v>
      </c>
      <c r="H3">
        <v>10000</v>
      </c>
      <c r="I3">
        <v>2000</v>
      </c>
      <c r="J3">
        <v>4000</v>
      </c>
      <c r="K3">
        <v>1310</v>
      </c>
      <c r="L3">
        <v>8000</v>
      </c>
      <c r="M3">
        <v>10314</v>
      </c>
      <c r="N3">
        <v>3151</v>
      </c>
      <c r="O3">
        <v>23539</v>
      </c>
      <c r="P3">
        <v>187</v>
      </c>
      <c r="Q3">
        <v>297</v>
      </c>
      <c r="R3">
        <v>299</v>
      </c>
      <c r="S3">
        <v>297</v>
      </c>
      <c r="T3">
        <v>756</v>
      </c>
      <c r="U3">
        <v>2857</v>
      </c>
    </row>
    <row r="4" spans="1:21" x14ac:dyDescent="0.2">
      <c r="A4" t="s">
        <v>22</v>
      </c>
      <c r="B4">
        <v>5946</v>
      </c>
      <c r="C4">
        <v>33171</v>
      </c>
      <c r="D4">
        <v>4000</v>
      </c>
      <c r="E4">
        <v>4000</v>
      </c>
      <c r="F4">
        <v>0</v>
      </c>
      <c r="G4">
        <v>0</v>
      </c>
      <c r="H4">
        <v>10000</v>
      </c>
      <c r="I4">
        <v>2000</v>
      </c>
      <c r="J4">
        <v>4000</v>
      </c>
      <c r="K4">
        <v>1302</v>
      </c>
      <c r="L4">
        <v>8000</v>
      </c>
      <c r="M4">
        <v>0</v>
      </c>
      <c r="N4">
        <v>2507</v>
      </c>
      <c r="O4">
        <v>23537</v>
      </c>
      <c r="P4">
        <v>187</v>
      </c>
      <c r="Q4">
        <v>297</v>
      </c>
      <c r="R4">
        <v>299</v>
      </c>
      <c r="S4">
        <v>297</v>
      </c>
      <c r="T4">
        <v>756</v>
      </c>
      <c r="U4">
        <v>2857</v>
      </c>
    </row>
    <row r="5" spans="1:21" x14ac:dyDescent="0.2">
      <c r="A5" t="s">
        <v>23</v>
      </c>
      <c r="B5">
        <v>5946</v>
      </c>
      <c r="C5">
        <v>33667</v>
      </c>
      <c r="D5">
        <v>2000</v>
      </c>
      <c r="E5">
        <v>2000</v>
      </c>
      <c r="F5">
        <v>4000</v>
      </c>
      <c r="G5">
        <v>8000</v>
      </c>
      <c r="H5">
        <v>10000</v>
      </c>
      <c r="I5">
        <v>2000</v>
      </c>
      <c r="J5">
        <v>4000</v>
      </c>
      <c r="K5">
        <v>1321</v>
      </c>
      <c r="L5">
        <v>8000</v>
      </c>
      <c r="M5">
        <v>1719</v>
      </c>
      <c r="N5">
        <v>3246</v>
      </c>
      <c r="O5">
        <v>23583</v>
      </c>
      <c r="P5">
        <v>187</v>
      </c>
      <c r="Q5">
        <v>297</v>
      </c>
      <c r="R5">
        <v>299</v>
      </c>
      <c r="S5">
        <v>297</v>
      </c>
      <c r="T5">
        <v>767</v>
      </c>
      <c r="U5">
        <v>3456</v>
      </c>
    </row>
    <row r="6" spans="1:21" x14ac:dyDescent="0.2">
      <c r="A6" t="s">
        <v>24</v>
      </c>
      <c r="B6">
        <v>157917</v>
      </c>
      <c r="C6">
        <v>2377737</v>
      </c>
      <c r="D6">
        <v>94000</v>
      </c>
      <c r="E6">
        <v>336000</v>
      </c>
      <c r="F6">
        <v>32000</v>
      </c>
      <c r="G6">
        <v>128000</v>
      </c>
      <c r="H6">
        <v>641136</v>
      </c>
      <c r="I6">
        <v>183000</v>
      </c>
      <c r="J6">
        <v>445000</v>
      </c>
      <c r="K6">
        <v>24031</v>
      </c>
      <c r="L6">
        <v>248000</v>
      </c>
      <c r="M6">
        <v>110016</v>
      </c>
      <c r="N6">
        <v>235488</v>
      </c>
      <c r="O6">
        <v>1025863</v>
      </c>
      <c r="P6">
        <v>2130</v>
      </c>
      <c r="Q6">
        <v>12144</v>
      </c>
      <c r="R6">
        <v>12472</v>
      </c>
      <c r="S6">
        <v>12406</v>
      </c>
      <c r="T6">
        <v>21164</v>
      </c>
      <c r="U6">
        <v>40271</v>
      </c>
    </row>
    <row r="7" spans="1:21" x14ac:dyDescent="0.2">
      <c r="A7" t="s">
        <v>25</v>
      </c>
      <c r="B7">
        <v>93388</v>
      </c>
      <c r="C7">
        <v>2312303</v>
      </c>
      <c r="D7">
        <v>0</v>
      </c>
      <c r="E7">
        <v>0</v>
      </c>
      <c r="F7">
        <v>4000</v>
      </c>
      <c r="G7">
        <v>8000</v>
      </c>
      <c r="H7">
        <v>265568</v>
      </c>
      <c r="I7">
        <v>60000</v>
      </c>
      <c r="J7">
        <v>109000</v>
      </c>
      <c r="K7">
        <v>352</v>
      </c>
      <c r="L7">
        <v>193129</v>
      </c>
      <c r="M7">
        <v>51570</v>
      </c>
      <c r="N7">
        <v>52630</v>
      </c>
      <c r="O7">
        <v>912019</v>
      </c>
      <c r="P7">
        <v>1028</v>
      </c>
      <c r="Q7">
        <v>12436</v>
      </c>
      <c r="R7">
        <v>12492</v>
      </c>
      <c r="S7">
        <v>12252</v>
      </c>
      <c r="T7">
        <v>18462</v>
      </c>
      <c r="U7">
        <v>39748</v>
      </c>
    </row>
    <row r="8" spans="1:21" x14ac:dyDescent="0.2">
      <c r="A8" t="s">
        <v>26</v>
      </c>
      <c r="B8">
        <v>22161</v>
      </c>
      <c r="C8">
        <v>62414</v>
      </c>
      <c r="D8">
        <v>0</v>
      </c>
      <c r="E8">
        <v>0</v>
      </c>
      <c r="F8">
        <v>0</v>
      </c>
      <c r="G8">
        <v>0</v>
      </c>
      <c r="H8">
        <v>10000</v>
      </c>
      <c r="I8">
        <v>48000</v>
      </c>
      <c r="J8">
        <v>0</v>
      </c>
      <c r="K8">
        <v>10883</v>
      </c>
      <c r="L8">
        <v>0</v>
      </c>
      <c r="M8">
        <v>0</v>
      </c>
      <c r="N8">
        <v>51172</v>
      </c>
      <c r="O8">
        <v>114645</v>
      </c>
      <c r="P8">
        <v>3</v>
      </c>
      <c r="Q8">
        <v>0</v>
      </c>
      <c r="R8">
        <v>0</v>
      </c>
      <c r="S8">
        <v>0</v>
      </c>
      <c r="T8">
        <v>67</v>
      </c>
      <c r="U8">
        <v>628</v>
      </c>
    </row>
    <row r="9" spans="1:21" x14ac:dyDescent="0.2">
      <c r="A9" t="s">
        <v>27</v>
      </c>
      <c r="B9">
        <v>115549</v>
      </c>
      <c r="C9">
        <v>2374717</v>
      </c>
      <c r="D9">
        <v>0</v>
      </c>
      <c r="E9">
        <v>0</v>
      </c>
      <c r="F9">
        <v>4000</v>
      </c>
      <c r="G9">
        <v>8000</v>
      </c>
      <c r="H9">
        <v>275568</v>
      </c>
      <c r="I9">
        <v>108000</v>
      </c>
      <c r="J9">
        <v>109000</v>
      </c>
      <c r="K9">
        <v>11235</v>
      </c>
      <c r="L9">
        <v>193129</v>
      </c>
      <c r="M9">
        <v>51570</v>
      </c>
      <c r="N9">
        <v>103802</v>
      </c>
      <c r="O9">
        <v>1026664</v>
      </c>
      <c r="P9">
        <v>1031</v>
      </c>
      <c r="Q9">
        <v>12436</v>
      </c>
      <c r="R9">
        <v>12492</v>
      </c>
      <c r="S9">
        <v>12252</v>
      </c>
      <c r="T9">
        <v>18529</v>
      </c>
      <c r="U9">
        <v>40376</v>
      </c>
    </row>
    <row r="10" spans="1:21" x14ac:dyDescent="0.2">
      <c r="A10" t="s">
        <v>28</v>
      </c>
      <c r="B10">
        <v>5946</v>
      </c>
      <c r="C10">
        <v>33171</v>
      </c>
      <c r="D10">
        <v>2000</v>
      </c>
      <c r="E10">
        <v>2000</v>
      </c>
      <c r="F10">
        <v>1000</v>
      </c>
      <c r="G10">
        <v>1000</v>
      </c>
      <c r="H10">
        <v>10000</v>
      </c>
      <c r="I10">
        <v>1000</v>
      </c>
      <c r="J10">
        <v>1000</v>
      </c>
      <c r="K10">
        <v>1309</v>
      </c>
      <c r="L10">
        <v>8000</v>
      </c>
      <c r="M10">
        <v>1719</v>
      </c>
      <c r="N10">
        <v>2486</v>
      </c>
      <c r="O10">
        <v>23530</v>
      </c>
      <c r="P10">
        <v>187</v>
      </c>
      <c r="Q10">
        <v>297</v>
      </c>
      <c r="R10">
        <v>299</v>
      </c>
      <c r="S10">
        <v>297</v>
      </c>
      <c r="T10">
        <v>738</v>
      </c>
      <c r="U10">
        <v>2857</v>
      </c>
    </row>
    <row r="11" spans="1:21" x14ac:dyDescent="0.2">
      <c r="A11" t="s">
        <v>29</v>
      </c>
      <c r="B11">
        <v>0</v>
      </c>
      <c r="C11">
        <v>112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134</v>
      </c>
      <c r="O11">
        <v>358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</row>
    <row r="12" spans="1:21" x14ac:dyDescent="0.2">
      <c r="A12" t="s">
        <v>30</v>
      </c>
      <c r="B12">
        <v>5</v>
      </c>
      <c r="C12">
        <v>10</v>
      </c>
      <c r="D12">
        <v>37</v>
      </c>
      <c r="E12">
        <v>101</v>
      </c>
      <c r="F12">
        <v>20</v>
      </c>
      <c r="G12">
        <v>72</v>
      </c>
      <c r="H12">
        <v>18</v>
      </c>
      <c r="I12">
        <v>108</v>
      </c>
      <c r="J12">
        <v>109</v>
      </c>
      <c r="K12">
        <v>3</v>
      </c>
      <c r="L12">
        <v>31</v>
      </c>
      <c r="M12">
        <v>30</v>
      </c>
      <c r="N12">
        <v>1</v>
      </c>
      <c r="O12">
        <v>1</v>
      </c>
      <c r="P12">
        <v>1</v>
      </c>
      <c r="Q12">
        <v>14</v>
      </c>
      <c r="R12">
        <v>13</v>
      </c>
      <c r="S12">
        <v>14</v>
      </c>
      <c r="T12">
        <v>1</v>
      </c>
      <c r="U12">
        <v>5</v>
      </c>
    </row>
    <row r="13" spans="1:21" x14ac:dyDescent="0.2">
      <c r="A13" t="s">
        <v>31</v>
      </c>
      <c r="B13">
        <v>40</v>
      </c>
      <c r="C13">
        <v>22075</v>
      </c>
      <c r="D13">
        <v>37</v>
      </c>
      <c r="E13">
        <v>101</v>
      </c>
      <c r="F13">
        <v>20</v>
      </c>
      <c r="G13">
        <v>72</v>
      </c>
      <c r="H13">
        <v>75</v>
      </c>
      <c r="I13">
        <v>108</v>
      </c>
      <c r="J13">
        <v>109</v>
      </c>
      <c r="K13">
        <v>123</v>
      </c>
      <c r="L13">
        <v>31</v>
      </c>
      <c r="M13">
        <v>30</v>
      </c>
      <c r="N13">
        <v>4509</v>
      </c>
      <c r="O13">
        <v>1017</v>
      </c>
      <c r="P13">
        <v>84</v>
      </c>
      <c r="Q13">
        <v>87</v>
      </c>
      <c r="R13">
        <v>94</v>
      </c>
      <c r="S13">
        <v>96</v>
      </c>
      <c r="T13">
        <v>391</v>
      </c>
      <c r="U13">
        <v>52</v>
      </c>
    </row>
    <row r="14" spans="1:21" x14ac:dyDescent="0.2">
      <c r="A14" t="s">
        <v>32</v>
      </c>
      <c r="B14">
        <v>19.433064000000002</v>
      </c>
      <c r="C14">
        <v>71.590153999999998</v>
      </c>
      <c r="D14">
        <v>37</v>
      </c>
      <c r="E14">
        <v>101</v>
      </c>
      <c r="F14">
        <v>20</v>
      </c>
      <c r="G14">
        <v>72</v>
      </c>
      <c r="H14">
        <v>41.3352</v>
      </c>
      <c r="I14">
        <v>108</v>
      </c>
      <c r="J14">
        <v>109</v>
      </c>
      <c r="K14">
        <v>18.413292999999999</v>
      </c>
      <c r="L14">
        <v>31</v>
      </c>
      <c r="M14">
        <v>30</v>
      </c>
      <c r="N14">
        <v>81.272324999999995</v>
      </c>
      <c r="O14">
        <v>44.518827000000002</v>
      </c>
      <c r="P14">
        <v>12.363636</v>
      </c>
      <c r="Q14">
        <v>41.882154999999997</v>
      </c>
      <c r="R14">
        <v>42.210701999999998</v>
      </c>
      <c r="S14">
        <v>41.966329999999999</v>
      </c>
      <c r="T14">
        <v>26.699186999999998</v>
      </c>
      <c r="U14">
        <v>14.180259</v>
      </c>
    </row>
    <row r="15" spans="1:21" x14ac:dyDescent="0.2">
      <c r="A15" t="s">
        <v>36</v>
      </c>
      <c r="B15">
        <v>4</v>
      </c>
      <c r="C15">
        <v>4001</v>
      </c>
      <c r="D15">
        <v>2</v>
      </c>
      <c r="E15">
        <v>2</v>
      </c>
      <c r="F15">
        <v>4</v>
      </c>
      <c r="G15">
        <v>8</v>
      </c>
      <c r="H15">
        <v>3</v>
      </c>
      <c r="I15">
        <v>2</v>
      </c>
      <c r="J15">
        <v>8</v>
      </c>
      <c r="K15">
        <v>106</v>
      </c>
      <c r="L15">
        <v>2</v>
      </c>
      <c r="M15">
        <v>3</v>
      </c>
      <c r="N15">
        <v>2000</v>
      </c>
      <c r="O15">
        <v>281</v>
      </c>
      <c r="P15">
        <v>2</v>
      </c>
      <c r="Q15">
        <v>2</v>
      </c>
      <c r="R15">
        <v>2</v>
      </c>
      <c r="S15">
        <v>2</v>
      </c>
      <c r="T15">
        <v>18</v>
      </c>
      <c r="U15">
        <v>3</v>
      </c>
    </row>
    <row r="16" spans="1:21" x14ac:dyDescent="0.2">
      <c r="A16" t="s">
        <v>33</v>
      </c>
      <c r="B16">
        <v>1.3666670000000001</v>
      </c>
      <c r="C16">
        <v>1.0012719999999999</v>
      </c>
      <c r="D16">
        <v>1.27027</v>
      </c>
      <c r="E16">
        <v>1.6633659999999999</v>
      </c>
      <c r="F16">
        <v>1.6</v>
      </c>
      <c r="G16">
        <v>1.7777780000000001</v>
      </c>
      <c r="H16">
        <v>1.5510649999999999</v>
      </c>
      <c r="I16">
        <v>1.6944440000000001</v>
      </c>
      <c r="J16">
        <v>4.0825690000000003</v>
      </c>
      <c r="K16">
        <v>0.99701300000000004</v>
      </c>
      <c r="L16">
        <v>1</v>
      </c>
      <c r="M16">
        <v>2.1333329999999999</v>
      </c>
      <c r="N16">
        <v>1.1655340000000001</v>
      </c>
      <c r="O16">
        <v>0.97931800000000002</v>
      </c>
      <c r="P16">
        <v>0.92127999999999999</v>
      </c>
      <c r="Q16">
        <v>0.97628400000000004</v>
      </c>
      <c r="R16">
        <v>0.98819400000000002</v>
      </c>
      <c r="S16">
        <v>0.99534699999999998</v>
      </c>
      <c r="T16">
        <v>1.0740970000000001</v>
      </c>
      <c r="U16">
        <v>0.99402699999999999</v>
      </c>
    </row>
    <row r="17" spans="1:21" x14ac:dyDescent="0.2">
      <c r="A17" t="s">
        <v>37</v>
      </c>
      <c r="B17">
        <v>4</v>
      </c>
      <c r="C17">
        <v>4001</v>
      </c>
      <c r="D17">
        <v>2</v>
      </c>
      <c r="E17">
        <v>2</v>
      </c>
      <c r="F17">
        <v>4</v>
      </c>
      <c r="G17">
        <v>8</v>
      </c>
      <c r="H17">
        <v>3</v>
      </c>
      <c r="I17">
        <v>2</v>
      </c>
      <c r="J17">
        <v>8</v>
      </c>
      <c r="K17">
        <v>106</v>
      </c>
      <c r="L17">
        <v>2</v>
      </c>
      <c r="M17">
        <v>3</v>
      </c>
      <c r="N17">
        <v>2000</v>
      </c>
      <c r="O17">
        <v>281</v>
      </c>
      <c r="P17">
        <v>2</v>
      </c>
      <c r="Q17">
        <v>2</v>
      </c>
      <c r="R17">
        <v>2</v>
      </c>
      <c r="S17">
        <v>2</v>
      </c>
      <c r="T17">
        <v>18</v>
      </c>
      <c r="U17">
        <v>3</v>
      </c>
    </row>
    <row r="18" spans="1:21" x14ac:dyDescent="0.2">
      <c r="A18" t="s">
        <v>34</v>
      </c>
      <c r="B18">
        <v>1.3666670000000001</v>
      </c>
      <c r="C18">
        <v>1.0012719999999999</v>
      </c>
      <c r="D18">
        <v>1.27027</v>
      </c>
      <c r="E18">
        <v>1.6633659999999999</v>
      </c>
      <c r="F18">
        <v>1.6</v>
      </c>
      <c r="G18">
        <v>1.7777780000000001</v>
      </c>
      <c r="H18">
        <v>1.5510649999999999</v>
      </c>
      <c r="I18">
        <v>1.6944440000000001</v>
      </c>
      <c r="J18">
        <v>4.0825690000000003</v>
      </c>
      <c r="K18">
        <v>0.99701300000000004</v>
      </c>
      <c r="L18">
        <v>1</v>
      </c>
      <c r="M18">
        <v>2.1333329999999999</v>
      </c>
      <c r="N18">
        <v>1.1655340000000001</v>
      </c>
      <c r="O18">
        <v>0.97931800000000002</v>
      </c>
      <c r="P18">
        <v>0.92127999999999999</v>
      </c>
      <c r="Q18">
        <v>0.97628400000000004</v>
      </c>
      <c r="R18">
        <v>0.98819400000000002</v>
      </c>
      <c r="S18">
        <v>0.99534699999999998</v>
      </c>
      <c r="T18">
        <v>1.0740970000000001</v>
      </c>
      <c r="U18">
        <v>0.99402699999999999</v>
      </c>
    </row>
    <row r="19" spans="1:21" x14ac:dyDescent="0.2">
      <c r="A19" t="s">
        <v>35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CBF6-2725-F747-944C-B69A2069BB2E}">
  <dimension ref="A1:T52"/>
  <sheetViews>
    <sheetView topLeftCell="A26" zoomScale="59" workbookViewId="0">
      <selection activeCell="K43" sqref="K43"/>
    </sheetView>
  </sheetViews>
  <sheetFormatPr baseColWidth="10" defaultRowHeight="16" x14ac:dyDescent="0.2"/>
  <cols>
    <col min="1" max="1" width="32" customWidth="1"/>
    <col min="2" max="3" width="19.33203125" customWidth="1"/>
    <col min="4" max="4" width="23.33203125" customWidth="1"/>
    <col min="5" max="5" width="26.83203125" customWidth="1"/>
    <col min="6" max="6" width="26" customWidth="1"/>
    <col min="7" max="7" width="19.83203125" customWidth="1"/>
    <col min="8" max="8" width="16.33203125" customWidth="1"/>
    <col min="9" max="9" width="21.83203125" customWidth="1"/>
    <col min="11" max="11" width="22.6640625" customWidth="1"/>
    <col min="12" max="12" width="16.83203125" customWidth="1"/>
    <col min="15" max="15" width="17.6640625" customWidth="1"/>
    <col min="16" max="16" width="15.33203125" customWidth="1"/>
    <col min="17" max="17" width="18.1640625" customWidth="1"/>
    <col min="18" max="18" width="23.6640625" customWidth="1"/>
  </cols>
  <sheetData>
    <row r="1" spans="1:19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  <c r="P1" t="s">
        <v>33</v>
      </c>
      <c r="Q1" t="s">
        <v>37</v>
      </c>
      <c r="R1" t="s">
        <v>34</v>
      </c>
      <c r="S1" t="s">
        <v>35</v>
      </c>
    </row>
    <row r="2" spans="1:19" x14ac:dyDescent="0.2">
      <c r="A2" t="s">
        <v>0</v>
      </c>
      <c r="B2">
        <v>115549</v>
      </c>
      <c r="C2">
        <v>5946</v>
      </c>
      <c r="D2">
        <v>5946</v>
      </c>
      <c r="E2">
        <v>5946</v>
      </c>
      <c r="F2">
        <v>157917</v>
      </c>
      <c r="G2">
        <v>93388</v>
      </c>
      <c r="H2">
        <v>22161</v>
      </c>
      <c r="I2">
        <v>115549</v>
      </c>
      <c r="J2">
        <v>5946</v>
      </c>
      <c r="K2">
        <v>0</v>
      </c>
      <c r="L2">
        <v>5</v>
      </c>
      <c r="M2">
        <v>40</v>
      </c>
      <c r="N2">
        <v>19.433064000000002</v>
      </c>
      <c r="O2">
        <v>4</v>
      </c>
      <c r="P2">
        <v>1.3666670000000001</v>
      </c>
      <c r="Q2">
        <v>4</v>
      </c>
      <c r="R2">
        <v>1.3666670000000001</v>
      </c>
      <c r="S2">
        <v>0</v>
      </c>
    </row>
    <row r="3" spans="1:19" x14ac:dyDescent="0.2">
      <c r="A3" t="s">
        <v>1</v>
      </c>
      <c r="B3">
        <v>2374717</v>
      </c>
      <c r="C3">
        <v>33171</v>
      </c>
      <c r="D3">
        <v>33171</v>
      </c>
      <c r="E3">
        <v>33667</v>
      </c>
      <c r="F3">
        <v>2377737</v>
      </c>
      <c r="G3">
        <v>2312303</v>
      </c>
      <c r="H3">
        <v>62414</v>
      </c>
      <c r="I3">
        <v>2374717</v>
      </c>
      <c r="J3">
        <v>33171</v>
      </c>
      <c r="K3">
        <v>112</v>
      </c>
      <c r="L3">
        <v>10</v>
      </c>
      <c r="M3">
        <v>22075</v>
      </c>
      <c r="N3">
        <v>71.590153999999998</v>
      </c>
      <c r="O3">
        <v>4001</v>
      </c>
      <c r="P3">
        <v>1.0012719999999999</v>
      </c>
      <c r="Q3">
        <v>4001</v>
      </c>
      <c r="R3">
        <v>1.0012719999999999</v>
      </c>
      <c r="S3">
        <v>2</v>
      </c>
    </row>
    <row r="4" spans="1:19" x14ac:dyDescent="0.2">
      <c r="A4" t="s">
        <v>2</v>
      </c>
      <c r="B4">
        <v>74000</v>
      </c>
      <c r="C4">
        <v>4000</v>
      </c>
      <c r="D4">
        <v>4000</v>
      </c>
      <c r="E4">
        <v>2000</v>
      </c>
      <c r="F4">
        <v>94000</v>
      </c>
      <c r="G4">
        <v>0</v>
      </c>
      <c r="H4">
        <v>0</v>
      </c>
      <c r="I4">
        <v>0</v>
      </c>
      <c r="J4">
        <v>2000</v>
      </c>
      <c r="K4">
        <v>0</v>
      </c>
      <c r="L4">
        <v>37</v>
      </c>
      <c r="M4">
        <v>37</v>
      </c>
      <c r="N4">
        <v>37</v>
      </c>
      <c r="O4">
        <v>2</v>
      </c>
      <c r="P4">
        <v>1.27027</v>
      </c>
      <c r="Q4">
        <v>2</v>
      </c>
      <c r="R4">
        <v>1.27027</v>
      </c>
      <c r="S4">
        <v>0</v>
      </c>
    </row>
    <row r="5" spans="1:19" x14ac:dyDescent="0.2">
      <c r="A5" t="s">
        <v>3</v>
      </c>
      <c r="B5">
        <v>202000</v>
      </c>
      <c r="C5">
        <v>4000</v>
      </c>
      <c r="D5">
        <v>4000</v>
      </c>
      <c r="E5">
        <v>2000</v>
      </c>
      <c r="F5">
        <v>336000</v>
      </c>
      <c r="G5">
        <v>0</v>
      </c>
      <c r="H5">
        <v>0</v>
      </c>
      <c r="I5">
        <v>0</v>
      </c>
      <c r="J5">
        <v>2000</v>
      </c>
      <c r="K5">
        <v>0</v>
      </c>
      <c r="L5">
        <v>101</v>
      </c>
      <c r="M5">
        <v>101</v>
      </c>
      <c r="N5">
        <v>101</v>
      </c>
      <c r="O5">
        <v>2</v>
      </c>
      <c r="P5">
        <v>1.6633659999999999</v>
      </c>
      <c r="Q5">
        <v>2</v>
      </c>
      <c r="R5">
        <v>1.6633659999999999</v>
      </c>
      <c r="S5">
        <v>0</v>
      </c>
    </row>
    <row r="6" spans="1:19" x14ac:dyDescent="0.2">
      <c r="A6" t="s">
        <v>4</v>
      </c>
      <c r="B6">
        <v>20000</v>
      </c>
      <c r="C6">
        <v>1000</v>
      </c>
      <c r="D6">
        <v>0</v>
      </c>
      <c r="E6">
        <v>4000</v>
      </c>
      <c r="F6">
        <v>32000</v>
      </c>
      <c r="G6">
        <v>4000</v>
      </c>
      <c r="H6">
        <v>0</v>
      </c>
      <c r="I6">
        <v>4000</v>
      </c>
      <c r="J6">
        <v>1000</v>
      </c>
      <c r="K6">
        <v>0</v>
      </c>
      <c r="L6">
        <v>20</v>
      </c>
      <c r="M6">
        <v>20</v>
      </c>
      <c r="N6">
        <v>20</v>
      </c>
      <c r="O6">
        <v>4</v>
      </c>
      <c r="P6">
        <v>1.6</v>
      </c>
      <c r="Q6">
        <v>4</v>
      </c>
      <c r="R6">
        <v>1.6</v>
      </c>
      <c r="S6">
        <v>0</v>
      </c>
    </row>
    <row r="7" spans="1:19" x14ac:dyDescent="0.2">
      <c r="A7" t="s">
        <v>5</v>
      </c>
      <c r="B7">
        <v>72000</v>
      </c>
      <c r="C7">
        <v>1000</v>
      </c>
      <c r="D7">
        <v>0</v>
      </c>
      <c r="E7">
        <v>8000</v>
      </c>
      <c r="F7">
        <v>128000</v>
      </c>
      <c r="G7">
        <v>8000</v>
      </c>
      <c r="H7">
        <v>0</v>
      </c>
      <c r="I7">
        <v>8000</v>
      </c>
      <c r="J7">
        <v>1000</v>
      </c>
      <c r="K7">
        <v>0</v>
      </c>
      <c r="L7">
        <v>72</v>
      </c>
      <c r="M7">
        <v>72</v>
      </c>
      <c r="N7">
        <v>72</v>
      </c>
      <c r="O7">
        <v>8</v>
      </c>
      <c r="P7">
        <v>1.7777780000000001</v>
      </c>
      <c r="Q7">
        <v>8</v>
      </c>
      <c r="R7">
        <v>1.7777780000000001</v>
      </c>
      <c r="S7">
        <v>0</v>
      </c>
    </row>
    <row r="8" spans="1:19" x14ac:dyDescent="0.2">
      <c r="A8" t="s">
        <v>6</v>
      </c>
      <c r="B8">
        <v>413352</v>
      </c>
      <c r="C8">
        <v>10000</v>
      </c>
      <c r="D8">
        <v>10000</v>
      </c>
      <c r="E8">
        <v>10000</v>
      </c>
      <c r="F8">
        <v>641136</v>
      </c>
      <c r="G8">
        <v>265568</v>
      </c>
      <c r="H8">
        <v>10000</v>
      </c>
      <c r="I8">
        <v>275568</v>
      </c>
      <c r="J8">
        <v>10000</v>
      </c>
      <c r="K8">
        <v>0</v>
      </c>
      <c r="L8">
        <v>18</v>
      </c>
      <c r="M8">
        <v>75</v>
      </c>
      <c r="N8">
        <v>41.3352</v>
      </c>
      <c r="O8">
        <v>3</v>
      </c>
      <c r="P8">
        <v>1.5510649999999999</v>
      </c>
      <c r="Q8">
        <v>3</v>
      </c>
      <c r="R8">
        <v>1.5510649999999999</v>
      </c>
      <c r="S8">
        <v>0</v>
      </c>
    </row>
    <row r="9" spans="1:19" x14ac:dyDescent="0.2">
      <c r="A9" t="s">
        <v>7</v>
      </c>
      <c r="B9">
        <v>108000</v>
      </c>
      <c r="C9">
        <v>2000</v>
      </c>
      <c r="D9">
        <v>2000</v>
      </c>
      <c r="E9">
        <v>2000</v>
      </c>
      <c r="F9">
        <v>183000</v>
      </c>
      <c r="G9">
        <v>60000</v>
      </c>
      <c r="H9">
        <v>48000</v>
      </c>
      <c r="I9">
        <v>108000</v>
      </c>
      <c r="J9">
        <v>1000</v>
      </c>
      <c r="K9">
        <v>0</v>
      </c>
      <c r="L9">
        <v>108</v>
      </c>
      <c r="M9">
        <v>108</v>
      </c>
      <c r="N9">
        <v>108</v>
      </c>
      <c r="O9">
        <v>2</v>
      </c>
      <c r="P9">
        <v>1.6944440000000001</v>
      </c>
      <c r="Q9">
        <v>2</v>
      </c>
      <c r="R9">
        <v>1.6944440000000001</v>
      </c>
      <c r="S9">
        <v>0</v>
      </c>
    </row>
    <row r="10" spans="1:19" x14ac:dyDescent="0.2">
      <c r="A10" t="s">
        <v>8</v>
      </c>
      <c r="B10">
        <v>109000</v>
      </c>
      <c r="C10">
        <v>4000</v>
      </c>
      <c r="D10">
        <v>4000</v>
      </c>
      <c r="E10">
        <v>4000</v>
      </c>
      <c r="F10">
        <v>445000</v>
      </c>
      <c r="G10">
        <v>109000</v>
      </c>
      <c r="H10">
        <v>0</v>
      </c>
      <c r="I10">
        <v>109000</v>
      </c>
      <c r="J10">
        <v>1000</v>
      </c>
      <c r="K10">
        <v>0</v>
      </c>
      <c r="L10">
        <v>109</v>
      </c>
      <c r="M10">
        <v>109</v>
      </c>
      <c r="N10">
        <v>109</v>
      </c>
      <c r="O10">
        <v>8</v>
      </c>
      <c r="P10">
        <v>4.0825690000000003</v>
      </c>
      <c r="Q10">
        <v>8</v>
      </c>
      <c r="R10">
        <v>4.0825690000000003</v>
      </c>
      <c r="S10">
        <v>0</v>
      </c>
    </row>
    <row r="11" spans="1:19" x14ac:dyDescent="0.2">
      <c r="A11" t="s">
        <v>9</v>
      </c>
      <c r="B11">
        <v>24103</v>
      </c>
      <c r="C11">
        <v>1310</v>
      </c>
      <c r="D11">
        <v>1302</v>
      </c>
      <c r="E11">
        <v>1321</v>
      </c>
      <c r="F11">
        <v>24031</v>
      </c>
      <c r="G11">
        <v>352</v>
      </c>
      <c r="H11">
        <v>10883</v>
      </c>
      <c r="I11">
        <v>11235</v>
      </c>
      <c r="J11">
        <v>1309</v>
      </c>
      <c r="K11">
        <v>0</v>
      </c>
      <c r="L11">
        <v>3</v>
      </c>
      <c r="M11">
        <v>123</v>
      </c>
      <c r="N11">
        <v>18.413292999999999</v>
      </c>
      <c r="O11">
        <v>106</v>
      </c>
      <c r="P11">
        <v>0.99701300000000004</v>
      </c>
      <c r="Q11">
        <v>106</v>
      </c>
      <c r="R11">
        <v>0.99701300000000004</v>
      </c>
      <c r="S11">
        <v>0</v>
      </c>
    </row>
    <row r="12" spans="1:19" x14ac:dyDescent="0.2">
      <c r="A12" t="s">
        <v>10</v>
      </c>
      <c r="B12">
        <v>248000</v>
      </c>
      <c r="C12">
        <v>8000</v>
      </c>
      <c r="D12">
        <v>8000</v>
      </c>
      <c r="E12">
        <v>8000</v>
      </c>
      <c r="F12">
        <v>248000</v>
      </c>
      <c r="G12">
        <v>193129</v>
      </c>
      <c r="H12">
        <v>0</v>
      </c>
      <c r="I12">
        <v>193129</v>
      </c>
      <c r="J12">
        <v>8000</v>
      </c>
      <c r="K12">
        <v>0</v>
      </c>
      <c r="L12">
        <v>31</v>
      </c>
      <c r="M12">
        <v>31</v>
      </c>
      <c r="N12">
        <v>31</v>
      </c>
      <c r="O12">
        <v>2</v>
      </c>
      <c r="P12">
        <v>1</v>
      </c>
      <c r="Q12">
        <v>2</v>
      </c>
      <c r="R12">
        <v>1</v>
      </c>
      <c r="S12">
        <v>0</v>
      </c>
    </row>
    <row r="13" spans="1:19" x14ac:dyDescent="0.2">
      <c r="A13" t="s">
        <v>11</v>
      </c>
      <c r="B13">
        <v>51570</v>
      </c>
      <c r="C13">
        <v>10314</v>
      </c>
      <c r="D13">
        <v>0</v>
      </c>
      <c r="E13">
        <v>1719</v>
      </c>
      <c r="F13">
        <v>110016</v>
      </c>
      <c r="G13">
        <v>51570</v>
      </c>
      <c r="H13">
        <v>0</v>
      </c>
      <c r="I13">
        <v>51570</v>
      </c>
      <c r="J13">
        <v>1719</v>
      </c>
      <c r="K13">
        <v>0</v>
      </c>
      <c r="L13">
        <v>30</v>
      </c>
      <c r="M13">
        <v>30</v>
      </c>
      <c r="N13">
        <v>30</v>
      </c>
      <c r="O13">
        <v>3</v>
      </c>
      <c r="P13">
        <v>2.1333329999999999</v>
      </c>
      <c r="Q13">
        <v>3</v>
      </c>
      <c r="R13">
        <v>2.1333329999999999</v>
      </c>
      <c r="S13">
        <v>0</v>
      </c>
    </row>
    <row r="14" spans="1:19" x14ac:dyDescent="0.2">
      <c r="A14" t="s">
        <v>12</v>
      </c>
      <c r="B14">
        <v>202043</v>
      </c>
      <c r="C14">
        <v>3151</v>
      </c>
      <c r="D14">
        <v>2507</v>
      </c>
      <c r="E14">
        <v>3246</v>
      </c>
      <c r="F14">
        <v>235488</v>
      </c>
      <c r="G14">
        <v>52630</v>
      </c>
      <c r="H14">
        <v>51172</v>
      </c>
      <c r="I14">
        <v>103802</v>
      </c>
      <c r="J14">
        <v>2486</v>
      </c>
      <c r="K14">
        <v>134</v>
      </c>
      <c r="L14">
        <v>1</v>
      </c>
      <c r="M14">
        <v>4509</v>
      </c>
      <c r="N14">
        <v>81.272324999999995</v>
      </c>
      <c r="O14">
        <v>2000</v>
      </c>
      <c r="P14">
        <v>1.1655340000000001</v>
      </c>
      <c r="Q14">
        <v>2000</v>
      </c>
      <c r="R14">
        <v>1.1655340000000001</v>
      </c>
      <c r="S14">
        <v>5</v>
      </c>
    </row>
    <row r="15" spans="1:19" x14ac:dyDescent="0.2">
      <c r="A15" t="s">
        <v>13</v>
      </c>
      <c r="B15">
        <v>1047528</v>
      </c>
      <c r="C15">
        <v>23539</v>
      </c>
      <c r="D15">
        <v>23537</v>
      </c>
      <c r="E15">
        <v>23583</v>
      </c>
      <c r="F15">
        <v>1025863</v>
      </c>
      <c r="G15">
        <v>912019</v>
      </c>
      <c r="H15">
        <v>114645</v>
      </c>
      <c r="I15">
        <v>1026664</v>
      </c>
      <c r="J15">
        <v>23530</v>
      </c>
      <c r="K15">
        <v>358</v>
      </c>
      <c r="L15">
        <v>1</v>
      </c>
      <c r="M15">
        <v>1017</v>
      </c>
      <c r="N15">
        <v>44.518827000000002</v>
      </c>
      <c r="O15">
        <v>281</v>
      </c>
      <c r="P15">
        <v>0.97931800000000002</v>
      </c>
      <c r="Q15">
        <v>281</v>
      </c>
      <c r="R15">
        <v>0.97931800000000002</v>
      </c>
      <c r="S15">
        <v>0</v>
      </c>
    </row>
    <row r="16" spans="1:19" x14ac:dyDescent="0.2">
      <c r="A16" t="s">
        <v>14</v>
      </c>
      <c r="B16">
        <v>2312</v>
      </c>
      <c r="C16">
        <v>187</v>
      </c>
      <c r="D16">
        <v>187</v>
      </c>
      <c r="E16">
        <v>187</v>
      </c>
      <c r="F16">
        <v>2130</v>
      </c>
      <c r="G16">
        <v>1028</v>
      </c>
      <c r="H16">
        <v>3</v>
      </c>
      <c r="I16">
        <v>1031</v>
      </c>
      <c r="J16">
        <v>187</v>
      </c>
      <c r="K16">
        <v>0</v>
      </c>
      <c r="L16">
        <v>1</v>
      </c>
      <c r="M16">
        <v>84</v>
      </c>
      <c r="N16">
        <v>12.363636</v>
      </c>
      <c r="O16">
        <v>2</v>
      </c>
      <c r="P16">
        <v>0.92127999999999999</v>
      </c>
      <c r="Q16">
        <v>2</v>
      </c>
      <c r="R16">
        <v>0.92127999999999999</v>
      </c>
      <c r="S16">
        <v>0</v>
      </c>
    </row>
    <row r="17" spans="1:19" x14ac:dyDescent="0.2">
      <c r="A17" t="s">
        <v>15</v>
      </c>
      <c r="B17">
        <v>12439</v>
      </c>
      <c r="C17">
        <v>297</v>
      </c>
      <c r="D17">
        <v>297</v>
      </c>
      <c r="E17">
        <v>297</v>
      </c>
      <c r="F17">
        <v>12144</v>
      </c>
      <c r="G17">
        <v>12436</v>
      </c>
      <c r="H17">
        <v>0</v>
      </c>
      <c r="I17">
        <v>12436</v>
      </c>
      <c r="J17">
        <v>297</v>
      </c>
      <c r="K17">
        <v>0</v>
      </c>
      <c r="L17">
        <v>14</v>
      </c>
      <c r="M17">
        <v>87</v>
      </c>
      <c r="N17">
        <v>41.882154999999997</v>
      </c>
      <c r="O17">
        <v>2</v>
      </c>
      <c r="P17">
        <v>0.97628400000000004</v>
      </c>
      <c r="Q17">
        <v>2</v>
      </c>
      <c r="R17">
        <v>0.97628400000000004</v>
      </c>
      <c r="S17">
        <v>0</v>
      </c>
    </row>
    <row r="18" spans="1:19" x14ac:dyDescent="0.2">
      <c r="A18" t="s">
        <v>16</v>
      </c>
      <c r="B18">
        <v>12621</v>
      </c>
      <c r="C18">
        <v>299</v>
      </c>
      <c r="D18">
        <v>299</v>
      </c>
      <c r="E18">
        <v>299</v>
      </c>
      <c r="F18">
        <v>12472</v>
      </c>
      <c r="G18">
        <v>12492</v>
      </c>
      <c r="H18">
        <v>0</v>
      </c>
      <c r="I18">
        <v>12492</v>
      </c>
      <c r="J18">
        <v>299</v>
      </c>
      <c r="K18">
        <v>0</v>
      </c>
      <c r="L18">
        <v>13</v>
      </c>
      <c r="M18">
        <v>94</v>
      </c>
      <c r="N18">
        <v>42.210701999999998</v>
      </c>
      <c r="O18">
        <v>2</v>
      </c>
      <c r="P18">
        <v>0.98819400000000002</v>
      </c>
      <c r="Q18">
        <v>2</v>
      </c>
      <c r="R18">
        <v>0.98819400000000002</v>
      </c>
      <c r="S18">
        <v>0</v>
      </c>
    </row>
    <row r="19" spans="1:19" x14ac:dyDescent="0.2">
      <c r="A19" t="s">
        <v>17</v>
      </c>
      <c r="B19">
        <v>12464</v>
      </c>
      <c r="C19">
        <v>297</v>
      </c>
      <c r="D19">
        <v>297</v>
      </c>
      <c r="E19">
        <v>297</v>
      </c>
      <c r="F19">
        <v>12406</v>
      </c>
      <c r="G19">
        <v>12252</v>
      </c>
      <c r="H19">
        <v>0</v>
      </c>
      <c r="I19">
        <v>12252</v>
      </c>
      <c r="J19">
        <v>297</v>
      </c>
      <c r="K19">
        <v>0</v>
      </c>
      <c r="L19">
        <v>14</v>
      </c>
      <c r="M19">
        <v>96</v>
      </c>
      <c r="N19">
        <v>41.966329999999999</v>
      </c>
      <c r="O19">
        <v>2</v>
      </c>
      <c r="P19">
        <v>0.99534699999999998</v>
      </c>
      <c r="Q19">
        <v>2</v>
      </c>
      <c r="R19">
        <v>0.99534699999999998</v>
      </c>
      <c r="S19">
        <v>0</v>
      </c>
    </row>
    <row r="20" spans="1:19" x14ac:dyDescent="0.2">
      <c r="A20" t="s">
        <v>18</v>
      </c>
      <c r="B20">
        <v>19704</v>
      </c>
      <c r="C20">
        <v>756</v>
      </c>
      <c r="D20">
        <v>756</v>
      </c>
      <c r="E20">
        <v>767</v>
      </c>
      <c r="F20">
        <v>21164</v>
      </c>
      <c r="G20">
        <v>18462</v>
      </c>
      <c r="H20">
        <v>67</v>
      </c>
      <c r="I20">
        <v>18529</v>
      </c>
      <c r="J20">
        <v>738</v>
      </c>
      <c r="K20">
        <v>2</v>
      </c>
      <c r="L20">
        <v>1</v>
      </c>
      <c r="M20">
        <v>391</v>
      </c>
      <c r="N20">
        <v>26.699186999999998</v>
      </c>
      <c r="O20">
        <v>18</v>
      </c>
      <c r="P20">
        <v>1.0740970000000001</v>
      </c>
      <c r="Q20">
        <v>18</v>
      </c>
      <c r="R20">
        <v>1.0740970000000001</v>
      </c>
      <c r="S20">
        <v>0</v>
      </c>
    </row>
    <row r="21" spans="1:19" x14ac:dyDescent="0.2">
      <c r="A21" t="s">
        <v>19</v>
      </c>
      <c r="B21">
        <v>40513</v>
      </c>
      <c r="C21">
        <v>2857</v>
      </c>
      <c r="D21">
        <v>2857</v>
      </c>
      <c r="E21">
        <v>3456</v>
      </c>
      <c r="F21">
        <v>40271</v>
      </c>
      <c r="G21">
        <v>39748</v>
      </c>
      <c r="H21">
        <v>628</v>
      </c>
      <c r="I21">
        <v>40376</v>
      </c>
      <c r="J21">
        <v>2857</v>
      </c>
      <c r="K21">
        <v>0</v>
      </c>
      <c r="L21">
        <v>5</v>
      </c>
      <c r="M21">
        <v>52</v>
      </c>
      <c r="N21">
        <v>14.180259</v>
      </c>
      <c r="O21">
        <v>3</v>
      </c>
      <c r="P21">
        <v>0.99402699999999999</v>
      </c>
      <c r="Q21">
        <v>3</v>
      </c>
      <c r="R21">
        <v>0.99402699999999999</v>
      </c>
      <c r="S21">
        <v>0</v>
      </c>
    </row>
    <row r="33" spans="1:20" x14ac:dyDescent="0.2">
      <c r="A33" t="s">
        <v>38</v>
      </c>
      <c r="B33" t="s">
        <v>39</v>
      </c>
      <c r="C33" t="s">
        <v>55</v>
      </c>
      <c r="D33" t="s">
        <v>58</v>
      </c>
      <c r="E33" t="s">
        <v>56</v>
      </c>
      <c r="F33" t="s">
        <v>57</v>
      </c>
      <c r="G33" t="s">
        <v>59</v>
      </c>
      <c r="H33" t="s">
        <v>60</v>
      </c>
      <c r="I33" s="1" t="s">
        <v>61</v>
      </c>
      <c r="J33" t="s">
        <v>62</v>
      </c>
      <c r="K33" t="s">
        <v>63</v>
      </c>
      <c r="L33" t="s">
        <v>64</v>
      </c>
      <c r="M33" t="s">
        <v>30</v>
      </c>
      <c r="N33" t="s">
        <v>31</v>
      </c>
      <c r="O33" s="1" t="s">
        <v>32</v>
      </c>
      <c r="P33" t="s">
        <v>65</v>
      </c>
      <c r="Q33" s="1" t="s">
        <v>33</v>
      </c>
      <c r="R33" t="s">
        <v>36</v>
      </c>
      <c r="S33" s="1" t="s">
        <v>34</v>
      </c>
      <c r="T33" t="s">
        <v>37</v>
      </c>
    </row>
    <row r="34" spans="1:20" x14ac:dyDescent="0.2">
      <c r="A34" t="s">
        <v>0</v>
      </c>
      <c r="B34" t="s">
        <v>0</v>
      </c>
      <c r="C34">
        <v>115549</v>
      </c>
      <c r="D34">
        <v>5946</v>
      </c>
      <c r="E34">
        <v>5946</v>
      </c>
      <c r="F34">
        <v>5946</v>
      </c>
      <c r="G34">
        <v>93388</v>
      </c>
      <c r="H34">
        <v>22161</v>
      </c>
      <c r="I34" s="1">
        <f>(G34+H34)/C34</f>
        <v>1</v>
      </c>
      <c r="J34">
        <v>5946</v>
      </c>
      <c r="K34">
        <v>0</v>
      </c>
      <c r="L34">
        <v>0</v>
      </c>
      <c r="M34">
        <v>5</v>
      </c>
      <c r="N34">
        <v>40</v>
      </c>
      <c r="O34" s="1">
        <v>19.433064000000002</v>
      </c>
      <c r="P34">
        <v>157917</v>
      </c>
      <c r="Q34" s="1">
        <v>1.3666670000000001</v>
      </c>
      <c r="R34">
        <v>4</v>
      </c>
      <c r="S34" s="1">
        <v>1.3666670000000001</v>
      </c>
      <c r="T34">
        <v>4</v>
      </c>
    </row>
    <row r="35" spans="1:20" x14ac:dyDescent="0.2">
      <c r="A35" t="s">
        <v>1</v>
      </c>
      <c r="B35" t="s">
        <v>40</v>
      </c>
      <c r="C35">
        <v>2374717</v>
      </c>
      <c r="D35">
        <v>33171</v>
      </c>
      <c r="E35">
        <v>33171</v>
      </c>
      <c r="F35">
        <v>33667</v>
      </c>
      <c r="G35">
        <v>2312303</v>
      </c>
      <c r="H35">
        <v>62414</v>
      </c>
      <c r="I35" s="1">
        <f t="shared" ref="I35:I52" si="0">(G35+H35)/C35</f>
        <v>1</v>
      </c>
      <c r="J35">
        <v>33171</v>
      </c>
      <c r="K35">
        <v>112</v>
      </c>
      <c r="L35">
        <v>2</v>
      </c>
      <c r="M35">
        <v>10</v>
      </c>
      <c r="N35">
        <v>22075</v>
      </c>
      <c r="O35" s="1">
        <v>71.590153999999998</v>
      </c>
      <c r="P35">
        <v>2377737</v>
      </c>
      <c r="Q35" s="1">
        <v>1.0012719999999999</v>
      </c>
      <c r="R35">
        <v>4001</v>
      </c>
      <c r="S35" s="1">
        <v>1.0012719999999999</v>
      </c>
      <c r="T35">
        <v>4001</v>
      </c>
    </row>
    <row r="36" spans="1:20" x14ac:dyDescent="0.2">
      <c r="A36" t="s">
        <v>2</v>
      </c>
      <c r="B36" t="s">
        <v>41</v>
      </c>
      <c r="C36">
        <v>74000</v>
      </c>
      <c r="D36">
        <v>4000</v>
      </c>
      <c r="E36">
        <v>4000</v>
      </c>
      <c r="F36">
        <v>2000</v>
      </c>
      <c r="G36">
        <v>0</v>
      </c>
      <c r="H36">
        <v>0</v>
      </c>
      <c r="I36" s="1">
        <f t="shared" si="0"/>
        <v>0</v>
      </c>
      <c r="J36">
        <v>2000</v>
      </c>
      <c r="K36">
        <v>0</v>
      </c>
      <c r="L36">
        <v>0</v>
      </c>
      <c r="M36">
        <v>37</v>
      </c>
      <c r="N36">
        <v>37</v>
      </c>
      <c r="O36" s="1">
        <v>37</v>
      </c>
      <c r="P36">
        <v>94000</v>
      </c>
      <c r="Q36" s="1">
        <v>1.27027</v>
      </c>
      <c r="R36">
        <v>2</v>
      </c>
      <c r="S36" s="1">
        <v>1.27027</v>
      </c>
      <c r="T36">
        <v>2</v>
      </c>
    </row>
    <row r="37" spans="1:20" x14ac:dyDescent="0.2">
      <c r="A37" t="s">
        <v>3</v>
      </c>
      <c r="B37" t="s">
        <v>42</v>
      </c>
      <c r="C37">
        <v>202000</v>
      </c>
      <c r="D37">
        <v>4000</v>
      </c>
      <c r="E37">
        <v>4000</v>
      </c>
      <c r="F37">
        <v>2000</v>
      </c>
      <c r="G37">
        <v>0</v>
      </c>
      <c r="H37">
        <v>0</v>
      </c>
      <c r="I37" s="1">
        <f t="shared" si="0"/>
        <v>0</v>
      </c>
      <c r="J37">
        <v>2000</v>
      </c>
      <c r="K37">
        <v>0</v>
      </c>
      <c r="L37">
        <v>0</v>
      </c>
      <c r="M37">
        <v>101</v>
      </c>
      <c r="N37">
        <v>101</v>
      </c>
      <c r="O37" s="1">
        <v>101</v>
      </c>
      <c r="P37">
        <v>336000</v>
      </c>
      <c r="Q37" s="1">
        <v>1.6633659999999999</v>
      </c>
      <c r="R37">
        <v>2</v>
      </c>
      <c r="S37" s="1">
        <v>1.6633659999999999</v>
      </c>
      <c r="T37">
        <v>2</v>
      </c>
    </row>
    <row r="38" spans="1:20" x14ac:dyDescent="0.2">
      <c r="A38" t="s">
        <v>4</v>
      </c>
      <c r="B38" t="s">
        <v>43</v>
      </c>
      <c r="C38">
        <v>20000</v>
      </c>
      <c r="D38">
        <v>1000</v>
      </c>
      <c r="E38">
        <v>0</v>
      </c>
      <c r="F38">
        <v>4000</v>
      </c>
      <c r="G38">
        <v>4000</v>
      </c>
      <c r="H38">
        <v>0</v>
      </c>
      <c r="I38" s="1">
        <f t="shared" si="0"/>
        <v>0.2</v>
      </c>
      <c r="J38">
        <v>1000</v>
      </c>
      <c r="K38">
        <v>0</v>
      </c>
      <c r="L38">
        <v>0</v>
      </c>
      <c r="M38">
        <v>20</v>
      </c>
      <c r="N38">
        <v>20</v>
      </c>
      <c r="O38" s="1">
        <v>20</v>
      </c>
      <c r="P38">
        <v>32000</v>
      </c>
      <c r="Q38" s="1">
        <v>1.6</v>
      </c>
      <c r="R38">
        <v>4</v>
      </c>
      <c r="S38" s="1">
        <v>1.6</v>
      </c>
      <c r="T38">
        <v>4</v>
      </c>
    </row>
    <row r="39" spans="1:20" x14ac:dyDescent="0.2">
      <c r="A39" t="s">
        <v>6</v>
      </c>
      <c r="B39" t="s">
        <v>44</v>
      </c>
      <c r="C39">
        <v>413352</v>
      </c>
      <c r="D39">
        <v>10000</v>
      </c>
      <c r="E39">
        <v>10000</v>
      </c>
      <c r="F39">
        <v>10000</v>
      </c>
      <c r="G39">
        <v>265568</v>
      </c>
      <c r="H39">
        <v>10000</v>
      </c>
      <c r="I39" s="1">
        <f t="shared" si="0"/>
        <v>0.66666666666666663</v>
      </c>
      <c r="J39">
        <v>10000</v>
      </c>
      <c r="K39">
        <v>0</v>
      </c>
      <c r="L39">
        <v>0</v>
      </c>
      <c r="M39">
        <v>18</v>
      </c>
      <c r="N39">
        <v>75</v>
      </c>
      <c r="O39" s="1">
        <v>41.3352</v>
      </c>
      <c r="P39">
        <v>641136</v>
      </c>
      <c r="Q39" s="1">
        <v>1.5510649999999999</v>
      </c>
      <c r="R39">
        <v>3</v>
      </c>
      <c r="S39" s="1">
        <v>1.5510649999999999</v>
      </c>
      <c r="T39">
        <v>3</v>
      </c>
    </row>
    <row r="40" spans="1:20" x14ac:dyDescent="0.2">
      <c r="A40" t="s">
        <v>7</v>
      </c>
      <c r="B40" t="s">
        <v>45</v>
      </c>
      <c r="C40">
        <v>108000</v>
      </c>
      <c r="D40">
        <v>2000</v>
      </c>
      <c r="E40">
        <v>2000</v>
      </c>
      <c r="F40">
        <v>2000</v>
      </c>
      <c r="G40">
        <v>60000</v>
      </c>
      <c r="H40">
        <v>48000</v>
      </c>
      <c r="I40" s="1">
        <f t="shared" si="0"/>
        <v>1</v>
      </c>
      <c r="J40">
        <v>1000</v>
      </c>
      <c r="K40">
        <v>0</v>
      </c>
      <c r="L40">
        <v>0</v>
      </c>
      <c r="M40">
        <v>108</v>
      </c>
      <c r="N40">
        <v>108</v>
      </c>
      <c r="O40" s="1">
        <v>108</v>
      </c>
      <c r="P40">
        <v>183000</v>
      </c>
      <c r="Q40" s="1">
        <v>1.6944440000000001</v>
      </c>
      <c r="R40">
        <v>2</v>
      </c>
      <c r="S40" s="1">
        <v>1.6944440000000001</v>
      </c>
      <c r="T40">
        <v>2</v>
      </c>
    </row>
    <row r="41" spans="1:20" x14ac:dyDescent="0.2">
      <c r="A41" t="s">
        <v>8</v>
      </c>
      <c r="B41" t="s">
        <v>46</v>
      </c>
      <c r="C41">
        <v>109000</v>
      </c>
      <c r="D41">
        <v>4000</v>
      </c>
      <c r="E41">
        <v>4000</v>
      </c>
      <c r="F41">
        <v>4000</v>
      </c>
      <c r="G41">
        <v>109000</v>
      </c>
      <c r="H41">
        <v>0</v>
      </c>
      <c r="I41" s="1">
        <f t="shared" si="0"/>
        <v>1</v>
      </c>
      <c r="J41">
        <v>1000</v>
      </c>
      <c r="K41">
        <v>0</v>
      </c>
      <c r="L41">
        <v>0</v>
      </c>
      <c r="M41">
        <v>109</v>
      </c>
      <c r="N41">
        <v>109</v>
      </c>
      <c r="O41" s="1">
        <v>109</v>
      </c>
      <c r="P41">
        <v>445000</v>
      </c>
      <c r="Q41" s="1">
        <v>4.0825690000000003</v>
      </c>
      <c r="R41">
        <v>8</v>
      </c>
      <c r="S41" s="1">
        <v>4.0825690000000003</v>
      </c>
      <c r="T41">
        <v>8</v>
      </c>
    </row>
    <row r="42" spans="1:20" x14ac:dyDescent="0.2">
      <c r="A42" t="s">
        <v>9</v>
      </c>
      <c r="B42" t="s">
        <v>47</v>
      </c>
      <c r="C42">
        <v>24103</v>
      </c>
      <c r="D42">
        <v>1310</v>
      </c>
      <c r="E42">
        <v>1302</v>
      </c>
      <c r="F42">
        <v>1321</v>
      </c>
      <c r="G42">
        <v>352</v>
      </c>
      <c r="H42">
        <v>10883</v>
      </c>
      <c r="I42" s="1">
        <f t="shared" si="0"/>
        <v>0.46612454881135129</v>
      </c>
      <c r="J42">
        <v>1309</v>
      </c>
      <c r="K42">
        <v>0</v>
      </c>
      <c r="L42">
        <v>0</v>
      </c>
      <c r="M42">
        <v>3</v>
      </c>
      <c r="N42">
        <v>123</v>
      </c>
      <c r="O42" s="1">
        <v>18.413292999999999</v>
      </c>
      <c r="P42">
        <v>24031</v>
      </c>
      <c r="Q42" s="1">
        <v>0.99701300000000004</v>
      </c>
      <c r="R42">
        <v>106</v>
      </c>
      <c r="S42" s="1">
        <v>0.99701300000000004</v>
      </c>
      <c r="T42">
        <v>106</v>
      </c>
    </row>
    <row r="43" spans="1:20" x14ac:dyDescent="0.2">
      <c r="A43" t="s">
        <v>10</v>
      </c>
      <c r="B43" t="s">
        <v>48</v>
      </c>
      <c r="C43">
        <v>248000</v>
      </c>
      <c r="D43">
        <v>8000</v>
      </c>
      <c r="E43">
        <v>8000</v>
      </c>
      <c r="F43">
        <v>8000</v>
      </c>
      <c r="G43">
        <v>193129</v>
      </c>
      <c r="H43">
        <v>0</v>
      </c>
      <c r="I43" s="1">
        <f t="shared" si="0"/>
        <v>0.7787459677419355</v>
      </c>
      <c r="J43">
        <v>8000</v>
      </c>
      <c r="K43">
        <v>0</v>
      </c>
      <c r="L43">
        <v>0</v>
      </c>
      <c r="M43">
        <v>31</v>
      </c>
      <c r="N43">
        <v>31</v>
      </c>
      <c r="O43" s="1">
        <v>31</v>
      </c>
      <c r="P43">
        <v>248000</v>
      </c>
      <c r="Q43" s="1">
        <v>1</v>
      </c>
      <c r="R43">
        <v>2</v>
      </c>
      <c r="S43" s="1">
        <v>1</v>
      </c>
      <c r="T43">
        <v>2</v>
      </c>
    </row>
    <row r="44" spans="1:20" x14ac:dyDescent="0.2">
      <c r="A44" t="s">
        <v>11</v>
      </c>
      <c r="B44" t="s">
        <v>49</v>
      </c>
      <c r="C44">
        <v>51570</v>
      </c>
      <c r="D44">
        <v>10314</v>
      </c>
      <c r="E44">
        <v>0</v>
      </c>
      <c r="F44">
        <v>1719</v>
      </c>
      <c r="G44">
        <v>51570</v>
      </c>
      <c r="H44">
        <v>0</v>
      </c>
      <c r="I44" s="1">
        <f t="shared" si="0"/>
        <v>1</v>
      </c>
      <c r="J44">
        <v>1719</v>
      </c>
      <c r="K44">
        <v>0</v>
      </c>
      <c r="L44">
        <v>0</v>
      </c>
      <c r="M44">
        <v>30</v>
      </c>
      <c r="N44">
        <v>30</v>
      </c>
      <c r="O44" s="1">
        <v>30</v>
      </c>
      <c r="P44">
        <v>110016</v>
      </c>
      <c r="Q44" s="1">
        <v>2.1333329999999999</v>
      </c>
      <c r="R44">
        <v>3</v>
      </c>
      <c r="S44" s="1">
        <v>2.1333329999999999</v>
      </c>
      <c r="T44">
        <v>3</v>
      </c>
    </row>
    <row r="45" spans="1:20" x14ac:dyDescent="0.2">
      <c r="A45" t="s">
        <v>12</v>
      </c>
      <c r="B45" t="s">
        <v>12</v>
      </c>
      <c r="C45">
        <v>202043</v>
      </c>
      <c r="D45">
        <v>3151</v>
      </c>
      <c r="E45">
        <v>2507</v>
      </c>
      <c r="F45">
        <v>3246</v>
      </c>
      <c r="G45">
        <v>52630</v>
      </c>
      <c r="H45">
        <v>51172</v>
      </c>
      <c r="I45" s="1">
        <f t="shared" si="0"/>
        <v>0.51376192196710602</v>
      </c>
      <c r="J45">
        <v>2486</v>
      </c>
      <c r="K45">
        <v>134</v>
      </c>
      <c r="L45">
        <v>5</v>
      </c>
      <c r="M45">
        <v>1</v>
      </c>
      <c r="N45">
        <v>4509</v>
      </c>
      <c r="O45" s="1">
        <v>81.272324999999995</v>
      </c>
      <c r="P45">
        <v>235488</v>
      </c>
      <c r="Q45" s="1">
        <v>1.1655340000000001</v>
      </c>
      <c r="R45">
        <v>2000</v>
      </c>
      <c r="S45" s="1">
        <v>1.1655340000000001</v>
      </c>
      <c r="T45">
        <v>2000</v>
      </c>
    </row>
    <row r="46" spans="1:20" x14ac:dyDescent="0.2">
      <c r="A46" t="s">
        <v>13</v>
      </c>
      <c r="B46" t="s">
        <v>13</v>
      </c>
      <c r="C46">
        <v>1047528</v>
      </c>
      <c r="D46">
        <v>23539</v>
      </c>
      <c r="E46">
        <v>23537</v>
      </c>
      <c r="F46">
        <v>23583</v>
      </c>
      <c r="G46">
        <v>912019</v>
      </c>
      <c r="H46">
        <v>114645</v>
      </c>
      <c r="I46" s="1">
        <f t="shared" si="0"/>
        <v>0.98008263263607276</v>
      </c>
      <c r="J46">
        <v>23530</v>
      </c>
      <c r="K46">
        <v>358</v>
      </c>
      <c r="L46">
        <v>0</v>
      </c>
      <c r="M46">
        <v>1</v>
      </c>
      <c r="N46">
        <v>1017</v>
      </c>
      <c r="O46" s="1">
        <v>44.518827000000002</v>
      </c>
      <c r="P46">
        <v>1025863</v>
      </c>
      <c r="Q46" s="1">
        <v>0.97931800000000002</v>
      </c>
      <c r="R46">
        <v>281</v>
      </c>
      <c r="S46" s="1">
        <v>0.97931800000000002</v>
      </c>
      <c r="T46">
        <v>281</v>
      </c>
    </row>
    <row r="47" spans="1:20" x14ac:dyDescent="0.2">
      <c r="A47" t="s">
        <v>14</v>
      </c>
      <c r="B47" t="s">
        <v>50</v>
      </c>
      <c r="C47">
        <v>2312</v>
      </c>
      <c r="D47">
        <v>187</v>
      </c>
      <c r="E47">
        <v>187</v>
      </c>
      <c r="F47">
        <v>187</v>
      </c>
      <c r="G47">
        <v>1028</v>
      </c>
      <c r="H47">
        <v>3</v>
      </c>
      <c r="I47" s="1">
        <f t="shared" si="0"/>
        <v>0.4459342560553633</v>
      </c>
      <c r="J47">
        <v>187</v>
      </c>
      <c r="K47">
        <v>0</v>
      </c>
      <c r="L47">
        <v>0</v>
      </c>
      <c r="M47">
        <v>1</v>
      </c>
      <c r="N47">
        <v>84</v>
      </c>
      <c r="O47" s="1">
        <v>12.363636</v>
      </c>
      <c r="P47">
        <v>2130</v>
      </c>
      <c r="Q47" s="1">
        <v>0.92127999999999999</v>
      </c>
      <c r="R47">
        <v>2</v>
      </c>
      <c r="S47" s="1">
        <v>0.92127999999999999</v>
      </c>
      <c r="T47">
        <v>2</v>
      </c>
    </row>
    <row r="48" spans="1:20" x14ac:dyDescent="0.2">
      <c r="A48" t="s">
        <v>15</v>
      </c>
      <c r="B48" t="s">
        <v>51</v>
      </c>
      <c r="C48">
        <v>12439</v>
      </c>
      <c r="D48">
        <v>297</v>
      </c>
      <c r="E48">
        <v>297</v>
      </c>
      <c r="F48">
        <v>297</v>
      </c>
      <c r="G48">
        <v>12436</v>
      </c>
      <c r="H48">
        <v>0</v>
      </c>
      <c r="I48" s="1">
        <f t="shared" si="0"/>
        <v>0.99975882305651576</v>
      </c>
      <c r="J48">
        <v>297</v>
      </c>
      <c r="K48">
        <v>0</v>
      </c>
      <c r="L48">
        <v>0</v>
      </c>
      <c r="M48">
        <v>14</v>
      </c>
      <c r="N48">
        <v>87</v>
      </c>
      <c r="O48" s="1">
        <v>41.882154999999997</v>
      </c>
      <c r="P48">
        <v>12144</v>
      </c>
      <c r="Q48" s="1">
        <v>0.97628400000000004</v>
      </c>
      <c r="R48">
        <v>2</v>
      </c>
      <c r="S48" s="1">
        <v>0.97628400000000004</v>
      </c>
      <c r="T48">
        <v>2</v>
      </c>
    </row>
    <row r="49" spans="1:20" x14ac:dyDescent="0.2">
      <c r="A49" t="s">
        <v>16</v>
      </c>
      <c r="B49" t="s">
        <v>52</v>
      </c>
      <c r="C49">
        <v>12621</v>
      </c>
      <c r="D49">
        <v>299</v>
      </c>
      <c r="E49">
        <v>299</v>
      </c>
      <c r="F49">
        <v>299</v>
      </c>
      <c r="G49">
        <v>12492</v>
      </c>
      <c r="H49">
        <v>0</v>
      </c>
      <c r="I49" s="1">
        <f t="shared" si="0"/>
        <v>0.9897789398621345</v>
      </c>
      <c r="J49">
        <v>299</v>
      </c>
      <c r="K49">
        <v>0</v>
      </c>
      <c r="L49">
        <v>0</v>
      </c>
      <c r="M49">
        <v>13</v>
      </c>
      <c r="N49">
        <v>94</v>
      </c>
      <c r="O49" s="1">
        <v>42.210701999999998</v>
      </c>
      <c r="P49">
        <v>12472</v>
      </c>
      <c r="Q49" s="1">
        <v>0.98819400000000002</v>
      </c>
      <c r="R49">
        <v>2</v>
      </c>
      <c r="S49" s="1">
        <v>0.98819400000000002</v>
      </c>
      <c r="T49">
        <v>2</v>
      </c>
    </row>
    <row r="50" spans="1:20" x14ac:dyDescent="0.2">
      <c r="A50" t="s">
        <v>17</v>
      </c>
      <c r="B50" t="s">
        <v>53</v>
      </c>
      <c r="C50">
        <v>12464</v>
      </c>
      <c r="D50">
        <v>297</v>
      </c>
      <c r="E50">
        <v>297</v>
      </c>
      <c r="F50">
        <v>297</v>
      </c>
      <c r="G50">
        <v>12252</v>
      </c>
      <c r="H50">
        <v>0</v>
      </c>
      <c r="I50" s="1">
        <f t="shared" si="0"/>
        <v>0.98299101412066747</v>
      </c>
      <c r="J50">
        <v>297</v>
      </c>
      <c r="K50">
        <v>0</v>
      </c>
      <c r="L50">
        <v>0</v>
      </c>
      <c r="M50">
        <v>14</v>
      </c>
      <c r="N50">
        <v>96</v>
      </c>
      <c r="O50" s="1">
        <v>41.966329999999999</v>
      </c>
      <c r="P50">
        <v>12406</v>
      </c>
      <c r="Q50" s="1">
        <v>0.99534699999999998</v>
      </c>
      <c r="R50">
        <v>2</v>
      </c>
      <c r="S50" s="1">
        <v>0.99534699999999998</v>
      </c>
      <c r="T50">
        <v>2</v>
      </c>
    </row>
    <row r="51" spans="1:20" x14ac:dyDescent="0.2">
      <c r="A51" t="s">
        <v>18</v>
      </c>
      <c r="B51" t="s">
        <v>18</v>
      </c>
      <c r="C51">
        <v>19704</v>
      </c>
      <c r="D51">
        <v>756</v>
      </c>
      <c r="E51">
        <v>756</v>
      </c>
      <c r="F51">
        <v>767</v>
      </c>
      <c r="G51">
        <v>18462</v>
      </c>
      <c r="H51">
        <v>67</v>
      </c>
      <c r="I51" s="1">
        <f t="shared" si="0"/>
        <v>0.94036743808363787</v>
      </c>
      <c r="J51">
        <v>738</v>
      </c>
      <c r="K51">
        <v>2</v>
      </c>
      <c r="L51">
        <v>0</v>
      </c>
      <c r="M51">
        <v>1</v>
      </c>
      <c r="N51">
        <v>391</v>
      </c>
      <c r="O51" s="1">
        <v>26.699186999999998</v>
      </c>
      <c r="P51">
        <v>21164</v>
      </c>
      <c r="Q51" s="1">
        <v>1.0740970000000001</v>
      </c>
      <c r="R51">
        <v>18</v>
      </c>
      <c r="S51" s="1">
        <v>1.0740970000000001</v>
      </c>
      <c r="T51">
        <v>18</v>
      </c>
    </row>
    <row r="52" spans="1:20" x14ac:dyDescent="0.2">
      <c r="A52" t="s">
        <v>19</v>
      </c>
      <c r="B52" t="s">
        <v>54</v>
      </c>
      <c r="C52">
        <v>40513</v>
      </c>
      <c r="D52">
        <v>2857</v>
      </c>
      <c r="E52">
        <v>2857</v>
      </c>
      <c r="F52">
        <v>3456</v>
      </c>
      <c r="G52">
        <v>39748</v>
      </c>
      <c r="H52">
        <v>628</v>
      </c>
      <c r="I52" s="1">
        <f t="shared" si="0"/>
        <v>0.99661836941228743</v>
      </c>
      <c r="J52">
        <v>2857</v>
      </c>
      <c r="K52">
        <v>0</v>
      </c>
      <c r="L52">
        <v>0</v>
      </c>
      <c r="M52">
        <v>5</v>
      </c>
      <c r="N52">
        <v>52</v>
      </c>
      <c r="O52" s="1">
        <v>14.180259</v>
      </c>
      <c r="P52">
        <v>40271</v>
      </c>
      <c r="Q52" s="1">
        <v>0.99402699999999999</v>
      </c>
      <c r="R52">
        <v>3</v>
      </c>
      <c r="S52" s="1">
        <v>0.99402699999999999</v>
      </c>
      <c r="T5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3547-391F-564E-BF1C-21E5E16AA0AC}">
  <dimension ref="A1:T7"/>
  <sheetViews>
    <sheetView zoomScale="87" workbookViewId="0">
      <selection sqref="A1:XFD1"/>
    </sheetView>
  </sheetViews>
  <sheetFormatPr baseColWidth="10" defaultRowHeight="16" x14ac:dyDescent="0.2"/>
  <sheetData>
    <row r="1" spans="1:20" x14ac:dyDescent="0.2">
      <c r="B1" t="s">
        <v>0</v>
      </c>
      <c r="C1" t="s">
        <v>40</v>
      </c>
      <c r="D1" t="s">
        <v>66</v>
      </c>
      <c r="E1" t="s">
        <v>67</v>
      </c>
      <c r="F1" t="s">
        <v>68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12</v>
      </c>
      <c r="N1" t="s">
        <v>13</v>
      </c>
      <c r="O1" t="s">
        <v>50</v>
      </c>
      <c r="P1" t="s">
        <v>51</v>
      </c>
      <c r="Q1" t="s">
        <v>52</v>
      </c>
      <c r="R1" t="s">
        <v>53</v>
      </c>
      <c r="S1" t="s">
        <v>18</v>
      </c>
      <c r="T1" t="s">
        <v>54</v>
      </c>
    </row>
    <row r="2" spans="1:20" x14ac:dyDescent="0.2">
      <c r="A2" s="2">
        <v>1E-4</v>
      </c>
      <c r="B2">
        <v>77320</v>
      </c>
      <c r="C2">
        <v>2298487</v>
      </c>
      <c r="D2">
        <v>27313</v>
      </c>
      <c r="E2">
        <v>74740</v>
      </c>
      <c r="F2">
        <v>0</v>
      </c>
      <c r="G2">
        <v>314813</v>
      </c>
      <c r="H2">
        <v>45374</v>
      </c>
      <c r="I2">
        <v>102000</v>
      </c>
      <c r="J2">
        <v>12116</v>
      </c>
      <c r="K2">
        <v>8</v>
      </c>
      <c r="L2">
        <v>51570</v>
      </c>
      <c r="M2">
        <v>180486</v>
      </c>
      <c r="N2">
        <v>985537</v>
      </c>
      <c r="O2">
        <v>1505</v>
      </c>
      <c r="P2">
        <v>10201</v>
      </c>
      <c r="Q2">
        <v>10351</v>
      </c>
      <c r="R2">
        <v>10334</v>
      </c>
      <c r="S2">
        <v>16674</v>
      </c>
      <c r="T2">
        <v>31388</v>
      </c>
    </row>
    <row r="3" spans="1:20" x14ac:dyDescent="0.2">
      <c r="A3" s="2">
        <v>5.0000000000000001E-4</v>
      </c>
      <c r="B3">
        <v>7801</v>
      </c>
      <c r="C3">
        <v>4632</v>
      </c>
      <c r="D3">
        <v>6687</v>
      </c>
      <c r="E3">
        <v>23197</v>
      </c>
      <c r="F3">
        <v>0</v>
      </c>
      <c r="G3">
        <v>20010</v>
      </c>
      <c r="H3">
        <v>8626</v>
      </c>
      <c r="I3">
        <v>0</v>
      </c>
      <c r="J3">
        <v>1771</v>
      </c>
      <c r="K3">
        <v>168</v>
      </c>
      <c r="L3">
        <v>0</v>
      </c>
      <c r="M3">
        <v>7038</v>
      </c>
      <c r="N3">
        <v>1075</v>
      </c>
      <c r="O3">
        <v>180</v>
      </c>
      <c r="P3">
        <v>951</v>
      </c>
      <c r="Q3">
        <v>1042</v>
      </c>
      <c r="R3">
        <v>936</v>
      </c>
      <c r="S3">
        <v>652</v>
      </c>
      <c r="T3">
        <v>3080</v>
      </c>
    </row>
    <row r="4" spans="1:20" x14ac:dyDescent="0.2">
      <c r="A4" s="2">
        <v>1E-3</v>
      </c>
      <c r="B4">
        <v>2843</v>
      </c>
      <c r="C4">
        <v>1353</v>
      </c>
      <c r="D4">
        <v>3512</v>
      </c>
      <c r="E4">
        <v>13635</v>
      </c>
      <c r="F4">
        <v>0</v>
      </c>
      <c r="G4">
        <v>9426</v>
      </c>
      <c r="H4">
        <v>3728</v>
      </c>
      <c r="I4">
        <v>0</v>
      </c>
      <c r="J4">
        <v>805</v>
      </c>
      <c r="K4">
        <v>344</v>
      </c>
      <c r="L4">
        <v>0</v>
      </c>
      <c r="M4">
        <v>2675</v>
      </c>
      <c r="N4">
        <v>674</v>
      </c>
      <c r="O4">
        <v>44</v>
      </c>
      <c r="P4">
        <v>318</v>
      </c>
      <c r="Q4">
        <v>263</v>
      </c>
      <c r="R4">
        <v>212</v>
      </c>
      <c r="S4">
        <v>482</v>
      </c>
      <c r="T4">
        <v>61</v>
      </c>
    </row>
    <row r="5" spans="1:20" x14ac:dyDescent="0.2">
      <c r="A5" s="2">
        <v>0.01</v>
      </c>
      <c r="B5">
        <v>9317</v>
      </c>
      <c r="C5">
        <v>28741</v>
      </c>
      <c r="D5">
        <v>8488</v>
      </c>
      <c r="E5">
        <v>40427</v>
      </c>
      <c r="F5">
        <v>0</v>
      </c>
      <c r="G5">
        <v>34904</v>
      </c>
      <c r="H5">
        <v>13272</v>
      </c>
      <c r="I5">
        <v>0</v>
      </c>
      <c r="J5">
        <v>2612</v>
      </c>
      <c r="K5">
        <v>7480</v>
      </c>
      <c r="L5">
        <v>0</v>
      </c>
      <c r="M5">
        <v>5591</v>
      </c>
      <c r="N5">
        <v>28753</v>
      </c>
      <c r="O5">
        <v>209</v>
      </c>
      <c r="P5">
        <v>409</v>
      </c>
      <c r="Q5">
        <v>411</v>
      </c>
      <c r="R5">
        <v>410</v>
      </c>
      <c r="S5">
        <v>497</v>
      </c>
      <c r="T5">
        <v>49</v>
      </c>
    </row>
    <row r="6" spans="1:20" x14ac:dyDescent="0.2">
      <c r="A6" s="3">
        <v>0.05</v>
      </c>
      <c r="B6">
        <v>6532</v>
      </c>
      <c r="C6">
        <v>2404</v>
      </c>
      <c r="D6">
        <v>10000</v>
      </c>
      <c r="E6">
        <v>16001</v>
      </c>
      <c r="F6">
        <v>16000</v>
      </c>
      <c r="G6">
        <v>8373</v>
      </c>
      <c r="H6">
        <v>11000</v>
      </c>
      <c r="I6">
        <v>0</v>
      </c>
      <c r="J6">
        <v>1843</v>
      </c>
      <c r="K6">
        <v>0</v>
      </c>
      <c r="L6">
        <v>0</v>
      </c>
      <c r="M6">
        <v>2131</v>
      </c>
      <c r="N6">
        <v>89</v>
      </c>
      <c r="O6">
        <v>144</v>
      </c>
      <c r="P6">
        <v>198</v>
      </c>
      <c r="Q6">
        <v>191</v>
      </c>
      <c r="R6">
        <v>275</v>
      </c>
      <c r="S6">
        <v>291</v>
      </c>
      <c r="T6">
        <v>2987</v>
      </c>
    </row>
    <row r="7" spans="1:20" x14ac:dyDescent="0.2">
      <c r="A7" s="3">
        <v>1</v>
      </c>
      <c r="B7">
        <v>11736</v>
      </c>
      <c r="C7">
        <v>39100</v>
      </c>
      <c r="D7">
        <v>18000</v>
      </c>
      <c r="E7">
        <v>34000</v>
      </c>
      <c r="F7">
        <v>4000</v>
      </c>
      <c r="G7">
        <v>25826</v>
      </c>
      <c r="H7">
        <v>26000</v>
      </c>
      <c r="I7">
        <v>7000</v>
      </c>
      <c r="J7">
        <v>4956</v>
      </c>
      <c r="K7">
        <v>240000</v>
      </c>
      <c r="L7">
        <v>0</v>
      </c>
      <c r="M7">
        <v>4122</v>
      </c>
      <c r="N7">
        <v>31400</v>
      </c>
      <c r="O7">
        <v>230</v>
      </c>
      <c r="P7">
        <v>362</v>
      </c>
      <c r="Q7">
        <v>363</v>
      </c>
      <c r="R7">
        <v>297</v>
      </c>
      <c r="S7">
        <v>1108</v>
      </c>
      <c r="T7">
        <v>2948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483A-3004-A348-B455-280F2D8C2C0D}">
  <dimension ref="A1:V42"/>
  <sheetViews>
    <sheetView tabSelected="1" topLeftCell="A12" zoomScale="83" workbookViewId="0">
      <selection activeCell="S57" sqref="S57"/>
    </sheetView>
  </sheetViews>
  <sheetFormatPr baseColWidth="10" defaultRowHeight="16" x14ac:dyDescent="0.2"/>
  <cols>
    <col min="1" max="1" width="21.5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69</v>
      </c>
      <c r="B2">
        <v>15914</v>
      </c>
      <c r="C2">
        <v>34406</v>
      </c>
      <c r="D2">
        <v>8114</v>
      </c>
      <c r="E2">
        <v>13647</v>
      </c>
      <c r="F2">
        <v>4000</v>
      </c>
      <c r="G2">
        <v>30000</v>
      </c>
      <c r="H2">
        <v>9511</v>
      </c>
      <c r="I2">
        <v>4000</v>
      </c>
      <c r="J2">
        <v>4533</v>
      </c>
      <c r="K2">
        <v>16000</v>
      </c>
      <c r="L2">
        <v>13129</v>
      </c>
      <c r="M2">
        <v>4212</v>
      </c>
      <c r="N2">
        <v>30285</v>
      </c>
      <c r="O2">
        <v>228</v>
      </c>
      <c r="P2">
        <v>345</v>
      </c>
      <c r="Q2">
        <v>359</v>
      </c>
      <c r="R2">
        <v>367</v>
      </c>
      <c r="S2">
        <v>1412</v>
      </c>
      <c r="T2">
        <v>3075</v>
      </c>
    </row>
    <row r="3" spans="1:20" x14ac:dyDescent="0.2">
      <c r="A3" t="s">
        <v>70</v>
      </c>
      <c r="B3">
        <v>5885.6656089999997</v>
      </c>
      <c r="C3">
        <v>483.41311999999999</v>
      </c>
      <c r="D3">
        <v>800.00094999999999</v>
      </c>
      <c r="E3">
        <v>1339.8817819999999</v>
      </c>
      <c r="F3">
        <v>250</v>
      </c>
      <c r="G3">
        <v>742.32321400000001</v>
      </c>
      <c r="H3">
        <v>933.33886199999995</v>
      </c>
      <c r="I3">
        <v>400</v>
      </c>
      <c r="J3">
        <v>146.291022</v>
      </c>
      <c r="K3">
        <v>1947.558248</v>
      </c>
      <c r="L3">
        <v>5137.0131410000004</v>
      </c>
      <c r="M3">
        <v>95.946301000000005</v>
      </c>
      <c r="N3">
        <v>283.82620900000001</v>
      </c>
      <c r="O3">
        <v>18.891255000000001</v>
      </c>
      <c r="P3">
        <v>296.06369599999999</v>
      </c>
      <c r="Q3">
        <v>298.020757</v>
      </c>
      <c r="R3">
        <v>296.461884</v>
      </c>
      <c r="S3">
        <v>75.264154000000005</v>
      </c>
      <c r="T3">
        <v>2997.2658080000001</v>
      </c>
    </row>
    <row r="4" spans="1:20" x14ac:dyDescent="0.2">
      <c r="A4" t="s">
        <v>72</v>
      </c>
      <c r="B4">
        <v>6590</v>
      </c>
      <c r="C4">
        <v>1233</v>
      </c>
      <c r="D4">
        <v>3425</v>
      </c>
      <c r="E4">
        <v>6196</v>
      </c>
      <c r="F4">
        <v>1000</v>
      </c>
      <c r="G4">
        <v>10002</v>
      </c>
      <c r="H4">
        <v>4454</v>
      </c>
      <c r="I4">
        <v>0</v>
      </c>
      <c r="J4">
        <v>3199</v>
      </c>
      <c r="K4">
        <v>8020</v>
      </c>
      <c r="L4">
        <v>4814</v>
      </c>
      <c r="M4">
        <v>1668</v>
      </c>
      <c r="N4">
        <v>6740</v>
      </c>
      <c r="O4">
        <v>41</v>
      </c>
      <c r="P4">
        <v>48</v>
      </c>
      <c r="Q4">
        <v>57</v>
      </c>
      <c r="R4">
        <v>64</v>
      </c>
      <c r="S4">
        <v>415</v>
      </c>
      <c r="T4">
        <v>144</v>
      </c>
    </row>
    <row r="5" spans="1:20" x14ac:dyDescent="0.2">
      <c r="A5" t="s">
        <v>71</v>
      </c>
      <c r="B5">
        <v>1876.972906</v>
      </c>
      <c r="C5">
        <v>4.5002149999999999</v>
      </c>
      <c r="D5">
        <v>333.33317599999998</v>
      </c>
      <c r="E5">
        <v>603.27532900000006</v>
      </c>
      <c r="F5">
        <v>100</v>
      </c>
      <c r="G5">
        <v>83.870763999999994</v>
      </c>
      <c r="H5">
        <v>433.33419700000002</v>
      </c>
      <c r="I5">
        <v>0</v>
      </c>
      <c r="J5">
        <v>35.054153999999997</v>
      </c>
      <c r="K5">
        <v>220.04055199999999</v>
      </c>
      <c r="L5">
        <v>1750.092359</v>
      </c>
      <c r="M5">
        <v>9.0571599999999997</v>
      </c>
      <c r="N5">
        <v>41.127434000000001</v>
      </c>
      <c r="O5">
        <v>0.63119199999999998</v>
      </c>
      <c r="P5">
        <v>6.0244429999999998</v>
      </c>
      <c r="Q5">
        <v>5.9748809999999999</v>
      </c>
      <c r="R5">
        <v>6.3706040000000002</v>
      </c>
      <c r="S5">
        <v>1.273854</v>
      </c>
      <c r="T5">
        <v>92.166218999999998</v>
      </c>
    </row>
    <row r="10" spans="1:20" x14ac:dyDescent="0.2">
      <c r="A10" t="s">
        <v>20</v>
      </c>
      <c r="B10">
        <v>115549</v>
      </c>
      <c r="C10">
        <v>2374717</v>
      </c>
      <c r="D10">
        <v>74000</v>
      </c>
      <c r="E10">
        <v>202000</v>
      </c>
      <c r="F10">
        <v>20000</v>
      </c>
      <c r="G10">
        <v>413352</v>
      </c>
      <c r="H10">
        <v>108000</v>
      </c>
      <c r="I10">
        <v>109000</v>
      </c>
      <c r="J10">
        <v>24103</v>
      </c>
      <c r="K10">
        <v>248000</v>
      </c>
      <c r="L10">
        <v>51570</v>
      </c>
      <c r="M10">
        <v>202043</v>
      </c>
      <c r="N10">
        <v>1047528</v>
      </c>
      <c r="O10">
        <v>2312</v>
      </c>
      <c r="P10">
        <v>12439</v>
      </c>
      <c r="Q10">
        <v>12621</v>
      </c>
      <c r="R10">
        <v>12464</v>
      </c>
      <c r="S10">
        <v>19704</v>
      </c>
      <c r="T10">
        <v>40513</v>
      </c>
    </row>
    <row r="11" spans="1:20" x14ac:dyDescent="0.2">
      <c r="A11" t="s">
        <v>69</v>
      </c>
      <c r="B11">
        <f>B2/B$10*100</f>
        <v>13.772512094436125</v>
      </c>
      <c r="C11">
        <f t="shared" ref="C11:T11" si="0">C2/C$10*100</f>
        <v>1.4488463256884925</v>
      </c>
      <c r="D11">
        <f t="shared" si="0"/>
        <v>10.964864864864865</v>
      </c>
      <c r="E11">
        <f t="shared" si="0"/>
        <v>6.7559405940594068</v>
      </c>
      <c r="F11">
        <f t="shared" si="0"/>
        <v>20</v>
      </c>
      <c r="G11">
        <f t="shared" si="0"/>
        <v>7.2577367473726992</v>
      </c>
      <c r="H11">
        <f t="shared" si="0"/>
        <v>8.806481481481482</v>
      </c>
      <c r="I11">
        <f t="shared" si="0"/>
        <v>3.669724770642202</v>
      </c>
      <c r="J11">
        <f t="shared" si="0"/>
        <v>18.806787536821144</v>
      </c>
      <c r="K11">
        <f t="shared" si="0"/>
        <v>6.4516129032258061</v>
      </c>
      <c r="L11">
        <f t="shared" si="0"/>
        <v>25.458599961217764</v>
      </c>
      <c r="M11">
        <f t="shared" si="0"/>
        <v>2.0847047410699702</v>
      </c>
      <c r="N11">
        <f t="shared" si="0"/>
        <v>2.8910921712832498</v>
      </c>
      <c r="O11">
        <f t="shared" si="0"/>
        <v>9.8615916955017298</v>
      </c>
      <c r="P11">
        <f t="shared" si="0"/>
        <v>2.7735348500683337</v>
      </c>
      <c r="Q11">
        <f t="shared" si="0"/>
        <v>2.8444655732509307</v>
      </c>
      <c r="R11">
        <f t="shared" si="0"/>
        <v>2.9444801026957639</v>
      </c>
      <c r="S11">
        <f t="shared" si="0"/>
        <v>7.1660576532683722</v>
      </c>
      <c r="T11">
        <f t="shared" si="0"/>
        <v>7.5901562461432137</v>
      </c>
    </row>
    <row r="12" spans="1:20" x14ac:dyDescent="0.2">
      <c r="A12" t="s">
        <v>70</v>
      </c>
      <c r="B12">
        <f t="shared" ref="B12:T12" si="1">B3/B$10*100</f>
        <v>5.093653436204554</v>
      </c>
      <c r="C12">
        <f t="shared" si="1"/>
        <v>2.0356662288601127E-2</v>
      </c>
      <c r="D12">
        <f t="shared" si="1"/>
        <v>1.0810823648648649</v>
      </c>
      <c r="E12">
        <f t="shared" si="1"/>
        <v>0.66330781287128704</v>
      </c>
      <c r="F12">
        <f t="shared" si="1"/>
        <v>1.25</v>
      </c>
      <c r="G12">
        <f t="shared" si="1"/>
        <v>0.17958621562252028</v>
      </c>
      <c r="H12">
        <f t="shared" si="1"/>
        <v>0.86420265000000007</v>
      </c>
      <c r="I12">
        <f t="shared" si="1"/>
        <v>0.3669724770642202</v>
      </c>
      <c r="J12">
        <f t="shared" si="1"/>
        <v>0.60694113595817956</v>
      </c>
      <c r="K12">
        <f t="shared" si="1"/>
        <v>0.78530574516129037</v>
      </c>
      <c r="L12">
        <f t="shared" si="1"/>
        <v>9.9612432441341863</v>
      </c>
      <c r="M12">
        <f t="shared" si="1"/>
        <v>4.7488059967432682E-2</v>
      </c>
      <c r="N12">
        <f t="shared" si="1"/>
        <v>2.7094856557533544E-2</v>
      </c>
      <c r="O12">
        <f t="shared" si="1"/>
        <v>0.81709580449826991</v>
      </c>
      <c r="P12">
        <f t="shared" si="1"/>
        <v>2.3801245759305409</v>
      </c>
      <c r="Q12">
        <f t="shared" si="1"/>
        <v>2.3613085888598366</v>
      </c>
      <c r="R12">
        <f t="shared" si="1"/>
        <v>2.3785452824133504</v>
      </c>
      <c r="S12">
        <f t="shared" si="1"/>
        <v>0.38197398497766949</v>
      </c>
      <c r="T12">
        <f t="shared" si="1"/>
        <v>7.3982815590057509</v>
      </c>
    </row>
    <row r="13" spans="1:20" x14ac:dyDescent="0.2">
      <c r="A13" t="s">
        <v>72</v>
      </c>
      <c r="B13">
        <f t="shared" ref="B13:T13" si="2">B4/B$10*100</f>
        <v>5.703208162770772</v>
      </c>
      <c r="C13">
        <f t="shared" si="2"/>
        <v>5.192197638708107E-2</v>
      </c>
      <c r="D13">
        <f t="shared" si="2"/>
        <v>4.6283783783783781</v>
      </c>
      <c r="E13">
        <f t="shared" si="2"/>
        <v>3.0673267326732674</v>
      </c>
      <c r="F13">
        <f t="shared" si="2"/>
        <v>5</v>
      </c>
      <c r="G13">
        <f t="shared" si="2"/>
        <v>2.4197294315740581</v>
      </c>
      <c r="H13">
        <f t="shared" si="2"/>
        <v>4.1240740740740733</v>
      </c>
      <c r="I13">
        <f t="shared" si="2"/>
        <v>0</v>
      </c>
      <c r="J13">
        <f t="shared" si="2"/>
        <v>13.272206779239099</v>
      </c>
      <c r="K13">
        <f t="shared" si="2"/>
        <v>3.2338709677419355</v>
      </c>
      <c r="L13">
        <f t="shared" si="2"/>
        <v>9.334884622842738</v>
      </c>
      <c r="M13">
        <f t="shared" si="2"/>
        <v>0.82556683478269488</v>
      </c>
      <c r="N13">
        <f t="shared" si="2"/>
        <v>0.6434195553722668</v>
      </c>
      <c r="O13">
        <f t="shared" si="2"/>
        <v>1.7733564013840832</v>
      </c>
      <c r="P13">
        <f t="shared" si="2"/>
        <v>0.38588310957472466</v>
      </c>
      <c r="Q13">
        <f t="shared" si="2"/>
        <v>0.45162823864986923</v>
      </c>
      <c r="R13">
        <f t="shared" si="2"/>
        <v>0.51347881899871628</v>
      </c>
      <c r="S13">
        <f t="shared" si="2"/>
        <v>2.1061713357693872</v>
      </c>
      <c r="T13">
        <f t="shared" si="2"/>
        <v>0.35544146323402365</v>
      </c>
    </row>
    <row r="14" spans="1:20" x14ac:dyDescent="0.2">
      <c r="A14" t="s">
        <v>71</v>
      </c>
      <c r="B14">
        <f t="shared" ref="B14:T14" si="3">B5/B$10*100</f>
        <v>1.6243956295597539</v>
      </c>
      <c r="C14">
        <f t="shared" si="3"/>
        <v>1.8950531789682729E-4</v>
      </c>
      <c r="D14">
        <f t="shared" si="3"/>
        <v>0.45045023783783777</v>
      </c>
      <c r="E14">
        <f t="shared" si="3"/>
        <v>0.29865115297029704</v>
      </c>
      <c r="F14">
        <f t="shared" si="3"/>
        <v>0.5</v>
      </c>
      <c r="G14">
        <f t="shared" si="3"/>
        <v>2.0290397530434108E-2</v>
      </c>
      <c r="H14">
        <f t="shared" si="3"/>
        <v>0.4012353675925926</v>
      </c>
      <c r="I14">
        <f t="shared" si="3"/>
        <v>0</v>
      </c>
      <c r="J14">
        <f t="shared" si="3"/>
        <v>0.14543481724266688</v>
      </c>
      <c r="K14">
        <f t="shared" si="3"/>
        <v>8.8726029032258055E-2</v>
      </c>
      <c r="L14">
        <f t="shared" si="3"/>
        <v>3.393624896257514</v>
      </c>
      <c r="M14">
        <f t="shared" si="3"/>
        <v>4.4827883173383879E-3</v>
      </c>
      <c r="N14">
        <f t="shared" si="3"/>
        <v>3.9261417355908384E-3</v>
      </c>
      <c r="O14">
        <f t="shared" si="3"/>
        <v>2.7300692041522488E-2</v>
      </c>
      <c r="P14">
        <f t="shared" si="3"/>
        <v>4.8431891631160059E-2</v>
      </c>
      <c r="Q14">
        <f t="shared" si="3"/>
        <v>4.734078916092227E-2</v>
      </c>
      <c r="R14">
        <f t="shared" si="3"/>
        <v>5.1112034659820282E-2</v>
      </c>
      <c r="S14">
        <f t="shared" si="3"/>
        <v>6.4649512789281376E-3</v>
      </c>
      <c r="T14">
        <f t="shared" si="3"/>
        <v>0.22749788709796856</v>
      </c>
    </row>
    <row r="19" spans="1:22" x14ac:dyDescent="0.2">
      <c r="A19" t="s">
        <v>73</v>
      </c>
      <c r="B19" t="s">
        <v>0</v>
      </c>
      <c r="C19" t="s">
        <v>40</v>
      </c>
      <c r="D19" t="s">
        <v>66</v>
      </c>
      <c r="E19" t="s">
        <v>67</v>
      </c>
      <c r="F19" t="s">
        <v>68</v>
      </c>
      <c r="G19" t="s">
        <v>44</v>
      </c>
      <c r="H19" t="s">
        <v>45</v>
      </c>
      <c r="I19" t="s">
        <v>46</v>
      </c>
      <c r="J19" t="s">
        <v>47</v>
      </c>
      <c r="K19" t="s">
        <v>48</v>
      </c>
      <c r="L19" t="s">
        <v>49</v>
      </c>
      <c r="M19" t="s">
        <v>12</v>
      </c>
      <c r="N19" t="s">
        <v>13</v>
      </c>
      <c r="O19" t="s">
        <v>50</v>
      </c>
      <c r="P19" t="s">
        <v>51</v>
      </c>
      <c r="Q19" t="s">
        <v>52</v>
      </c>
      <c r="R19" t="s">
        <v>53</v>
      </c>
      <c r="S19" t="s">
        <v>18</v>
      </c>
      <c r="T19" t="s">
        <v>54</v>
      </c>
      <c r="V19" t="s">
        <v>76</v>
      </c>
    </row>
    <row r="20" spans="1:22" x14ac:dyDescent="0.2">
      <c r="A20" t="s">
        <v>69</v>
      </c>
      <c r="B20" s="4">
        <v>13.772512094436125</v>
      </c>
      <c r="C20" s="4">
        <v>1.4488463256884925</v>
      </c>
      <c r="D20" s="4">
        <v>10.964864864864865</v>
      </c>
      <c r="E20" s="4">
        <v>6.7559405940594068</v>
      </c>
      <c r="F20" s="4">
        <v>20</v>
      </c>
      <c r="G20" s="4">
        <v>7.2577367473726992</v>
      </c>
      <c r="H20" s="4">
        <v>8.806481481481482</v>
      </c>
      <c r="I20" s="4">
        <v>3.669724770642202</v>
      </c>
      <c r="J20" s="4">
        <v>18.806787536821144</v>
      </c>
      <c r="K20" s="4">
        <v>6.4516129032258061</v>
      </c>
      <c r="L20" s="4">
        <v>25.458599961217764</v>
      </c>
      <c r="M20" s="4">
        <v>2.0847047410699702</v>
      </c>
      <c r="N20" s="4">
        <v>2.8910921712832498</v>
      </c>
      <c r="O20" s="4">
        <v>9.8615916955017298</v>
      </c>
      <c r="P20" s="4">
        <v>2.7735348500683337</v>
      </c>
      <c r="Q20" s="4">
        <v>2.8444655732509307</v>
      </c>
      <c r="R20" s="4">
        <v>2.9444801026957639</v>
      </c>
      <c r="S20" s="4">
        <v>7.1660576532683722</v>
      </c>
      <c r="T20" s="4">
        <v>7.5901562461432137</v>
      </c>
      <c r="V20" s="4">
        <f>AVERAGE(B20:T20)</f>
        <v>8.5025889638469234</v>
      </c>
    </row>
    <row r="21" spans="1:22" x14ac:dyDescent="0.2">
      <c r="A21" t="s">
        <v>70</v>
      </c>
      <c r="B21" s="4">
        <v>5.093653436204554</v>
      </c>
      <c r="C21" s="4">
        <v>2.0356662288601127E-2</v>
      </c>
      <c r="D21" s="4">
        <v>1.0810823648648649</v>
      </c>
      <c r="E21" s="4">
        <v>0.66330781287128704</v>
      </c>
      <c r="F21" s="4">
        <v>1.25</v>
      </c>
      <c r="G21" s="4">
        <v>0.17958621562252028</v>
      </c>
      <c r="H21" s="4">
        <v>0.86420265000000007</v>
      </c>
      <c r="I21" s="4">
        <v>0.3669724770642202</v>
      </c>
      <c r="J21" s="4">
        <v>0.60694113595817956</v>
      </c>
      <c r="K21" s="4">
        <v>0.78530574516129037</v>
      </c>
      <c r="L21" s="4">
        <v>9.9612432441341863</v>
      </c>
      <c r="M21" s="4">
        <v>4.7488059967432682E-2</v>
      </c>
      <c r="N21" s="4">
        <v>2.7094856557533544E-2</v>
      </c>
      <c r="O21" s="4">
        <v>0.81709580449826991</v>
      </c>
      <c r="P21" s="4">
        <v>2.3801245759305409</v>
      </c>
      <c r="Q21" s="4">
        <v>2.3613085888598366</v>
      </c>
      <c r="R21" s="4">
        <v>2.3785452824133504</v>
      </c>
      <c r="S21" s="4">
        <v>0.38197398497766949</v>
      </c>
      <c r="T21" s="4">
        <v>7.3982815590057509</v>
      </c>
      <c r="V21" s="4">
        <f t="shared" ref="V21:V23" si="4">AVERAGE(B21:T21)</f>
        <v>1.9297139187568466</v>
      </c>
    </row>
    <row r="22" spans="1:22" x14ac:dyDescent="0.2">
      <c r="A22" t="s">
        <v>72</v>
      </c>
      <c r="B22" s="4">
        <v>5.703208162770772</v>
      </c>
      <c r="C22" s="4">
        <v>5.192197638708107E-2</v>
      </c>
      <c r="D22" s="4">
        <v>4.6283783783783781</v>
      </c>
      <c r="E22" s="4">
        <v>3.0673267326732674</v>
      </c>
      <c r="F22" s="4">
        <v>5</v>
      </c>
      <c r="G22" s="4">
        <v>2.4197294315740581</v>
      </c>
      <c r="H22" s="4">
        <v>4.1240740740740733</v>
      </c>
      <c r="I22" s="4">
        <v>0</v>
      </c>
      <c r="J22" s="4">
        <v>13.272206779239099</v>
      </c>
      <c r="K22" s="4">
        <v>3.2338709677419355</v>
      </c>
      <c r="L22" s="4">
        <v>9.334884622842738</v>
      </c>
      <c r="M22" s="4">
        <v>0.82556683478269488</v>
      </c>
      <c r="N22" s="4">
        <v>0.6434195553722668</v>
      </c>
      <c r="O22" s="4">
        <v>1.7733564013840832</v>
      </c>
      <c r="P22" s="4">
        <v>0.38588310957472466</v>
      </c>
      <c r="Q22" s="4">
        <v>0.45162823864986923</v>
      </c>
      <c r="R22" s="4">
        <v>0.51347881899871628</v>
      </c>
      <c r="S22" s="4">
        <v>2.1061713357693872</v>
      </c>
      <c r="T22" s="4">
        <v>0.35544146323402365</v>
      </c>
      <c r="V22" s="4">
        <f t="shared" si="4"/>
        <v>3.0468708886024829</v>
      </c>
    </row>
    <row r="23" spans="1:22" x14ac:dyDescent="0.2">
      <c r="A23" t="s">
        <v>71</v>
      </c>
      <c r="B23" s="4">
        <v>1.6243956295597539</v>
      </c>
      <c r="C23" s="4">
        <v>1.8950531789682729E-4</v>
      </c>
      <c r="D23" s="4">
        <v>0.45045023783783777</v>
      </c>
      <c r="E23" s="4">
        <v>0.29865115297029704</v>
      </c>
      <c r="F23" s="4">
        <v>0.5</v>
      </c>
      <c r="G23" s="4">
        <v>2.0290397530434108E-2</v>
      </c>
      <c r="H23" s="4">
        <v>0.4012353675925926</v>
      </c>
      <c r="I23" s="4">
        <v>0</v>
      </c>
      <c r="J23" s="4">
        <v>0.14543481724266688</v>
      </c>
      <c r="K23" s="4">
        <v>8.8726029032258055E-2</v>
      </c>
      <c r="L23" s="4">
        <v>3.393624896257514</v>
      </c>
      <c r="M23" s="4">
        <v>4.4827883173383879E-3</v>
      </c>
      <c r="N23" s="4">
        <v>3.9261417355908384E-3</v>
      </c>
      <c r="O23" s="4">
        <v>2.7300692041522488E-2</v>
      </c>
      <c r="P23" s="4">
        <v>4.8431891631160059E-2</v>
      </c>
      <c r="Q23" s="4">
        <v>4.734078916092227E-2</v>
      </c>
      <c r="R23" s="4">
        <v>5.1112034659820282E-2</v>
      </c>
      <c r="S23" s="4">
        <v>6.4649512789281376E-3</v>
      </c>
      <c r="T23" s="4">
        <v>0.22749788709796856</v>
      </c>
      <c r="V23" s="4">
        <f t="shared" si="4"/>
        <v>0.3862923794349738</v>
      </c>
    </row>
    <row r="32" spans="1:22" x14ac:dyDescent="0.2">
      <c r="A32" t="s">
        <v>73</v>
      </c>
      <c r="B32" t="s">
        <v>0</v>
      </c>
      <c r="C32" t="s">
        <v>40</v>
      </c>
      <c r="D32" t="s">
        <v>66</v>
      </c>
      <c r="E32" t="s">
        <v>67</v>
      </c>
      <c r="F32" t="s">
        <v>68</v>
      </c>
      <c r="G32" t="s">
        <v>44</v>
      </c>
      <c r="H32" t="s">
        <v>45</v>
      </c>
    </row>
    <row r="33" spans="1:8" x14ac:dyDescent="0.2">
      <c r="A33" t="s">
        <v>74</v>
      </c>
      <c r="B33" s="1">
        <v>5.703208162770772</v>
      </c>
      <c r="C33" s="1">
        <v>5.192197638708107E-2</v>
      </c>
      <c r="D33" s="1">
        <v>4.6283783783783781</v>
      </c>
      <c r="E33" s="1">
        <v>3.0673267326732674</v>
      </c>
      <c r="F33" s="1">
        <v>5</v>
      </c>
      <c r="G33" s="1">
        <v>2.4197294315740581</v>
      </c>
      <c r="H33" s="1">
        <v>4.1240740740740733</v>
      </c>
    </row>
    <row r="34" spans="1:8" x14ac:dyDescent="0.2">
      <c r="A34" t="s">
        <v>75</v>
      </c>
      <c r="B34" s="1">
        <v>1.6243956295597539</v>
      </c>
      <c r="C34" s="1">
        <v>1.8950531789682729E-4</v>
      </c>
      <c r="D34" s="1">
        <v>0.45045023783783777</v>
      </c>
      <c r="E34" s="1">
        <v>0.29865115297029704</v>
      </c>
      <c r="F34" s="1">
        <v>0.5</v>
      </c>
      <c r="G34" s="1">
        <v>2.0290397530434108E-2</v>
      </c>
      <c r="H34" s="1">
        <v>0.4012353675925926</v>
      </c>
    </row>
    <row r="36" spans="1:8" x14ac:dyDescent="0.2">
      <c r="A36" t="s">
        <v>73</v>
      </c>
      <c r="B36" t="s">
        <v>46</v>
      </c>
      <c r="C36" t="s">
        <v>47</v>
      </c>
      <c r="D36" t="s">
        <v>48</v>
      </c>
      <c r="E36" t="s">
        <v>49</v>
      </c>
      <c r="F36" t="s">
        <v>12</v>
      </c>
      <c r="G36" t="s">
        <v>13</v>
      </c>
      <c r="H36" t="s">
        <v>50</v>
      </c>
    </row>
    <row r="37" spans="1:8" x14ac:dyDescent="0.2">
      <c r="A37" t="s">
        <v>74</v>
      </c>
      <c r="B37" s="1">
        <v>0</v>
      </c>
      <c r="C37" s="1">
        <v>13.272206779239099</v>
      </c>
      <c r="D37" s="1">
        <v>3.2338709677419355</v>
      </c>
      <c r="E37" s="1">
        <v>9.334884622842738</v>
      </c>
      <c r="F37" s="1">
        <v>0.82556683478269488</v>
      </c>
      <c r="G37" s="1">
        <v>0.6434195553722668</v>
      </c>
      <c r="H37" s="1">
        <v>1.7733564013840832</v>
      </c>
    </row>
    <row r="38" spans="1:8" x14ac:dyDescent="0.2">
      <c r="A38" t="s">
        <v>75</v>
      </c>
      <c r="B38" s="1">
        <v>0</v>
      </c>
      <c r="C38" s="1">
        <v>0.14543481724266688</v>
      </c>
      <c r="D38" s="1">
        <v>8.8726029032258055E-2</v>
      </c>
      <c r="E38" s="1">
        <v>3.393624896257514</v>
      </c>
      <c r="F38" s="1">
        <v>4.4827883173383879E-3</v>
      </c>
      <c r="G38" s="1">
        <v>3.9261417355908384E-3</v>
      </c>
      <c r="H38" s="1">
        <v>2.7300692041522488E-2</v>
      </c>
    </row>
    <row r="40" spans="1:8" x14ac:dyDescent="0.2">
      <c r="A40" t="s">
        <v>73</v>
      </c>
      <c r="B40" t="s">
        <v>51</v>
      </c>
      <c r="C40" t="s">
        <v>52</v>
      </c>
      <c r="D40" t="s">
        <v>53</v>
      </c>
      <c r="E40" t="s">
        <v>18</v>
      </c>
      <c r="F40" t="s">
        <v>54</v>
      </c>
      <c r="H40" t="s">
        <v>77</v>
      </c>
    </row>
    <row r="41" spans="1:8" x14ac:dyDescent="0.2">
      <c r="A41" t="s">
        <v>74</v>
      </c>
      <c r="B41" s="1">
        <v>0.38588310957472466</v>
      </c>
      <c r="C41" s="1">
        <v>0.45162823864986923</v>
      </c>
      <c r="D41" s="1">
        <v>0.51347881899871628</v>
      </c>
      <c r="E41" s="1">
        <v>2.1061713357693872</v>
      </c>
      <c r="F41" s="1">
        <v>0.35544146323402365</v>
      </c>
      <c r="H41">
        <v>3.0468708886024829</v>
      </c>
    </row>
    <row r="42" spans="1:8" x14ac:dyDescent="0.2">
      <c r="A42" t="s">
        <v>75</v>
      </c>
      <c r="B42" s="1">
        <v>4.8431891631160059E-2</v>
      </c>
      <c r="C42" s="1">
        <v>4.734078916092227E-2</v>
      </c>
      <c r="D42" s="1">
        <v>5.1112034659820282E-2</v>
      </c>
      <c r="E42" s="1">
        <v>6.4649512789281376E-3</v>
      </c>
      <c r="F42" s="1">
        <v>0.22749788709796856</v>
      </c>
      <c r="H42">
        <v>0.3862923794349738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app_data</vt:lpstr>
      <vt:lpstr>app_table</vt:lpstr>
      <vt:lpstr>hotcold_data</vt:lpstr>
      <vt:lpstr>utilization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2019-03-16T01:00:04Z</dcterms:created>
  <dcterms:modified xsi:type="dcterms:W3CDTF">2019-03-22T03:46:59Z</dcterms:modified>
</cp:coreProperties>
</file>