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60" windowWidth="28410" windowHeight="6983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2"/>
  <c r="D17"/>
  <c r="E17"/>
  <c r="F17"/>
  <c r="G17"/>
  <c r="H17"/>
  <c r="I17"/>
  <c r="J17"/>
  <c r="K17"/>
  <c r="L17"/>
  <c r="M17"/>
  <c r="B17"/>
  <c r="C12"/>
  <c r="D12"/>
  <c r="E12"/>
  <c r="F12"/>
  <c r="G12"/>
  <c r="H12"/>
  <c r="I12"/>
  <c r="J12"/>
  <c r="K12"/>
  <c r="L12"/>
  <c r="M12"/>
  <c r="C13"/>
  <c r="D13"/>
  <c r="E13"/>
  <c r="F13"/>
  <c r="G13"/>
  <c r="H13"/>
  <c r="I13"/>
  <c r="J13"/>
  <c r="K13"/>
  <c r="L13"/>
  <c r="M13"/>
  <c r="C14"/>
  <c r="D14"/>
  <c r="E14"/>
  <c r="F14"/>
  <c r="G14"/>
  <c r="H14"/>
  <c r="I14"/>
  <c r="J14"/>
  <c r="K14"/>
  <c r="L14"/>
  <c r="M14"/>
  <c r="C15"/>
  <c r="D15"/>
  <c r="E15"/>
  <c r="F15"/>
  <c r="G15"/>
  <c r="H15"/>
  <c r="I15"/>
  <c r="J15"/>
  <c r="K15"/>
  <c r="L15"/>
  <c r="M15"/>
  <c r="B13"/>
  <c r="B14"/>
  <c r="B15"/>
  <c r="B12"/>
  <c r="C26"/>
  <c r="D26"/>
  <c r="E26"/>
  <c r="F26"/>
  <c r="G26"/>
  <c r="H26"/>
  <c r="I26"/>
  <c r="J26"/>
  <c r="K26"/>
  <c r="L26"/>
  <c r="M26"/>
  <c r="B26"/>
  <c r="C21"/>
  <c r="D21"/>
  <c r="E21"/>
  <c r="F21"/>
  <c r="G21"/>
  <c r="H21"/>
  <c r="I21"/>
  <c r="J21"/>
  <c r="K21"/>
  <c r="L21"/>
  <c r="M21"/>
  <c r="B21"/>
  <c r="Q23" i="1" l="1"/>
  <c r="Q22"/>
  <c r="Q21"/>
  <c r="Q20"/>
  <c r="Q19"/>
  <c r="Q18"/>
  <c r="Q17"/>
  <c r="Q16"/>
  <c r="Q15"/>
  <c r="Q14"/>
  <c r="Q13"/>
  <c r="Q12"/>
  <c r="Q11"/>
  <c r="O23"/>
  <c r="O22"/>
  <c r="O21"/>
  <c r="O20"/>
  <c r="O19"/>
  <c r="O18"/>
  <c r="O17"/>
  <c r="O16"/>
  <c r="O15"/>
  <c r="O14"/>
  <c r="O13"/>
  <c r="O12"/>
  <c r="O11"/>
  <c r="M11"/>
  <c r="M13"/>
  <c r="M14"/>
  <c r="M15"/>
  <c r="M16"/>
  <c r="M17"/>
  <c r="M18"/>
  <c r="M19"/>
  <c r="M20"/>
  <c r="M21"/>
  <c r="M22"/>
  <c r="M23"/>
  <c r="M12"/>
  <c r="L23"/>
  <c r="L13"/>
  <c r="L14"/>
  <c r="L15"/>
  <c r="L16"/>
  <c r="L17"/>
  <c r="L18"/>
  <c r="L19"/>
  <c r="L20"/>
  <c r="L21"/>
  <c r="L22"/>
  <c r="L12"/>
</calcChain>
</file>

<file path=xl/sharedStrings.xml><?xml version="1.0" encoding="utf-8"?>
<sst xmlns="http://schemas.openxmlformats.org/spreadsheetml/2006/main" count="229" uniqueCount="33">
  <si>
    <t>year</t>
  </si>
  <si>
    <t>month</t>
  </si>
  <si>
    <t>H(h)_m</t>
  </si>
  <si>
    <t>Hb(n)_m</t>
  </si>
  <si>
    <t>T2m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</si>
  <si>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</si>
  <si>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</si>
  <si>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</si>
  <si>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</si>
  <si>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</si>
  <si>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</si>
  <si>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</si>
  <si>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</si>
  <si>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</si>
  <si>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</si>
  <si>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</si>
  <si>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</si>
  <si>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Latitude (decimal degrees):</t>
  </si>
  <si>
    <t>Longitude (decimal degrees):</t>
  </si>
  <si>
    <t>Radiation database:</t>
  </si>
  <si>
    <t>PVGIS-SARAH2</t>
  </si>
  <si>
    <t>H(h)_m: Irradiation on horizontal plane (kWh/m2/mo)</t>
  </si>
  <si>
    <t>Hb(n)_m: Monthly beam (direct) irradiation on a plane always normal to sun rays (kWh/m2/mo)</t>
  </si>
  <si>
    <t>T2m: 24 hour average of temperature (degree Celsius)</t>
  </si>
  <si>
    <t>PVGIS (c) European Union, 2001-2022</t>
  </si>
  <si>
    <t>Exterior temperature</t>
  </si>
  <si>
    <t>Radiation North</t>
  </si>
  <si>
    <t>Radiation East</t>
  </si>
  <si>
    <t>Radiation South</t>
  </si>
  <si>
    <t>Radiation West</t>
  </si>
  <si>
    <t>Horizontal radiation</t>
  </si>
  <si>
    <t>Dew point temperature</t>
  </si>
  <si>
    <t>Sky temperature</t>
  </si>
</sst>
</file>

<file path=xl/styles.xml><?xml version="1.0" encoding="utf-8"?>
<styleSheet xmlns="http://schemas.openxmlformats.org/spreadsheetml/2006/main">
  <numFmts count="1">
    <numFmt numFmtId="165" formatCode="General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2" fillId="0" borderId="0"/>
  </cellStyleXfs>
  <cellXfs count="2">
    <xf numFmtId="0" fontId="0" fillId="0" borderId="0" xfId="0"/>
    <xf numFmtId="9" fontId="0" fillId="0" borderId="0" xfId="1" applyFont="1"/>
  </cellXfs>
  <cellStyles count="3">
    <cellStyle name="Normal" xfId="0" builtinId="0"/>
    <cellStyle name="Percent" xfId="1" builtinId="5"/>
    <cellStyle name="Standard_STRDAT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97"/>
  <sheetViews>
    <sheetView topLeftCell="A4" workbookViewId="0">
      <selection activeCell="S7" sqref="S7:AD7"/>
    </sheetView>
  </sheetViews>
  <sheetFormatPr defaultRowHeight="14.25"/>
  <sheetData>
    <row r="1" spans="1:30">
      <c r="A1" t="s">
        <v>17</v>
      </c>
      <c r="D1">
        <v>52.13</v>
      </c>
      <c r="K1" t="s">
        <v>21</v>
      </c>
    </row>
    <row r="2" spans="1:30">
      <c r="A2" t="s">
        <v>18</v>
      </c>
      <c r="D2">
        <v>-8.8979999999999997</v>
      </c>
      <c r="K2" t="s">
        <v>22</v>
      </c>
    </row>
    <row r="3" spans="1:30">
      <c r="A3" t="s">
        <v>19</v>
      </c>
      <c r="D3" t="s">
        <v>20</v>
      </c>
      <c r="K3" t="s">
        <v>23</v>
      </c>
    </row>
    <row r="5" spans="1:30">
      <c r="A5" t="s">
        <v>0</v>
      </c>
      <c r="C5" t="s">
        <v>1</v>
      </c>
      <c r="E5" t="s">
        <v>2</v>
      </c>
      <c r="G5" t="s">
        <v>3</v>
      </c>
      <c r="I5" t="s">
        <v>4</v>
      </c>
      <c r="K5" t="s">
        <v>24</v>
      </c>
    </row>
    <row r="6" spans="1:30">
      <c r="A6">
        <v>2005</v>
      </c>
      <c r="C6" t="s">
        <v>5</v>
      </c>
      <c r="E6">
        <v>16.39</v>
      </c>
      <c r="G6">
        <v>22.26</v>
      </c>
      <c r="I6">
        <v>6.8</v>
      </c>
    </row>
    <row r="7" spans="1:30">
      <c r="A7">
        <v>2005</v>
      </c>
      <c r="C7" t="s">
        <v>6</v>
      </c>
      <c r="E7">
        <v>34.85</v>
      </c>
      <c r="G7">
        <v>37.840000000000003</v>
      </c>
      <c r="I7">
        <v>4</v>
      </c>
      <c r="S7">
        <v>22.562499999999996</v>
      </c>
      <c r="T7">
        <v>37.209999999999994</v>
      </c>
      <c r="U7">
        <v>72.498124999999987</v>
      </c>
      <c r="V7">
        <v>113.855</v>
      </c>
      <c r="W7">
        <v>139.02187499999999</v>
      </c>
      <c r="X7">
        <v>144.13312499999998</v>
      </c>
      <c r="Y7">
        <v>139.8125</v>
      </c>
      <c r="Z7">
        <v>117.813125</v>
      </c>
      <c r="AA7">
        <v>86.229999999999976</v>
      </c>
      <c r="AB7">
        <v>49.742500000000007</v>
      </c>
      <c r="AC7">
        <v>27.454374999999999</v>
      </c>
      <c r="AD7">
        <v>17.466875000000002</v>
      </c>
    </row>
    <row r="8" spans="1:30">
      <c r="A8">
        <v>2005</v>
      </c>
      <c r="C8" t="s">
        <v>7</v>
      </c>
      <c r="E8">
        <v>54.14</v>
      </c>
      <c r="G8">
        <v>37.659999999999997</v>
      </c>
      <c r="I8">
        <v>7.1</v>
      </c>
    </row>
    <row r="9" spans="1:30">
      <c r="A9">
        <v>2005</v>
      </c>
      <c r="C9" t="s">
        <v>8</v>
      </c>
      <c r="E9">
        <v>101.57</v>
      </c>
      <c r="G9">
        <v>73.099999999999994</v>
      </c>
      <c r="I9">
        <v>7.7</v>
      </c>
    </row>
    <row r="10" spans="1:30">
      <c r="A10">
        <v>2005</v>
      </c>
      <c r="C10" t="s">
        <v>9</v>
      </c>
      <c r="E10">
        <v>135.47</v>
      </c>
      <c r="G10">
        <v>85.99</v>
      </c>
      <c r="I10">
        <v>10.1</v>
      </c>
    </row>
    <row r="11" spans="1:30">
      <c r="A11">
        <v>2005</v>
      </c>
      <c r="C11" t="s">
        <v>10</v>
      </c>
      <c r="E11">
        <v>142.65</v>
      </c>
      <c r="G11">
        <v>85.36</v>
      </c>
      <c r="I11">
        <v>14.4</v>
      </c>
      <c r="M11" t="str">
        <f>E5</f>
        <v>H(h)_m</v>
      </c>
      <c r="O11" t="str">
        <f>G5</f>
        <v>Hb(n)_m</v>
      </c>
      <c r="Q11" t="str">
        <f>I5</f>
        <v>T2m</v>
      </c>
    </row>
    <row r="12" spans="1:30">
      <c r="A12">
        <v>2005</v>
      </c>
      <c r="C12" t="s">
        <v>11</v>
      </c>
      <c r="E12">
        <v>135.26</v>
      </c>
      <c r="G12">
        <v>77.819999999999993</v>
      </c>
      <c r="I12">
        <v>15.3</v>
      </c>
      <c r="L12" t="str">
        <f>C6</f>
        <v>Jan</v>
      </c>
      <c r="M12">
        <f>AVERAGE(E6,E18,E30,E42, E54, E66, E78,E90,E102,E114,E126,E138,E150,E162,E174,E186)</f>
        <v>22.562499999999996</v>
      </c>
      <c r="O12">
        <f>AVERAGE(G6,G18,G30,G42, G54, G66, G78,G90,G102,G114,G126,G138,G150,G162,G174,G186)</f>
        <v>32.042500000000004</v>
      </c>
      <c r="Q12">
        <f>AVERAGE(I6,I18,I30,I42, I54, I66, I78,I90,I102,I114,I126,I138,I150,I162,I174,I186)</f>
        <v>5.0999999999999996</v>
      </c>
      <c r="T12">
        <v>22.562499999999996</v>
      </c>
    </row>
    <row r="13" spans="1:30">
      <c r="A13">
        <v>2005</v>
      </c>
      <c r="C13" t="s">
        <v>12</v>
      </c>
      <c r="E13">
        <v>123.11</v>
      </c>
      <c r="G13">
        <v>79.569999999999993</v>
      </c>
      <c r="I13">
        <v>15</v>
      </c>
      <c r="L13" t="str">
        <f t="shared" ref="L13:L23" si="0">C7</f>
        <v>Feb</v>
      </c>
      <c r="M13">
        <f t="shared" ref="M13:Q23" si="1">AVERAGE(E7,E19,E31,E43, E55, E67, E79,E91,E103,E115,E127,E139,E151,E163,E175,E187)</f>
        <v>37.209999999999994</v>
      </c>
      <c r="O13">
        <f t="shared" si="1"/>
        <v>40.557499999999997</v>
      </c>
      <c r="Q13">
        <f t="shared" si="1"/>
        <v>4.9187499999999993</v>
      </c>
      <c r="T13">
        <v>37.209999999999994</v>
      </c>
    </row>
    <row r="14" spans="1:30">
      <c r="A14">
        <v>2005</v>
      </c>
      <c r="C14" t="s">
        <v>13</v>
      </c>
      <c r="E14">
        <v>73.55</v>
      </c>
      <c r="G14">
        <v>51.48</v>
      </c>
      <c r="I14">
        <v>13.4</v>
      </c>
      <c r="L14" t="str">
        <f t="shared" si="0"/>
        <v>Mar</v>
      </c>
      <c r="M14">
        <f t="shared" si="1"/>
        <v>72.498124999999987</v>
      </c>
      <c r="O14">
        <f t="shared" si="1"/>
        <v>64.624374999999986</v>
      </c>
      <c r="Q14">
        <f t="shared" si="1"/>
        <v>5.9249999999999998</v>
      </c>
      <c r="T14">
        <v>72.498124999999987</v>
      </c>
    </row>
    <row r="15" spans="1:30">
      <c r="A15">
        <v>2005</v>
      </c>
      <c r="C15" t="s">
        <v>14</v>
      </c>
      <c r="E15">
        <v>39.94</v>
      </c>
      <c r="G15">
        <v>30.87</v>
      </c>
      <c r="I15">
        <v>11</v>
      </c>
      <c r="L15" t="str">
        <f t="shared" si="0"/>
        <v>Apr</v>
      </c>
      <c r="M15">
        <f t="shared" si="1"/>
        <v>113.855</v>
      </c>
      <c r="O15">
        <f t="shared" si="1"/>
        <v>92.900625000000005</v>
      </c>
      <c r="Q15">
        <f t="shared" si="1"/>
        <v>8.1687500000000011</v>
      </c>
      <c r="T15">
        <v>113.855</v>
      </c>
    </row>
    <row r="16" spans="1:30">
      <c r="A16">
        <v>2005</v>
      </c>
      <c r="C16" t="s">
        <v>15</v>
      </c>
      <c r="E16">
        <v>29.03</v>
      </c>
      <c r="G16">
        <v>43.96</v>
      </c>
      <c r="I16">
        <v>6.8</v>
      </c>
      <c r="L16" t="str">
        <f t="shared" si="0"/>
        <v>May</v>
      </c>
      <c r="M16">
        <f t="shared" si="1"/>
        <v>139.02187499999999</v>
      </c>
      <c r="O16">
        <f t="shared" si="1"/>
        <v>94.334999999999994</v>
      </c>
      <c r="Q16">
        <f t="shared" si="1"/>
        <v>10.831250000000001</v>
      </c>
      <c r="T16">
        <v>139.02187499999999</v>
      </c>
    </row>
    <row r="17" spans="1:20">
      <c r="A17">
        <v>2005</v>
      </c>
      <c r="C17" t="s">
        <v>16</v>
      </c>
      <c r="E17">
        <v>16.29</v>
      </c>
      <c r="G17">
        <v>26.33</v>
      </c>
      <c r="I17">
        <v>5.8</v>
      </c>
      <c r="L17" t="str">
        <f t="shared" si="0"/>
        <v>Jun</v>
      </c>
      <c r="M17">
        <f t="shared" si="1"/>
        <v>144.13312499999998</v>
      </c>
      <c r="O17">
        <f t="shared" si="1"/>
        <v>93.115624999999994</v>
      </c>
      <c r="Q17">
        <f t="shared" si="1"/>
        <v>13.487500000000002</v>
      </c>
      <c r="T17">
        <v>144.13312499999998</v>
      </c>
    </row>
    <row r="18" spans="1:20">
      <c r="A18">
        <v>2006</v>
      </c>
      <c r="C18" t="s">
        <v>5</v>
      </c>
      <c r="E18">
        <v>20.27</v>
      </c>
      <c r="G18">
        <v>26.05</v>
      </c>
      <c r="I18">
        <v>5.0999999999999996</v>
      </c>
      <c r="L18" t="str">
        <f t="shared" si="0"/>
        <v>Jul</v>
      </c>
      <c r="M18">
        <f t="shared" si="1"/>
        <v>139.8125</v>
      </c>
      <c r="O18">
        <f t="shared" si="1"/>
        <v>83.48875000000001</v>
      </c>
      <c r="Q18">
        <f t="shared" si="1"/>
        <v>14.8375</v>
      </c>
      <c r="T18">
        <v>139.8125</v>
      </c>
    </row>
    <row r="19" spans="1:20">
      <c r="A19">
        <v>2006</v>
      </c>
      <c r="C19" t="s">
        <v>6</v>
      </c>
      <c r="E19">
        <v>34.979999999999997</v>
      </c>
      <c r="G19">
        <v>38.9</v>
      </c>
      <c r="I19">
        <v>4.2</v>
      </c>
      <c r="L19" t="str">
        <f t="shared" si="0"/>
        <v>Aug</v>
      </c>
      <c r="M19">
        <f t="shared" si="1"/>
        <v>117.813125</v>
      </c>
      <c r="O19">
        <f t="shared" si="1"/>
        <v>74.356874999999988</v>
      </c>
      <c r="Q19">
        <f t="shared" si="1"/>
        <v>14.231250000000003</v>
      </c>
      <c r="T19">
        <v>117.813125</v>
      </c>
    </row>
    <row r="20" spans="1:20">
      <c r="A20">
        <v>2006</v>
      </c>
      <c r="C20" t="s">
        <v>7</v>
      </c>
      <c r="E20">
        <v>59.94</v>
      </c>
      <c r="G20">
        <v>46.47</v>
      </c>
      <c r="I20">
        <v>5.6</v>
      </c>
      <c r="L20" t="str">
        <f t="shared" si="0"/>
        <v>Sep</v>
      </c>
      <c r="M20">
        <f t="shared" si="1"/>
        <v>86.229999999999976</v>
      </c>
      <c r="O20">
        <f t="shared" si="1"/>
        <v>69.506249999999994</v>
      </c>
      <c r="Q20">
        <f t="shared" si="1"/>
        <v>12.743749999999999</v>
      </c>
      <c r="T20">
        <v>86.229999999999976</v>
      </c>
    </row>
    <row r="21" spans="1:20">
      <c r="A21">
        <v>2006</v>
      </c>
      <c r="C21" t="s">
        <v>8</v>
      </c>
      <c r="E21">
        <v>114.73</v>
      </c>
      <c r="G21">
        <v>91.41</v>
      </c>
      <c r="I21">
        <v>7.8</v>
      </c>
      <c r="L21" t="str">
        <f t="shared" si="0"/>
        <v>Oct</v>
      </c>
      <c r="M21">
        <f t="shared" si="1"/>
        <v>49.742500000000007</v>
      </c>
      <c r="O21">
        <f t="shared" si="1"/>
        <v>46.847500000000004</v>
      </c>
      <c r="Q21">
        <f t="shared" si="1"/>
        <v>10.231250000000001</v>
      </c>
      <c r="T21">
        <v>49.742500000000007</v>
      </c>
    </row>
    <row r="22" spans="1:20">
      <c r="A22">
        <v>2006</v>
      </c>
      <c r="C22" t="s">
        <v>9</v>
      </c>
      <c r="E22">
        <v>125.42</v>
      </c>
      <c r="G22">
        <v>77.37</v>
      </c>
      <c r="I22">
        <v>10.4</v>
      </c>
      <c r="L22" t="str">
        <f t="shared" si="0"/>
        <v>Nov</v>
      </c>
      <c r="M22">
        <f t="shared" si="1"/>
        <v>27.454374999999999</v>
      </c>
      <c r="O22">
        <f t="shared" si="1"/>
        <v>37.304375</v>
      </c>
      <c r="Q22">
        <f t="shared" si="1"/>
        <v>6.8375000000000004</v>
      </c>
      <c r="T22">
        <v>27.454374999999999</v>
      </c>
    </row>
    <row r="23" spans="1:20">
      <c r="A23">
        <v>2006</v>
      </c>
      <c r="C23" t="s">
        <v>10</v>
      </c>
      <c r="E23">
        <v>168.62</v>
      </c>
      <c r="G23">
        <v>131.29</v>
      </c>
      <c r="I23">
        <v>14.6</v>
      </c>
      <c r="L23" t="str">
        <f t="shared" si="0"/>
        <v>Dec</v>
      </c>
      <c r="M23">
        <f t="shared" si="1"/>
        <v>17.466875000000002</v>
      </c>
      <c r="O23">
        <f t="shared" si="1"/>
        <v>26.151249999999997</v>
      </c>
      <c r="Q23">
        <f t="shared" si="1"/>
        <v>5.5624999999999982</v>
      </c>
      <c r="T23">
        <v>17.466875000000002</v>
      </c>
    </row>
    <row r="24" spans="1:20">
      <c r="A24">
        <v>2006</v>
      </c>
      <c r="C24" t="s">
        <v>11</v>
      </c>
      <c r="E24">
        <v>147.58000000000001</v>
      </c>
      <c r="G24">
        <v>101.32</v>
      </c>
      <c r="I24">
        <v>16.399999999999999</v>
      </c>
    </row>
    <row r="25" spans="1:20">
      <c r="A25">
        <v>2006</v>
      </c>
      <c r="C25" t="s">
        <v>12</v>
      </c>
      <c r="E25">
        <v>121.54</v>
      </c>
      <c r="G25">
        <v>77.94</v>
      </c>
      <c r="I25">
        <v>14.7</v>
      </c>
    </row>
    <row r="26" spans="1:20">
      <c r="A26">
        <v>2006</v>
      </c>
      <c r="C26" t="s">
        <v>13</v>
      </c>
      <c r="E26">
        <v>87.64</v>
      </c>
      <c r="G26">
        <v>71.680000000000007</v>
      </c>
      <c r="I26">
        <v>14.2</v>
      </c>
    </row>
    <row r="27" spans="1:20">
      <c r="A27">
        <v>2006</v>
      </c>
      <c r="C27" t="s">
        <v>14</v>
      </c>
      <c r="E27">
        <v>47.57</v>
      </c>
      <c r="G27">
        <v>46.57</v>
      </c>
      <c r="I27">
        <v>11.3</v>
      </c>
    </row>
    <row r="28" spans="1:20">
      <c r="A28">
        <v>2006</v>
      </c>
      <c r="C28" t="s">
        <v>15</v>
      </c>
      <c r="E28">
        <v>30.96</v>
      </c>
      <c r="G28">
        <v>48.46</v>
      </c>
      <c r="I28">
        <v>7</v>
      </c>
    </row>
    <row r="29" spans="1:20">
      <c r="A29">
        <v>2006</v>
      </c>
      <c r="C29" t="s">
        <v>16</v>
      </c>
      <c r="E29">
        <v>17.16</v>
      </c>
      <c r="G29">
        <v>25.62</v>
      </c>
      <c r="I29">
        <v>6.4</v>
      </c>
    </row>
    <row r="30" spans="1:20">
      <c r="A30">
        <v>2007</v>
      </c>
      <c r="C30" t="s">
        <v>5</v>
      </c>
      <c r="E30">
        <v>22.85</v>
      </c>
      <c r="G30">
        <v>31.01</v>
      </c>
      <c r="I30">
        <v>6.2</v>
      </c>
    </row>
    <row r="31" spans="1:20">
      <c r="A31">
        <v>2007</v>
      </c>
      <c r="C31" t="s">
        <v>6</v>
      </c>
      <c r="E31">
        <v>35.78</v>
      </c>
      <c r="G31">
        <v>34.909999999999997</v>
      </c>
      <c r="I31">
        <v>5.3</v>
      </c>
    </row>
    <row r="32" spans="1:20">
      <c r="A32">
        <v>2007</v>
      </c>
      <c r="C32" t="s">
        <v>7</v>
      </c>
      <c r="E32">
        <v>75.28</v>
      </c>
      <c r="G32">
        <v>68.89</v>
      </c>
      <c r="I32">
        <v>6.2</v>
      </c>
    </row>
    <row r="33" spans="1:9">
      <c r="A33">
        <v>2007</v>
      </c>
      <c r="C33" t="s">
        <v>8</v>
      </c>
      <c r="E33">
        <v>134.97999999999999</v>
      </c>
      <c r="G33">
        <v>136.75</v>
      </c>
      <c r="I33">
        <v>10.5</v>
      </c>
    </row>
    <row r="34" spans="1:9">
      <c r="A34">
        <v>2007</v>
      </c>
      <c r="C34" t="s">
        <v>9</v>
      </c>
      <c r="E34">
        <v>148.88</v>
      </c>
      <c r="G34">
        <v>105.69</v>
      </c>
      <c r="I34">
        <v>11</v>
      </c>
    </row>
    <row r="35" spans="1:9">
      <c r="A35">
        <v>2007</v>
      </c>
      <c r="C35" t="s">
        <v>10</v>
      </c>
      <c r="E35">
        <v>131.53</v>
      </c>
      <c r="G35">
        <v>77.47</v>
      </c>
      <c r="I35">
        <v>13.7</v>
      </c>
    </row>
    <row r="36" spans="1:9">
      <c r="A36">
        <v>2007</v>
      </c>
      <c r="C36" t="s">
        <v>11</v>
      </c>
      <c r="E36">
        <v>143.31</v>
      </c>
      <c r="G36">
        <v>90.08</v>
      </c>
      <c r="I36">
        <v>13.5</v>
      </c>
    </row>
    <row r="37" spans="1:9">
      <c r="A37">
        <v>2007</v>
      </c>
      <c r="C37" t="s">
        <v>12</v>
      </c>
      <c r="E37">
        <v>119.13</v>
      </c>
      <c r="G37">
        <v>72.37</v>
      </c>
      <c r="I37">
        <v>14</v>
      </c>
    </row>
    <row r="38" spans="1:9">
      <c r="A38">
        <v>2007</v>
      </c>
      <c r="C38" t="s">
        <v>13</v>
      </c>
      <c r="E38">
        <v>95.12</v>
      </c>
      <c r="G38">
        <v>84.38</v>
      </c>
      <c r="I38">
        <v>12.9</v>
      </c>
    </row>
    <row r="39" spans="1:9">
      <c r="A39">
        <v>2007</v>
      </c>
      <c r="C39" t="s">
        <v>14</v>
      </c>
      <c r="E39">
        <v>49.61</v>
      </c>
      <c r="G39">
        <v>44.29</v>
      </c>
      <c r="I39">
        <v>11.4</v>
      </c>
    </row>
    <row r="40" spans="1:9">
      <c r="A40">
        <v>2007</v>
      </c>
      <c r="C40" t="s">
        <v>15</v>
      </c>
      <c r="E40">
        <v>24.66</v>
      </c>
      <c r="G40">
        <v>26.38</v>
      </c>
      <c r="I40">
        <v>8</v>
      </c>
    </row>
    <row r="41" spans="1:9">
      <c r="A41">
        <v>2007</v>
      </c>
      <c r="C41" t="s">
        <v>16</v>
      </c>
      <c r="E41">
        <v>16.440000000000001</v>
      </c>
      <c r="G41">
        <v>24.75</v>
      </c>
      <c r="I41">
        <v>7.1</v>
      </c>
    </row>
    <row r="42" spans="1:9">
      <c r="A42">
        <v>2008</v>
      </c>
      <c r="C42" t="s">
        <v>5</v>
      </c>
      <c r="E42">
        <v>20.55</v>
      </c>
      <c r="G42">
        <v>29.95</v>
      </c>
      <c r="I42">
        <v>6.1</v>
      </c>
    </row>
    <row r="43" spans="1:9">
      <c r="A43">
        <v>2008</v>
      </c>
      <c r="C43" t="s">
        <v>6</v>
      </c>
      <c r="E43">
        <v>36.450000000000003</v>
      </c>
      <c r="G43">
        <v>37.22</v>
      </c>
      <c r="I43">
        <v>6.2</v>
      </c>
    </row>
    <row r="44" spans="1:9">
      <c r="A44">
        <v>2008</v>
      </c>
      <c r="C44" t="s">
        <v>7</v>
      </c>
      <c r="E44">
        <v>73.05</v>
      </c>
      <c r="G44">
        <v>65.83</v>
      </c>
      <c r="I44">
        <v>5.8</v>
      </c>
    </row>
    <row r="45" spans="1:9">
      <c r="A45">
        <v>2008</v>
      </c>
      <c r="C45" t="s">
        <v>8</v>
      </c>
      <c r="E45">
        <v>121.69</v>
      </c>
      <c r="G45">
        <v>99.83</v>
      </c>
      <c r="I45">
        <v>7</v>
      </c>
    </row>
    <row r="46" spans="1:9">
      <c r="A46">
        <v>2008</v>
      </c>
      <c r="C46" t="s">
        <v>9</v>
      </c>
      <c r="E46">
        <v>129.80000000000001</v>
      </c>
      <c r="G46">
        <v>94.23</v>
      </c>
      <c r="I46">
        <v>12.4</v>
      </c>
    </row>
    <row r="47" spans="1:9">
      <c r="A47">
        <v>2008</v>
      </c>
      <c r="C47" t="s">
        <v>10</v>
      </c>
      <c r="E47">
        <v>127.77</v>
      </c>
      <c r="G47">
        <v>73.59</v>
      </c>
      <c r="I47">
        <v>12.7</v>
      </c>
    </row>
    <row r="48" spans="1:9">
      <c r="A48">
        <v>2008</v>
      </c>
      <c r="C48" t="s">
        <v>11</v>
      </c>
      <c r="E48">
        <v>126.6</v>
      </c>
      <c r="G48">
        <v>65.8</v>
      </c>
      <c r="I48">
        <v>14</v>
      </c>
    </row>
    <row r="49" spans="1:9">
      <c r="A49">
        <v>2008</v>
      </c>
      <c r="C49" t="s">
        <v>12</v>
      </c>
      <c r="E49">
        <v>98.53</v>
      </c>
      <c r="G49">
        <v>45.32</v>
      </c>
      <c r="I49">
        <v>14.2</v>
      </c>
    </row>
    <row r="50" spans="1:9">
      <c r="A50">
        <v>2008</v>
      </c>
      <c r="C50" t="s">
        <v>13</v>
      </c>
      <c r="E50">
        <v>82.68</v>
      </c>
      <c r="G50">
        <v>71.06</v>
      </c>
      <c r="I50">
        <v>11.6</v>
      </c>
    </row>
    <row r="51" spans="1:9">
      <c r="A51">
        <v>2008</v>
      </c>
      <c r="C51" t="s">
        <v>14</v>
      </c>
      <c r="E51">
        <v>51.36</v>
      </c>
      <c r="G51">
        <v>53.32</v>
      </c>
      <c r="I51">
        <v>8.9</v>
      </c>
    </row>
    <row r="52" spans="1:9">
      <c r="A52">
        <v>2008</v>
      </c>
      <c r="C52" t="s">
        <v>15</v>
      </c>
      <c r="E52">
        <v>24.62</v>
      </c>
      <c r="G52">
        <v>30.58</v>
      </c>
      <c r="I52">
        <v>7</v>
      </c>
    </row>
    <row r="53" spans="1:9">
      <c r="A53">
        <v>2008</v>
      </c>
      <c r="C53" t="s">
        <v>16</v>
      </c>
      <c r="E53">
        <v>18.41</v>
      </c>
      <c r="G53">
        <v>29.57</v>
      </c>
      <c r="I53">
        <v>4.9000000000000004</v>
      </c>
    </row>
    <row r="54" spans="1:9">
      <c r="A54">
        <v>2009</v>
      </c>
      <c r="C54" t="s">
        <v>5</v>
      </c>
      <c r="E54">
        <v>18.760000000000002</v>
      </c>
      <c r="G54">
        <v>26.49</v>
      </c>
      <c r="I54">
        <v>4.2</v>
      </c>
    </row>
    <row r="55" spans="1:9">
      <c r="A55">
        <v>2009</v>
      </c>
      <c r="C55" t="s">
        <v>6</v>
      </c>
      <c r="E55">
        <v>33.74</v>
      </c>
      <c r="G55">
        <v>30.38</v>
      </c>
      <c r="I55">
        <v>4</v>
      </c>
    </row>
    <row r="56" spans="1:9">
      <c r="A56">
        <v>2009</v>
      </c>
      <c r="C56" t="s">
        <v>7</v>
      </c>
      <c r="E56">
        <v>73.19</v>
      </c>
      <c r="G56">
        <v>54.62</v>
      </c>
      <c r="I56">
        <v>6.6</v>
      </c>
    </row>
    <row r="57" spans="1:9">
      <c r="A57">
        <v>2009</v>
      </c>
      <c r="C57" t="s">
        <v>8</v>
      </c>
      <c r="E57">
        <v>93.03</v>
      </c>
      <c r="G57">
        <v>65</v>
      </c>
      <c r="I57">
        <v>8.1999999999999993</v>
      </c>
    </row>
    <row r="58" spans="1:9">
      <c r="A58">
        <v>2009</v>
      </c>
      <c r="C58" t="s">
        <v>9</v>
      </c>
      <c r="E58">
        <v>141.33000000000001</v>
      </c>
      <c r="G58">
        <v>97.35</v>
      </c>
      <c r="I58">
        <v>10.4</v>
      </c>
    </row>
    <row r="59" spans="1:9">
      <c r="A59">
        <v>2009</v>
      </c>
      <c r="C59" t="s">
        <v>10</v>
      </c>
      <c r="E59">
        <v>166.92</v>
      </c>
      <c r="G59">
        <v>128.02000000000001</v>
      </c>
      <c r="I59">
        <v>13.8</v>
      </c>
    </row>
    <row r="60" spans="1:9">
      <c r="A60">
        <v>2009</v>
      </c>
      <c r="C60" t="s">
        <v>11</v>
      </c>
      <c r="E60">
        <v>134.24</v>
      </c>
      <c r="G60">
        <v>81.819999999999993</v>
      </c>
      <c r="I60">
        <v>13.6</v>
      </c>
    </row>
    <row r="61" spans="1:9">
      <c r="A61">
        <v>2009</v>
      </c>
      <c r="C61" t="s">
        <v>12</v>
      </c>
      <c r="E61">
        <v>106.51</v>
      </c>
      <c r="G61">
        <v>63.46</v>
      </c>
      <c r="I61">
        <v>14.2</v>
      </c>
    </row>
    <row r="62" spans="1:9">
      <c r="A62">
        <v>2009</v>
      </c>
      <c r="C62" t="s">
        <v>13</v>
      </c>
      <c r="E62">
        <v>94.02</v>
      </c>
      <c r="G62">
        <v>81.89</v>
      </c>
      <c r="I62">
        <v>12.1</v>
      </c>
    </row>
    <row r="63" spans="1:9">
      <c r="A63">
        <v>2009</v>
      </c>
      <c r="C63" t="s">
        <v>14</v>
      </c>
      <c r="E63">
        <v>49.5</v>
      </c>
      <c r="G63">
        <v>47.23</v>
      </c>
      <c r="I63">
        <v>11.1</v>
      </c>
    </row>
    <row r="64" spans="1:9">
      <c r="A64">
        <v>2009</v>
      </c>
      <c r="C64" t="s">
        <v>15</v>
      </c>
      <c r="E64">
        <v>28.82</v>
      </c>
      <c r="G64">
        <v>39.97</v>
      </c>
      <c r="I64">
        <v>7</v>
      </c>
    </row>
    <row r="65" spans="1:9">
      <c r="A65">
        <v>2009</v>
      </c>
      <c r="C65" t="s">
        <v>16</v>
      </c>
      <c r="E65">
        <v>18.59</v>
      </c>
      <c r="G65">
        <v>31.2</v>
      </c>
      <c r="I65">
        <v>2.6</v>
      </c>
    </row>
    <row r="66" spans="1:9">
      <c r="A66">
        <v>2010</v>
      </c>
      <c r="C66" t="s">
        <v>5</v>
      </c>
      <c r="E66">
        <v>30.23</v>
      </c>
      <c r="G66">
        <v>60</v>
      </c>
      <c r="I66">
        <v>1.2</v>
      </c>
    </row>
    <row r="67" spans="1:9">
      <c r="A67">
        <v>2010</v>
      </c>
      <c r="C67" t="s">
        <v>6</v>
      </c>
      <c r="E67">
        <v>45.84</v>
      </c>
      <c r="G67">
        <v>63.47</v>
      </c>
      <c r="I67">
        <v>1.9</v>
      </c>
    </row>
    <row r="68" spans="1:9">
      <c r="A68">
        <v>2010</v>
      </c>
      <c r="C68" t="s">
        <v>7</v>
      </c>
      <c r="E68">
        <v>81.58</v>
      </c>
      <c r="G68">
        <v>81.599999999999994</v>
      </c>
      <c r="I68">
        <v>4.9000000000000004</v>
      </c>
    </row>
    <row r="69" spans="1:9">
      <c r="A69">
        <v>2010</v>
      </c>
      <c r="C69" t="s">
        <v>8</v>
      </c>
      <c r="E69">
        <v>124.75</v>
      </c>
      <c r="G69">
        <v>114.04</v>
      </c>
      <c r="I69">
        <v>8.1</v>
      </c>
    </row>
    <row r="70" spans="1:9">
      <c r="A70">
        <v>2010</v>
      </c>
      <c r="C70" t="s">
        <v>9</v>
      </c>
      <c r="E70">
        <v>141.53</v>
      </c>
      <c r="G70">
        <v>96.57</v>
      </c>
      <c r="I70">
        <v>10.4</v>
      </c>
    </row>
    <row r="71" spans="1:9">
      <c r="A71">
        <v>2010</v>
      </c>
      <c r="C71" t="s">
        <v>10</v>
      </c>
      <c r="E71">
        <v>151.76</v>
      </c>
      <c r="G71">
        <v>100.44</v>
      </c>
      <c r="I71">
        <v>14.4</v>
      </c>
    </row>
    <row r="72" spans="1:9">
      <c r="A72">
        <v>2010</v>
      </c>
      <c r="C72" t="s">
        <v>11</v>
      </c>
      <c r="E72">
        <v>138.01</v>
      </c>
      <c r="G72">
        <v>72.3</v>
      </c>
      <c r="I72">
        <v>14.5</v>
      </c>
    </row>
    <row r="73" spans="1:9">
      <c r="A73">
        <v>2010</v>
      </c>
      <c r="C73" t="s">
        <v>12</v>
      </c>
      <c r="E73">
        <v>131.35</v>
      </c>
      <c r="G73">
        <v>102.32</v>
      </c>
      <c r="I73">
        <v>13.7</v>
      </c>
    </row>
    <row r="74" spans="1:9">
      <c r="A74">
        <v>2010</v>
      </c>
      <c r="C74" t="s">
        <v>13</v>
      </c>
      <c r="E74">
        <v>89.59</v>
      </c>
      <c r="G74">
        <v>68.650000000000006</v>
      </c>
      <c r="I74">
        <v>13</v>
      </c>
    </row>
    <row r="75" spans="1:9">
      <c r="A75">
        <v>2010</v>
      </c>
      <c r="C75" t="s">
        <v>14</v>
      </c>
      <c r="E75">
        <v>55.43</v>
      </c>
      <c r="G75">
        <v>66.45</v>
      </c>
      <c r="I75">
        <v>9.6999999999999993</v>
      </c>
    </row>
    <row r="76" spans="1:9">
      <c r="A76">
        <v>2010</v>
      </c>
      <c r="C76" t="s">
        <v>15</v>
      </c>
      <c r="E76">
        <v>25.77</v>
      </c>
      <c r="G76">
        <v>36.79</v>
      </c>
      <c r="I76">
        <v>4.5</v>
      </c>
    </row>
    <row r="77" spans="1:9">
      <c r="A77">
        <v>2010</v>
      </c>
      <c r="C77" t="s">
        <v>16</v>
      </c>
      <c r="E77">
        <v>17.8</v>
      </c>
      <c r="G77">
        <v>26.43</v>
      </c>
      <c r="I77">
        <v>0.7</v>
      </c>
    </row>
    <row r="78" spans="1:9">
      <c r="A78">
        <v>2011</v>
      </c>
      <c r="C78" t="s">
        <v>5</v>
      </c>
      <c r="E78">
        <v>25.97</v>
      </c>
      <c r="G78">
        <v>41.79</v>
      </c>
      <c r="I78">
        <v>2.9</v>
      </c>
    </row>
    <row r="79" spans="1:9">
      <c r="A79">
        <v>2011</v>
      </c>
      <c r="C79" t="s">
        <v>6</v>
      </c>
      <c r="E79">
        <v>33.799999999999997</v>
      </c>
      <c r="G79">
        <v>36.24</v>
      </c>
      <c r="I79">
        <v>6.3</v>
      </c>
    </row>
    <row r="80" spans="1:9">
      <c r="A80">
        <v>2011</v>
      </c>
      <c r="C80" t="s">
        <v>7</v>
      </c>
      <c r="E80">
        <v>89.69</v>
      </c>
      <c r="G80">
        <v>100.16</v>
      </c>
      <c r="I80">
        <v>6</v>
      </c>
    </row>
    <row r="81" spans="1:9">
      <c r="A81">
        <v>2011</v>
      </c>
      <c r="C81" t="s">
        <v>8</v>
      </c>
      <c r="E81">
        <v>121.95</v>
      </c>
      <c r="G81">
        <v>96.44</v>
      </c>
      <c r="I81">
        <v>10.4</v>
      </c>
    </row>
    <row r="82" spans="1:9">
      <c r="A82">
        <v>2011</v>
      </c>
      <c r="C82" t="s">
        <v>9</v>
      </c>
      <c r="E82">
        <v>135.27000000000001</v>
      </c>
      <c r="G82">
        <v>79.78</v>
      </c>
      <c r="I82">
        <v>10.5</v>
      </c>
    </row>
    <row r="83" spans="1:9">
      <c r="A83">
        <v>2011</v>
      </c>
      <c r="C83" t="s">
        <v>10</v>
      </c>
      <c r="E83">
        <v>143.06</v>
      </c>
      <c r="G83">
        <v>86.28</v>
      </c>
      <c r="I83">
        <v>11.4</v>
      </c>
    </row>
    <row r="84" spans="1:9">
      <c r="A84">
        <v>2011</v>
      </c>
      <c r="C84" t="s">
        <v>11</v>
      </c>
      <c r="E84">
        <v>124.41</v>
      </c>
      <c r="G84">
        <v>61.36</v>
      </c>
      <c r="I84">
        <v>13.5</v>
      </c>
    </row>
    <row r="85" spans="1:9">
      <c r="A85">
        <v>2011</v>
      </c>
      <c r="C85" t="s">
        <v>12</v>
      </c>
      <c r="E85">
        <v>117.95</v>
      </c>
      <c r="G85">
        <v>76.52</v>
      </c>
      <c r="I85">
        <v>12.7</v>
      </c>
    </row>
    <row r="86" spans="1:9">
      <c r="A86">
        <v>2011</v>
      </c>
      <c r="C86" t="s">
        <v>13</v>
      </c>
      <c r="E86">
        <v>72.180000000000007</v>
      </c>
      <c r="G86">
        <v>42.77</v>
      </c>
      <c r="I86">
        <v>12.7</v>
      </c>
    </row>
    <row r="87" spans="1:9">
      <c r="A87">
        <v>2011</v>
      </c>
      <c r="C87" t="s">
        <v>14</v>
      </c>
      <c r="E87">
        <v>40.86</v>
      </c>
      <c r="G87">
        <v>30.93</v>
      </c>
      <c r="I87">
        <v>10.8</v>
      </c>
    </row>
    <row r="88" spans="1:9">
      <c r="A88">
        <v>2011</v>
      </c>
      <c r="C88" t="s">
        <v>15</v>
      </c>
      <c r="E88">
        <v>25.39</v>
      </c>
      <c r="G88">
        <v>32.380000000000003</v>
      </c>
      <c r="I88">
        <v>8.8000000000000007</v>
      </c>
    </row>
    <row r="89" spans="1:9">
      <c r="A89">
        <v>2011</v>
      </c>
      <c r="C89" t="s">
        <v>16</v>
      </c>
      <c r="E89">
        <v>15.76</v>
      </c>
      <c r="G89">
        <v>17.07</v>
      </c>
      <c r="I89">
        <v>5.8</v>
      </c>
    </row>
    <row r="90" spans="1:9">
      <c r="A90">
        <v>2012</v>
      </c>
      <c r="C90" t="s">
        <v>5</v>
      </c>
      <c r="E90">
        <v>20.36</v>
      </c>
      <c r="G90">
        <v>21.17</v>
      </c>
      <c r="I90">
        <v>6.7</v>
      </c>
    </row>
    <row r="91" spans="1:9">
      <c r="A91">
        <v>2012</v>
      </c>
      <c r="C91" t="s">
        <v>6</v>
      </c>
      <c r="E91">
        <v>32.770000000000003</v>
      </c>
      <c r="G91">
        <v>23.87</v>
      </c>
      <c r="I91">
        <v>7.2</v>
      </c>
    </row>
    <row r="92" spans="1:9">
      <c r="A92">
        <v>2012</v>
      </c>
      <c r="C92" t="s">
        <v>7</v>
      </c>
      <c r="E92">
        <v>77.11</v>
      </c>
      <c r="G92">
        <v>71.349999999999994</v>
      </c>
      <c r="I92">
        <v>7.9</v>
      </c>
    </row>
    <row r="93" spans="1:9">
      <c r="A93">
        <v>2012</v>
      </c>
      <c r="C93" t="s">
        <v>8</v>
      </c>
      <c r="E93">
        <v>111.99</v>
      </c>
      <c r="G93">
        <v>82.36</v>
      </c>
      <c r="I93">
        <v>6.4</v>
      </c>
    </row>
    <row r="94" spans="1:9">
      <c r="A94">
        <v>2012</v>
      </c>
      <c r="C94" t="s">
        <v>9</v>
      </c>
      <c r="E94">
        <v>118.56</v>
      </c>
      <c r="G94">
        <v>69.069999999999993</v>
      </c>
      <c r="I94">
        <v>10.6</v>
      </c>
    </row>
    <row r="95" spans="1:9">
      <c r="A95">
        <v>2012</v>
      </c>
      <c r="C95" t="s">
        <v>10</v>
      </c>
      <c r="E95">
        <v>117.85</v>
      </c>
      <c r="G95">
        <v>57.21</v>
      </c>
      <c r="I95">
        <v>12.1</v>
      </c>
    </row>
    <row r="96" spans="1:9">
      <c r="A96">
        <v>2012</v>
      </c>
      <c r="C96" t="s">
        <v>11</v>
      </c>
      <c r="E96">
        <v>119.29</v>
      </c>
      <c r="G96">
        <v>57.08</v>
      </c>
      <c r="I96">
        <v>13.8</v>
      </c>
    </row>
    <row r="97" spans="1:9">
      <c r="A97">
        <v>2012</v>
      </c>
      <c r="C97" t="s">
        <v>12</v>
      </c>
      <c r="E97">
        <v>110.08</v>
      </c>
      <c r="G97">
        <v>64.94</v>
      </c>
      <c r="I97">
        <v>14.6</v>
      </c>
    </row>
    <row r="98" spans="1:9">
      <c r="A98">
        <v>2012</v>
      </c>
      <c r="C98" t="s">
        <v>13</v>
      </c>
      <c r="E98">
        <v>96.05</v>
      </c>
      <c r="G98">
        <v>81.67</v>
      </c>
      <c r="I98">
        <v>11.9</v>
      </c>
    </row>
    <row r="99" spans="1:9">
      <c r="A99">
        <v>2012</v>
      </c>
      <c r="C99" t="s">
        <v>14</v>
      </c>
      <c r="E99">
        <v>48.3</v>
      </c>
      <c r="G99">
        <v>43.29</v>
      </c>
      <c r="I99">
        <v>8.4</v>
      </c>
    </row>
    <row r="100" spans="1:9">
      <c r="A100">
        <v>2012</v>
      </c>
      <c r="C100" t="s">
        <v>15</v>
      </c>
      <c r="E100">
        <v>29.73</v>
      </c>
      <c r="G100">
        <v>43.12</v>
      </c>
      <c r="I100">
        <v>5.7</v>
      </c>
    </row>
    <row r="101" spans="1:9">
      <c r="A101">
        <v>2012</v>
      </c>
      <c r="C101" t="s">
        <v>16</v>
      </c>
      <c r="E101">
        <v>19.079999999999998</v>
      </c>
      <c r="G101">
        <v>30.7</v>
      </c>
      <c r="I101">
        <v>5.8</v>
      </c>
    </row>
    <row r="102" spans="1:9">
      <c r="A102">
        <v>2013</v>
      </c>
      <c r="C102" t="s">
        <v>5</v>
      </c>
      <c r="E102">
        <v>20.7</v>
      </c>
      <c r="G102">
        <v>26.51</v>
      </c>
      <c r="I102">
        <v>5.4</v>
      </c>
    </row>
    <row r="103" spans="1:9">
      <c r="A103">
        <v>2013</v>
      </c>
      <c r="C103" t="s">
        <v>6</v>
      </c>
      <c r="E103">
        <v>34.53</v>
      </c>
      <c r="G103">
        <v>38.14</v>
      </c>
      <c r="I103">
        <v>4.5</v>
      </c>
    </row>
    <row r="104" spans="1:9">
      <c r="A104">
        <v>2013</v>
      </c>
      <c r="C104" t="s">
        <v>7</v>
      </c>
      <c r="E104">
        <v>56.25</v>
      </c>
      <c r="G104">
        <v>39.94</v>
      </c>
      <c r="I104">
        <v>3.4</v>
      </c>
    </row>
    <row r="105" spans="1:9">
      <c r="A105">
        <v>2013</v>
      </c>
      <c r="C105" t="s">
        <v>8</v>
      </c>
      <c r="E105">
        <v>106.87</v>
      </c>
      <c r="G105">
        <v>83.31</v>
      </c>
      <c r="I105">
        <v>6.8</v>
      </c>
    </row>
    <row r="106" spans="1:9">
      <c r="A106">
        <v>2013</v>
      </c>
      <c r="C106" t="s">
        <v>9</v>
      </c>
      <c r="E106">
        <v>135.97999999999999</v>
      </c>
      <c r="G106">
        <v>87.9</v>
      </c>
      <c r="I106">
        <v>9.4</v>
      </c>
    </row>
    <row r="107" spans="1:9">
      <c r="A107">
        <v>2013</v>
      </c>
      <c r="C107" t="s">
        <v>10</v>
      </c>
      <c r="E107">
        <v>145.66</v>
      </c>
      <c r="G107">
        <v>102.93</v>
      </c>
      <c r="I107">
        <v>12.9</v>
      </c>
    </row>
    <row r="108" spans="1:9">
      <c r="A108">
        <v>2013</v>
      </c>
      <c r="C108" t="s">
        <v>11</v>
      </c>
      <c r="E108">
        <v>172.96</v>
      </c>
      <c r="G108">
        <v>147.07</v>
      </c>
      <c r="I108">
        <v>17.399999999999999</v>
      </c>
    </row>
    <row r="109" spans="1:9">
      <c r="A109">
        <v>2013</v>
      </c>
      <c r="C109" t="s">
        <v>12</v>
      </c>
      <c r="E109">
        <v>127.61</v>
      </c>
      <c r="G109">
        <v>85.75</v>
      </c>
      <c r="I109">
        <v>14.7</v>
      </c>
    </row>
    <row r="110" spans="1:9">
      <c r="A110">
        <v>2013</v>
      </c>
      <c r="C110" t="s">
        <v>13</v>
      </c>
      <c r="E110">
        <v>79.150000000000006</v>
      </c>
      <c r="G110">
        <v>58.84</v>
      </c>
      <c r="I110">
        <v>13.2</v>
      </c>
    </row>
    <row r="111" spans="1:9">
      <c r="A111">
        <v>2013</v>
      </c>
      <c r="C111" t="s">
        <v>14</v>
      </c>
      <c r="E111">
        <v>51.23</v>
      </c>
      <c r="G111">
        <v>52.08</v>
      </c>
      <c r="I111">
        <v>11.1</v>
      </c>
    </row>
    <row r="112" spans="1:9">
      <c r="A112">
        <v>2013</v>
      </c>
      <c r="C112" t="s">
        <v>15</v>
      </c>
      <c r="E112">
        <v>28.17</v>
      </c>
      <c r="G112">
        <v>35.78</v>
      </c>
      <c r="I112">
        <v>5.4</v>
      </c>
    </row>
    <row r="113" spans="1:9">
      <c r="A113">
        <v>2013</v>
      </c>
      <c r="C113" t="s">
        <v>16</v>
      </c>
      <c r="E113">
        <v>16.329999999999998</v>
      </c>
      <c r="G113">
        <v>22.93</v>
      </c>
      <c r="I113">
        <v>5.9</v>
      </c>
    </row>
    <row r="114" spans="1:9">
      <c r="A114">
        <v>2014</v>
      </c>
      <c r="C114" t="s">
        <v>5</v>
      </c>
      <c r="E114">
        <v>25.38</v>
      </c>
      <c r="G114">
        <v>39.28</v>
      </c>
      <c r="I114">
        <v>4.8</v>
      </c>
    </row>
    <row r="115" spans="1:9">
      <c r="A115">
        <v>2014</v>
      </c>
      <c r="C115" t="s">
        <v>6</v>
      </c>
      <c r="E115">
        <v>40.08</v>
      </c>
      <c r="G115">
        <v>44.84</v>
      </c>
      <c r="I115">
        <v>4.5999999999999996</v>
      </c>
    </row>
    <row r="116" spans="1:9">
      <c r="A116">
        <v>2014</v>
      </c>
      <c r="C116" t="s">
        <v>7</v>
      </c>
      <c r="E116">
        <v>74.17</v>
      </c>
      <c r="G116">
        <v>67.97</v>
      </c>
      <c r="I116">
        <v>6.3</v>
      </c>
    </row>
    <row r="117" spans="1:9">
      <c r="A117">
        <v>2014</v>
      </c>
      <c r="C117" t="s">
        <v>8</v>
      </c>
      <c r="E117">
        <v>112.04</v>
      </c>
      <c r="G117">
        <v>84.36</v>
      </c>
      <c r="I117">
        <v>8.9</v>
      </c>
    </row>
    <row r="118" spans="1:9">
      <c r="A118">
        <v>2014</v>
      </c>
      <c r="C118" t="s">
        <v>9</v>
      </c>
      <c r="E118">
        <v>126.96</v>
      </c>
      <c r="G118">
        <v>74.77</v>
      </c>
      <c r="I118">
        <v>10.6</v>
      </c>
    </row>
    <row r="119" spans="1:9">
      <c r="A119">
        <v>2014</v>
      </c>
      <c r="C119" t="s">
        <v>10</v>
      </c>
      <c r="E119">
        <v>153.25</v>
      </c>
      <c r="G119">
        <v>104.11</v>
      </c>
      <c r="I119">
        <v>14</v>
      </c>
    </row>
    <row r="120" spans="1:9">
      <c r="A120">
        <v>2014</v>
      </c>
      <c r="C120" t="s">
        <v>11</v>
      </c>
      <c r="E120">
        <v>147.08000000000001</v>
      </c>
      <c r="G120">
        <v>84</v>
      </c>
      <c r="I120">
        <v>15.6</v>
      </c>
    </row>
    <row r="121" spans="1:9">
      <c r="A121">
        <v>2014</v>
      </c>
      <c r="C121" t="s">
        <v>12</v>
      </c>
      <c r="E121">
        <v>131.72</v>
      </c>
      <c r="G121">
        <v>97.15</v>
      </c>
      <c r="I121">
        <v>13.3</v>
      </c>
    </row>
    <row r="122" spans="1:9">
      <c r="A122">
        <v>2014</v>
      </c>
      <c r="C122" t="s">
        <v>13</v>
      </c>
      <c r="E122">
        <v>95.21</v>
      </c>
      <c r="G122">
        <v>77.84</v>
      </c>
      <c r="I122">
        <v>13.9</v>
      </c>
    </row>
    <row r="123" spans="1:9">
      <c r="A123">
        <v>2014</v>
      </c>
      <c r="C123" t="s">
        <v>14</v>
      </c>
      <c r="E123">
        <v>51.41</v>
      </c>
      <c r="G123">
        <v>48.82</v>
      </c>
      <c r="I123">
        <v>10.7</v>
      </c>
    </row>
    <row r="124" spans="1:9">
      <c r="A124">
        <v>2014</v>
      </c>
      <c r="C124" t="s">
        <v>15</v>
      </c>
      <c r="E124">
        <v>30.73</v>
      </c>
      <c r="G124">
        <v>48.25</v>
      </c>
      <c r="I124">
        <v>7.1</v>
      </c>
    </row>
    <row r="125" spans="1:9">
      <c r="A125">
        <v>2014</v>
      </c>
      <c r="C125" t="s">
        <v>16</v>
      </c>
      <c r="E125">
        <v>18.39</v>
      </c>
      <c r="G125">
        <v>27.54</v>
      </c>
      <c r="I125">
        <v>5.5</v>
      </c>
    </row>
    <row r="126" spans="1:9">
      <c r="A126">
        <v>2015</v>
      </c>
      <c r="C126" t="s">
        <v>5</v>
      </c>
      <c r="E126">
        <v>27.22</v>
      </c>
      <c r="G126">
        <v>42.75</v>
      </c>
      <c r="I126">
        <v>4.3</v>
      </c>
    </row>
    <row r="127" spans="1:9">
      <c r="A127">
        <v>2015</v>
      </c>
      <c r="C127" t="s">
        <v>6</v>
      </c>
      <c r="E127">
        <v>37.56</v>
      </c>
      <c r="G127">
        <v>41.07</v>
      </c>
      <c r="I127">
        <v>4</v>
      </c>
    </row>
    <row r="128" spans="1:9">
      <c r="A128">
        <v>2015</v>
      </c>
      <c r="C128" t="s">
        <v>7</v>
      </c>
      <c r="E128">
        <v>78.28</v>
      </c>
      <c r="G128">
        <v>73.06</v>
      </c>
      <c r="I128">
        <v>5.6</v>
      </c>
    </row>
    <row r="129" spans="1:9">
      <c r="A129">
        <v>2015</v>
      </c>
      <c r="C129" t="s">
        <v>8</v>
      </c>
      <c r="E129">
        <v>139.86000000000001</v>
      </c>
      <c r="G129">
        <v>148.86000000000001</v>
      </c>
      <c r="I129">
        <v>8.1999999999999993</v>
      </c>
    </row>
    <row r="130" spans="1:9">
      <c r="A130">
        <v>2015</v>
      </c>
      <c r="C130" t="s">
        <v>9</v>
      </c>
      <c r="E130">
        <v>130.13999999999999</v>
      </c>
      <c r="G130">
        <v>75.34</v>
      </c>
      <c r="I130">
        <v>9.5</v>
      </c>
    </row>
    <row r="131" spans="1:9">
      <c r="A131">
        <v>2015</v>
      </c>
      <c r="C131" t="s">
        <v>10</v>
      </c>
      <c r="E131">
        <v>154.55000000000001</v>
      </c>
      <c r="G131">
        <v>101.47</v>
      </c>
      <c r="I131">
        <v>13</v>
      </c>
    </row>
    <row r="132" spans="1:9">
      <c r="A132">
        <v>2015</v>
      </c>
      <c r="C132" t="s">
        <v>11</v>
      </c>
      <c r="E132">
        <v>138.30000000000001</v>
      </c>
      <c r="G132">
        <v>76.95</v>
      </c>
      <c r="I132">
        <v>13.4</v>
      </c>
    </row>
    <row r="133" spans="1:9">
      <c r="A133">
        <v>2015</v>
      </c>
      <c r="C133" t="s">
        <v>12</v>
      </c>
      <c r="E133">
        <v>118.5</v>
      </c>
      <c r="G133">
        <v>75.38</v>
      </c>
      <c r="I133">
        <v>13.1</v>
      </c>
    </row>
    <row r="134" spans="1:9">
      <c r="A134">
        <v>2015</v>
      </c>
      <c r="C134" t="s">
        <v>13</v>
      </c>
      <c r="E134">
        <v>89.41</v>
      </c>
      <c r="G134">
        <v>68.11</v>
      </c>
      <c r="I134">
        <v>11.6</v>
      </c>
    </row>
    <row r="135" spans="1:9">
      <c r="A135">
        <v>2015</v>
      </c>
      <c r="C135" t="s">
        <v>14</v>
      </c>
      <c r="E135">
        <v>50.15</v>
      </c>
      <c r="G135">
        <v>41.13</v>
      </c>
      <c r="I135">
        <v>10</v>
      </c>
    </row>
    <row r="136" spans="1:9">
      <c r="A136">
        <v>2015</v>
      </c>
      <c r="C136" t="s">
        <v>15</v>
      </c>
      <c r="E136">
        <v>24.63</v>
      </c>
      <c r="G136">
        <v>28.46</v>
      </c>
      <c r="I136">
        <v>9.3000000000000007</v>
      </c>
    </row>
    <row r="137" spans="1:9">
      <c r="A137">
        <v>2015</v>
      </c>
      <c r="C137" t="s">
        <v>16</v>
      </c>
      <c r="E137">
        <v>15.58</v>
      </c>
      <c r="G137">
        <v>19.84</v>
      </c>
      <c r="I137">
        <v>7.9</v>
      </c>
    </row>
    <row r="138" spans="1:9">
      <c r="A138">
        <v>2016</v>
      </c>
      <c r="C138" t="s">
        <v>5</v>
      </c>
      <c r="E138">
        <v>20.49</v>
      </c>
      <c r="G138">
        <v>24.45</v>
      </c>
      <c r="I138">
        <v>5.6</v>
      </c>
    </row>
    <row r="139" spans="1:9">
      <c r="A139">
        <v>2016</v>
      </c>
      <c r="C139" t="s">
        <v>6</v>
      </c>
      <c r="E139">
        <v>39.28</v>
      </c>
      <c r="G139">
        <v>44.38</v>
      </c>
      <c r="I139">
        <v>4.2</v>
      </c>
    </row>
    <row r="140" spans="1:9">
      <c r="A140">
        <v>2016</v>
      </c>
      <c r="C140" t="s">
        <v>7</v>
      </c>
      <c r="E140">
        <v>67.94</v>
      </c>
      <c r="G140">
        <v>52.56</v>
      </c>
      <c r="I140">
        <v>5.3</v>
      </c>
    </row>
    <row r="141" spans="1:9">
      <c r="A141">
        <v>2016</v>
      </c>
      <c r="C141" t="s">
        <v>8</v>
      </c>
      <c r="E141">
        <v>108.39</v>
      </c>
      <c r="G141">
        <v>82.31</v>
      </c>
      <c r="I141">
        <v>6.4</v>
      </c>
    </row>
    <row r="142" spans="1:9">
      <c r="A142">
        <v>2016</v>
      </c>
      <c r="C142" t="s">
        <v>9</v>
      </c>
      <c r="E142">
        <v>143.27000000000001</v>
      </c>
      <c r="G142">
        <v>94.19</v>
      </c>
      <c r="I142">
        <v>11.8</v>
      </c>
    </row>
    <row r="143" spans="1:9">
      <c r="A143">
        <v>2016</v>
      </c>
      <c r="C143" t="s">
        <v>10</v>
      </c>
      <c r="E143">
        <v>131.29</v>
      </c>
      <c r="G143">
        <v>70.53</v>
      </c>
      <c r="I143">
        <v>13.8</v>
      </c>
    </row>
    <row r="144" spans="1:9">
      <c r="A144">
        <v>2016</v>
      </c>
      <c r="C144" t="s">
        <v>11</v>
      </c>
      <c r="E144">
        <v>124.15</v>
      </c>
      <c r="G144">
        <v>61.06</v>
      </c>
      <c r="I144">
        <v>15</v>
      </c>
    </row>
    <row r="145" spans="1:9">
      <c r="A145">
        <v>2016</v>
      </c>
      <c r="C145" t="s">
        <v>12</v>
      </c>
      <c r="E145">
        <v>109.38</v>
      </c>
      <c r="G145">
        <v>67.36</v>
      </c>
      <c r="I145">
        <v>14.8</v>
      </c>
    </row>
    <row r="146" spans="1:9">
      <c r="A146">
        <v>2016</v>
      </c>
      <c r="C146" t="s">
        <v>13</v>
      </c>
      <c r="E146">
        <v>72.05</v>
      </c>
      <c r="G146">
        <v>54.92</v>
      </c>
      <c r="I146">
        <v>13.2</v>
      </c>
    </row>
    <row r="147" spans="1:9">
      <c r="A147">
        <v>2016</v>
      </c>
      <c r="C147" t="s">
        <v>14</v>
      </c>
      <c r="E147">
        <v>46.32</v>
      </c>
      <c r="G147">
        <v>39.78</v>
      </c>
      <c r="I147">
        <v>10</v>
      </c>
    </row>
    <row r="148" spans="1:9">
      <c r="A148">
        <v>2016</v>
      </c>
      <c r="C148" t="s">
        <v>15</v>
      </c>
      <c r="E148">
        <v>32.11</v>
      </c>
      <c r="G148">
        <v>52.66</v>
      </c>
      <c r="I148">
        <v>4.7</v>
      </c>
    </row>
    <row r="149" spans="1:9">
      <c r="A149">
        <v>2016</v>
      </c>
      <c r="C149" t="s">
        <v>16</v>
      </c>
      <c r="E149">
        <v>17.41</v>
      </c>
      <c r="G149">
        <v>25.26</v>
      </c>
      <c r="I149">
        <v>6.6</v>
      </c>
    </row>
    <row r="150" spans="1:9">
      <c r="A150">
        <v>2017</v>
      </c>
      <c r="C150" t="s">
        <v>5</v>
      </c>
      <c r="E150">
        <v>23.18</v>
      </c>
      <c r="G150">
        <v>32.409999999999997</v>
      </c>
      <c r="I150">
        <v>5.6</v>
      </c>
    </row>
    <row r="151" spans="1:9">
      <c r="A151">
        <v>2017</v>
      </c>
      <c r="C151" t="s">
        <v>6</v>
      </c>
      <c r="E151">
        <v>34.950000000000003</v>
      </c>
      <c r="G151">
        <v>33.409999999999997</v>
      </c>
      <c r="I151">
        <v>5.9</v>
      </c>
    </row>
    <row r="152" spans="1:9">
      <c r="A152">
        <v>2017</v>
      </c>
      <c r="C152" t="s">
        <v>7</v>
      </c>
      <c r="E152">
        <v>71.52</v>
      </c>
      <c r="G152">
        <v>62.14</v>
      </c>
      <c r="I152">
        <v>7.7</v>
      </c>
    </row>
    <row r="153" spans="1:9">
      <c r="A153">
        <v>2017</v>
      </c>
      <c r="C153" t="s">
        <v>8</v>
      </c>
      <c r="E153">
        <v>95.88</v>
      </c>
      <c r="G153">
        <v>59.27</v>
      </c>
      <c r="I153">
        <v>8.3000000000000007</v>
      </c>
    </row>
    <row r="154" spans="1:9">
      <c r="A154">
        <v>2017</v>
      </c>
      <c r="C154" t="s">
        <v>9</v>
      </c>
      <c r="E154">
        <v>138.03</v>
      </c>
      <c r="G154">
        <v>90.62</v>
      </c>
      <c r="I154">
        <v>11.8</v>
      </c>
    </row>
    <row r="155" spans="1:9">
      <c r="A155">
        <v>2017</v>
      </c>
      <c r="C155" t="s">
        <v>10</v>
      </c>
      <c r="E155">
        <v>140.84</v>
      </c>
      <c r="G155">
        <v>87.76</v>
      </c>
      <c r="I155">
        <v>13.8</v>
      </c>
    </row>
    <row r="156" spans="1:9">
      <c r="A156">
        <v>2017</v>
      </c>
      <c r="C156" t="s">
        <v>11</v>
      </c>
      <c r="E156">
        <v>147.03</v>
      </c>
      <c r="G156">
        <v>88.15</v>
      </c>
      <c r="I156">
        <v>14.6</v>
      </c>
    </row>
    <row r="157" spans="1:9">
      <c r="A157">
        <v>2017</v>
      </c>
      <c r="C157" t="s">
        <v>12</v>
      </c>
      <c r="E157">
        <v>117.16</v>
      </c>
      <c r="G157">
        <v>71.41</v>
      </c>
      <c r="I157">
        <v>13.8</v>
      </c>
    </row>
    <row r="158" spans="1:9">
      <c r="A158">
        <v>2017</v>
      </c>
      <c r="C158" t="s">
        <v>13</v>
      </c>
      <c r="E158">
        <v>81.760000000000005</v>
      </c>
      <c r="G158">
        <v>66.510000000000005</v>
      </c>
      <c r="I158">
        <v>12.2</v>
      </c>
    </row>
    <row r="159" spans="1:9">
      <c r="A159">
        <v>2017</v>
      </c>
      <c r="C159" t="s">
        <v>14</v>
      </c>
      <c r="E159">
        <v>47.45</v>
      </c>
      <c r="G159">
        <v>34.19</v>
      </c>
      <c r="I159">
        <v>11.4</v>
      </c>
    </row>
    <row r="160" spans="1:9">
      <c r="A160">
        <v>2017</v>
      </c>
      <c r="C160" t="s">
        <v>15</v>
      </c>
      <c r="E160">
        <v>29.38</v>
      </c>
      <c r="G160">
        <v>38.299999999999997</v>
      </c>
      <c r="I160">
        <v>6.9</v>
      </c>
    </row>
    <row r="161" spans="1:9">
      <c r="A161">
        <v>2017</v>
      </c>
      <c r="C161" t="s">
        <v>16</v>
      </c>
      <c r="E161">
        <v>17.21</v>
      </c>
      <c r="G161">
        <v>24.62</v>
      </c>
      <c r="I161">
        <v>5.6</v>
      </c>
    </row>
    <row r="162" spans="1:9">
      <c r="A162">
        <v>2018</v>
      </c>
      <c r="C162" t="s">
        <v>5</v>
      </c>
      <c r="E162">
        <v>21.39</v>
      </c>
      <c r="G162">
        <v>27.82</v>
      </c>
      <c r="I162">
        <v>5.4</v>
      </c>
    </row>
    <row r="163" spans="1:9">
      <c r="A163">
        <v>2018</v>
      </c>
      <c r="C163" t="s">
        <v>6</v>
      </c>
      <c r="E163">
        <v>41.62</v>
      </c>
      <c r="G163">
        <v>53.18</v>
      </c>
      <c r="I163">
        <v>3.2</v>
      </c>
    </row>
    <row r="164" spans="1:9">
      <c r="A164">
        <v>2018</v>
      </c>
      <c r="C164" t="s">
        <v>7</v>
      </c>
      <c r="E164">
        <v>68.319999999999993</v>
      </c>
      <c r="G164">
        <v>56.15</v>
      </c>
      <c r="I164">
        <v>3.7</v>
      </c>
    </row>
    <row r="165" spans="1:9">
      <c r="A165">
        <v>2018</v>
      </c>
      <c r="C165" t="s">
        <v>8</v>
      </c>
      <c r="E165">
        <v>100.16</v>
      </c>
      <c r="G165">
        <v>67.290000000000006</v>
      </c>
      <c r="I165">
        <v>8.1999999999999993</v>
      </c>
    </row>
    <row r="166" spans="1:9">
      <c r="A166">
        <v>2018</v>
      </c>
      <c r="C166" t="s">
        <v>9</v>
      </c>
      <c r="E166">
        <v>157.04</v>
      </c>
      <c r="G166">
        <v>127.8</v>
      </c>
      <c r="I166">
        <v>11.9</v>
      </c>
    </row>
    <row r="167" spans="1:9">
      <c r="A167">
        <v>2018</v>
      </c>
      <c r="C167" t="s">
        <v>10</v>
      </c>
      <c r="E167">
        <v>176.53</v>
      </c>
      <c r="G167">
        <v>146.27000000000001</v>
      </c>
      <c r="I167">
        <v>15.8</v>
      </c>
    </row>
    <row r="168" spans="1:9">
      <c r="A168">
        <v>2018</v>
      </c>
      <c r="C168" t="s">
        <v>11</v>
      </c>
      <c r="E168">
        <v>158.68</v>
      </c>
      <c r="G168">
        <v>105.16</v>
      </c>
      <c r="I168">
        <v>16.8</v>
      </c>
    </row>
    <row r="169" spans="1:9">
      <c r="A169">
        <v>2018</v>
      </c>
      <c r="C169" t="s">
        <v>12</v>
      </c>
      <c r="E169">
        <v>118.49</v>
      </c>
      <c r="G169">
        <v>64.56</v>
      </c>
      <c r="I169">
        <v>15</v>
      </c>
    </row>
    <row r="170" spans="1:9">
      <c r="A170">
        <v>2018</v>
      </c>
      <c r="C170" t="s">
        <v>13</v>
      </c>
      <c r="E170">
        <v>87.82</v>
      </c>
      <c r="G170">
        <v>71.260000000000005</v>
      </c>
      <c r="I170">
        <v>12</v>
      </c>
    </row>
    <row r="171" spans="1:9">
      <c r="A171">
        <v>2018</v>
      </c>
      <c r="C171" t="s">
        <v>14</v>
      </c>
      <c r="E171">
        <v>59.63</v>
      </c>
      <c r="G171">
        <v>64.61</v>
      </c>
      <c r="I171">
        <v>9.1</v>
      </c>
    </row>
    <row r="172" spans="1:9">
      <c r="A172">
        <v>2018</v>
      </c>
      <c r="C172" t="s">
        <v>15</v>
      </c>
      <c r="E172">
        <v>24.59</v>
      </c>
      <c r="G172">
        <v>28.93</v>
      </c>
      <c r="I172">
        <v>7.6</v>
      </c>
    </row>
    <row r="173" spans="1:9">
      <c r="A173">
        <v>2018</v>
      </c>
      <c r="C173" t="s">
        <v>16</v>
      </c>
      <c r="E173">
        <v>16.48</v>
      </c>
      <c r="G173">
        <v>21.37</v>
      </c>
      <c r="I173">
        <v>8</v>
      </c>
    </row>
    <row r="174" spans="1:9">
      <c r="A174">
        <v>2019</v>
      </c>
      <c r="C174" t="s">
        <v>5</v>
      </c>
      <c r="E174">
        <v>21.26</v>
      </c>
      <c r="G174">
        <v>21.99</v>
      </c>
      <c r="I174">
        <v>5.6</v>
      </c>
    </row>
    <row r="175" spans="1:9">
      <c r="A175">
        <v>2019</v>
      </c>
      <c r="C175" t="s">
        <v>6</v>
      </c>
      <c r="E175">
        <v>37.1</v>
      </c>
      <c r="G175">
        <v>44.99</v>
      </c>
      <c r="I175">
        <v>7.6</v>
      </c>
    </row>
    <row r="176" spans="1:9">
      <c r="A176">
        <v>2019</v>
      </c>
      <c r="C176" t="s">
        <v>7</v>
      </c>
      <c r="E176">
        <v>83.56</v>
      </c>
      <c r="G176">
        <v>82.96</v>
      </c>
      <c r="I176">
        <v>6.8</v>
      </c>
    </row>
    <row r="177" spans="1:9">
      <c r="A177">
        <v>2019</v>
      </c>
      <c r="C177" t="s">
        <v>8</v>
      </c>
      <c r="E177">
        <v>111.11</v>
      </c>
      <c r="G177">
        <v>87.88</v>
      </c>
      <c r="I177">
        <v>8.6</v>
      </c>
    </row>
    <row r="178" spans="1:9">
      <c r="A178">
        <v>2019</v>
      </c>
      <c r="C178" t="s">
        <v>9</v>
      </c>
      <c r="E178">
        <v>147.9</v>
      </c>
      <c r="G178">
        <v>105</v>
      </c>
      <c r="I178">
        <v>10.6</v>
      </c>
    </row>
    <row r="179" spans="1:9">
      <c r="A179">
        <v>2019</v>
      </c>
      <c r="C179" t="s">
        <v>10</v>
      </c>
      <c r="E179">
        <v>140.86000000000001</v>
      </c>
      <c r="G179">
        <v>88.52</v>
      </c>
      <c r="I179">
        <v>12.3</v>
      </c>
    </row>
    <row r="180" spans="1:9">
      <c r="A180">
        <v>2019</v>
      </c>
      <c r="C180" t="s">
        <v>11</v>
      </c>
      <c r="E180">
        <v>136.1</v>
      </c>
      <c r="G180">
        <v>75.28</v>
      </c>
      <c r="I180">
        <v>15.8</v>
      </c>
    </row>
    <row r="181" spans="1:9">
      <c r="A181">
        <v>2019</v>
      </c>
      <c r="C181" t="s">
        <v>12</v>
      </c>
      <c r="E181">
        <v>116.8</v>
      </c>
      <c r="G181">
        <v>72.81</v>
      </c>
      <c r="I181">
        <v>14.6</v>
      </c>
    </row>
    <row r="182" spans="1:9">
      <c r="A182">
        <v>2019</v>
      </c>
      <c r="C182" t="s">
        <v>13</v>
      </c>
      <c r="E182">
        <v>92.35</v>
      </c>
      <c r="G182">
        <v>84.28</v>
      </c>
      <c r="I182">
        <v>13.2</v>
      </c>
    </row>
    <row r="183" spans="1:9">
      <c r="A183">
        <v>2019</v>
      </c>
      <c r="C183" t="s">
        <v>14</v>
      </c>
      <c r="E183">
        <v>54.61</v>
      </c>
      <c r="G183">
        <v>57.18</v>
      </c>
      <c r="I183">
        <v>9.3000000000000007</v>
      </c>
    </row>
    <row r="184" spans="1:9">
      <c r="A184">
        <v>2019</v>
      </c>
      <c r="C184" t="s">
        <v>15</v>
      </c>
      <c r="E184">
        <v>26.95</v>
      </c>
      <c r="G184">
        <v>33.78</v>
      </c>
      <c r="I184">
        <v>5.7</v>
      </c>
    </row>
    <row r="185" spans="1:9">
      <c r="A185">
        <v>2019</v>
      </c>
      <c r="C185" t="s">
        <v>16</v>
      </c>
      <c r="E185">
        <v>18.48</v>
      </c>
      <c r="G185">
        <v>30.55</v>
      </c>
      <c r="I185">
        <v>5.8</v>
      </c>
    </row>
    <row r="186" spans="1:9">
      <c r="A186">
        <v>2020</v>
      </c>
      <c r="C186" t="s">
        <v>5</v>
      </c>
      <c r="E186">
        <v>26</v>
      </c>
      <c r="G186">
        <v>38.75</v>
      </c>
      <c r="I186">
        <v>5.7</v>
      </c>
    </row>
    <row r="187" spans="1:9">
      <c r="A187">
        <v>2020</v>
      </c>
      <c r="C187" t="s">
        <v>6</v>
      </c>
      <c r="E187">
        <v>42.03</v>
      </c>
      <c r="G187">
        <v>46.08</v>
      </c>
      <c r="I187">
        <v>5.6</v>
      </c>
    </row>
    <row r="188" spans="1:9">
      <c r="A188">
        <v>2020</v>
      </c>
      <c r="C188" t="s">
        <v>7</v>
      </c>
      <c r="E188">
        <v>75.95</v>
      </c>
      <c r="G188">
        <v>72.63</v>
      </c>
      <c r="I188">
        <v>5.9</v>
      </c>
    </row>
    <row r="189" spans="1:9">
      <c r="A189">
        <v>2020</v>
      </c>
      <c r="C189" t="s">
        <v>8</v>
      </c>
      <c r="E189">
        <v>122.68</v>
      </c>
      <c r="G189">
        <v>114.2</v>
      </c>
      <c r="I189">
        <v>9.1999999999999993</v>
      </c>
    </row>
    <row r="190" spans="1:9">
      <c r="A190">
        <v>2020</v>
      </c>
      <c r="C190" t="s">
        <v>9</v>
      </c>
      <c r="E190">
        <v>168.77</v>
      </c>
      <c r="G190">
        <v>147.69</v>
      </c>
      <c r="I190">
        <v>11.9</v>
      </c>
    </row>
    <row r="191" spans="1:9">
      <c r="A191">
        <v>2020</v>
      </c>
      <c r="C191" t="s">
        <v>10</v>
      </c>
      <c r="E191">
        <v>112.99</v>
      </c>
      <c r="G191">
        <v>48.6</v>
      </c>
      <c r="I191">
        <v>13.1</v>
      </c>
    </row>
    <row r="192" spans="1:9">
      <c r="A192">
        <v>2020</v>
      </c>
      <c r="C192" t="s">
        <v>11</v>
      </c>
      <c r="E192">
        <v>144</v>
      </c>
      <c r="G192">
        <v>90.57</v>
      </c>
      <c r="I192">
        <v>14.2</v>
      </c>
    </row>
    <row r="193" spans="1:9">
      <c r="A193">
        <v>2020</v>
      </c>
      <c r="C193" t="s">
        <v>12</v>
      </c>
      <c r="E193">
        <v>117.15</v>
      </c>
      <c r="G193">
        <v>72.849999999999994</v>
      </c>
      <c r="I193">
        <v>15.3</v>
      </c>
    </row>
    <row r="194" spans="1:9">
      <c r="A194">
        <v>2020</v>
      </c>
      <c r="C194" t="s">
        <v>13</v>
      </c>
      <c r="E194">
        <v>91.1</v>
      </c>
      <c r="G194">
        <v>76.760000000000005</v>
      </c>
      <c r="I194">
        <v>12.8</v>
      </c>
    </row>
    <row r="195" spans="1:9">
      <c r="A195">
        <v>2020</v>
      </c>
      <c r="C195" t="s">
        <v>14</v>
      </c>
      <c r="E195">
        <v>52.51</v>
      </c>
      <c r="G195">
        <v>48.82</v>
      </c>
      <c r="I195">
        <v>9.5</v>
      </c>
    </row>
    <row r="196" spans="1:9">
      <c r="A196">
        <v>2020</v>
      </c>
      <c r="C196" t="s">
        <v>15</v>
      </c>
      <c r="E196">
        <v>23.73</v>
      </c>
      <c r="G196">
        <v>29.07</v>
      </c>
      <c r="I196">
        <v>7.9</v>
      </c>
    </row>
    <row r="197" spans="1:9">
      <c r="A197">
        <v>2020</v>
      </c>
      <c r="C197" t="s">
        <v>16</v>
      </c>
      <c r="E197">
        <v>20.059999999999999</v>
      </c>
      <c r="G197">
        <v>34.64</v>
      </c>
      <c r="I197">
        <v>4.5999999999999996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B11" sqref="B11:M18"/>
    </sheetView>
  </sheetViews>
  <sheetFormatPr defaultRowHeight="14.25"/>
  <cols>
    <col min="1" max="1" width="19.3984375" bestFit="1" customWidth="1"/>
  </cols>
  <sheetData>
    <row r="1" spans="1:13">
      <c r="A1" t="s">
        <v>25</v>
      </c>
      <c r="B1">
        <v>6.1219999999999999</v>
      </c>
      <c r="C1">
        <v>6.2220000000000004</v>
      </c>
      <c r="D1">
        <v>7.4220000000000006</v>
      </c>
      <c r="E1">
        <v>8.9220000000000006</v>
      </c>
      <c r="F1">
        <v>11.422000000000001</v>
      </c>
      <c r="G1">
        <v>14.022</v>
      </c>
      <c r="H1">
        <v>15.822000000000001</v>
      </c>
      <c r="I1">
        <v>15.722</v>
      </c>
      <c r="J1">
        <v>13.822000000000001</v>
      </c>
      <c r="K1">
        <v>11.022</v>
      </c>
      <c r="L1">
        <v>8.3219999999999992</v>
      </c>
      <c r="M1">
        <v>6.6219999999999999</v>
      </c>
    </row>
    <row r="2" spans="1:13">
      <c r="A2" t="s">
        <v>26</v>
      </c>
      <c r="B2">
        <v>8</v>
      </c>
      <c r="C2">
        <v>10</v>
      </c>
      <c r="D2">
        <v>21</v>
      </c>
      <c r="E2">
        <v>31</v>
      </c>
      <c r="F2">
        <v>44</v>
      </c>
      <c r="G2">
        <v>48</v>
      </c>
      <c r="H2">
        <v>46</v>
      </c>
      <c r="I2">
        <v>34</v>
      </c>
      <c r="J2">
        <v>25</v>
      </c>
      <c r="K2">
        <v>15</v>
      </c>
      <c r="L2">
        <v>9</v>
      </c>
      <c r="M2">
        <v>6</v>
      </c>
    </row>
    <row r="3" spans="1:13">
      <c r="A3" t="s">
        <v>27</v>
      </c>
      <c r="B3">
        <v>18</v>
      </c>
      <c r="C3">
        <v>22</v>
      </c>
      <c r="D3">
        <v>44</v>
      </c>
      <c r="E3">
        <v>76</v>
      </c>
      <c r="F3">
        <v>93</v>
      </c>
      <c r="G3">
        <v>96</v>
      </c>
      <c r="H3">
        <v>88</v>
      </c>
      <c r="I3">
        <v>67</v>
      </c>
      <c r="J3">
        <v>55</v>
      </c>
      <c r="K3">
        <v>33</v>
      </c>
      <c r="L3">
        <v>20</v>
      </c>
      <c r="M3">
        <v>14</v>
      </c>
    </row>
    <row r="4" spans="1:13">
      <c r="A4" t="s">
        <v>28</v>
      </c>
      <c r="B4">
        <v>55</v>
      </c>
      <c r="C4">
        <v>49</v>
      </c>
      <c r="D4">
        <v>74</v>
      </c>
      <c r="E4">
        <v>98</v>
      </c>
      <c r="F4">
        <v>91</v>
      </c>
      <c r="G4">
        <v>84</v>
      </c>
      <c r="H4">
        <v>79</v>
      </c>
      <c r="I4">
        <v>77</v>
      </c>
      <c r="J4">
        <v>87</v>
      </c>
      <c r="K4">
        <v>68</v>
      </c>
      <c r="L4">
        <v>60</v>
      </c>
      <c r="M4">
        <v>46</v>
      </c>
    </row>
    <row r="5" spans="1:13">
      <c r="A5" t="s">
        <v>29</v>
      </c>
      <c r="B5">
        <v>18</v>
      </c>
      <c r="C5">
        <v>24</v>
      </c>
      <c r="D5">
        <v>46</v>
      </c>
      <c r="E5">
        <v>77</v>
      </c>
      <c r="F5">
        <v>87</v>
      </c>
      <c r="G5">
        <v>85</v>
      </c>
      <c r="H5">
        <v>77</v>
      </c>
      <c r="I5">
        <v>67</v>
      </c>
      <c r="J5">
        <v>60</v>
      </c>
      <c r="K5">
        <v>37</v>
      </c>
      <c r="L5">
        <v>24</v>
      </c>
      <c r="M5">
        <v>16</v>
      </c>
    </row>
    <row r="6" spans="1:13">
      <c r="A6" t="s">
        <v>30</v>
      </c>
      <c r="B6">
        <v>24</v>
      </c>
      <c r="C6">
        <v>33</v>
      </c>
      <c r="D6">
        <v>70</v>
      </c>
      <c r="E6">
        <v>120</v>
      </c>
      <c r="F6">
        <v>146</v>
      </c>
      <c r="G6">
        <v>153</v>
      </c>
      <c r="H6">
        <v>138</v>
      </c>
      <c r="I6">
        <v>111</v>
      </c>
      <c r="J6">
        <v>88</v>
      </c>
      <c r="K6">
        <v>51</v>
      </c>
      <c r="L6">
        <v>30</v>
      </c>
      <c r="M6">
        <v>19</v>
      </c>
    </row>
    <row r="7" spans="1:13">
      <c r="A7" t="s">
        <v>31</v>
      </c>
      <c r="B7">
        <v>4.2</v>
      </c>
      <c r="C7">
        <v>3.6</v>
      </c>
      <c r="D7">
        <v>4.2</v>
      </c>
      <c r="E7">
        <v>5</v>
      </c>
      <c r="F7">
        <v>7.6</v>
      </c>
      <c r="G7">
        <v>10.199999999999999</v>
      </c>
      <c r="H7">
        <v>11.7</v>
      </c>
      <c r="I7">
        <v>12.1</v>
      </c>
      <c r="J7">
        <v>10.9</v>
      </c>
      <c r="K7">
        <v>8.6999999999999993</v>
      </c>
      <c r="L7">
        <v>6.2</v>
      </c>
      <c r="M7">
        <v>4.5999999999999996</v>
      </c>
    </row>
    <row r="8" spans="1:13">
      <c r="A8" t="s">
        <v>32</v>
      </c>
      <c r="B8">
        <v>-3</v>
      </c>
      <c r="C8">
        <v>-2.9</v>
      </c>
      <c r="D8">
        <v>-2.5</v>
      </c>
      <c r="E8">
        <v>-2.4</v>
      </c>
      <c r="F8">
        <v>0.6</v>
      </c>
      <c r="G8">
        <v>3.8</v>
      </c>
      <c r="H8">
        <v>5.8</v>
      </c>
      <c r="I8">
        <v>6.7</v>
      </c>
      <c r="J8">
        <v>4.9000000000000004</v>
      </c>
      <c r="K8">
        <v>2.7</v>
      </c>
      <c r="L8">
        <v>-0.7</v>
      </c>
      <c r="M8">
        <v>-2.8</v>
      </c>
    </row>
    <row r="11" spans="1:13">
      <c r="A11" t="s">
        <v>25</v>
      </c>
      <c r="B11">
        <v>5.0999999999999996</v>
      </c>
      <c r="C11">
        <v>4.9187499999999993</v>
      </c>
      <c r="D11">
        <v>5.9249999999999998</v>
      </c>
      <c r="E11">
        <v>8.1687500000000011</v>
      </c>
      <c r="F11">
        <v>10.831250000000001</v>
      </c>
      <c r="G11">
        <v>13.487500000000002</v>
      </c>
      <c r="H11">
        <v>14.8375</v>
      </c>
      <c r="I11">
        <v>14.231250000000003</v>
      </c>
      <c r="J11">
        <v>12.743749999999999</v>
      </c>
      <c r="K11">
        <v>10.231250000000001</v>
      </c>
      <c r="L11">
        <v>6.8375000000000004</v>
      </c>
      <c r="M11">
        <v>5.5624999999999982</v>
      </c>
    </row>
    <row r="12" spans="1:13">
      <c r="A12" t="s">
        <v>26</v>
      </c>
      <c r="B12">
        <f>B2*B$26</f>
        <v>7.5208333333333321</v>
      </c>
      <c r="C12">
        <f t="shared" ref="C12:M12" si="0">C2*C$26</f>
        <v>11.275757575757574</v>
      </c>
      <c r="D12">
        <f t="shared" si="0"/>
        <v>21.749437499999999</v>
      </c>
      <c r="E12">
        <f t="shared" si="0"/>
        <v>29.412541666666669</v>
      </c>
      <c r="F12">
        <f t="shared" si="0"/>
        <v>41.897003424657534</v>
      </c>
      <c r="G12">
        <f t="shared" si="0"/>
        <v>45.21823529411764</v>
      </c>
      <c r="H12">
        <f t="shared" si="0"/>
        <v>46.604166666666664</v>
      </c>
      <c r="I12">
        <f t="shared" si="0"/>
        <v>36.086903153153152</v>
      </c>
      <c r="J12">
        <f t="shared" si="0"/>
        <v>24.497159090909086</v>
      </c>
      <c r="K12">
        <f t="shared" si="0"/>
        <v>14.630147058823532</v>
      </c>
      <c r="L12">
        <f t="shared" si="0"/>
        <v>8.2363125000000004</v>
      </c>
      <c r="M12">
        <f t="shared" si="0"/>
        <v>5.5158552631578956</v>
      </c>
    </row>
    <row r="13" spans="1:13">
      <c r="A13" t="s">
        <v>27</v>
      </c>
      <c r="B13">
        <f t="shared" ref="B13:M15" si="1">B3*B$26</f>
        <v>16.921874999999996</v>
      </c>
      <c r="C13">
        <f t="shared" si="1"/>
        <v>24.806666666666665</v>
      </c>
      <c r="D13">
        <f t="shared" si="1"/>
        <v>45.570249999999994</v>
      </c>
      <c r="E13">
        <f t="shared" si="1"/>
        <v>72.108166666666676</v>
      </c>
      <c r="F13">
        <f t="shared" si="1"/>
        <v>88.55502996575342</v>
      </c>
      <c r="G13">
        <f t="shared" si="1"/>
        <v>90.436470588235281</v>
      </c>
      <c r="H13">
        <f t="shared" si="1"/>
        <v>89.155797101449267</v>
      </c>
      <c r="I13">
        <f t="shared" si="1"/>
        <v>71.112426801801803</v>
      </c>
      <c r="J13">
        <f t="shared" si="1"/>
        <v>53.893749999999983</v>
      </c>
      <c r="K13">
        <f t="shared" si="1"/>
        <v>32.186323529411766</v>
      </c>
      <c r="L13">
        <f t="shared" si="1"/>
        <v>18.302916666666668</v>
      </c>
      <c r="M13">
        <f t="shared" si="1"/>
        <v>12.870328947368423</v>
      </c>
    </row>
    <row r="14" spans="1:13">
      <c r="A14" t="s">
        <v>28</v>
      </c>
      <c r="B14">
        <f t="shared" si="1"/>
        <v>51.705729166666657</v>
      </c>
      <c r="C14">
        <f t="shared" si="1"/>
        <v>55.251212121212113</v>
      </c>
      <c r="D14">
        <f t="shared" si="1"/>
        <v>76.640874999999994</v>
      </c>
      <c r="E14">
        <f t="shared" si="1"/>
        <v>92.981583333333333</v>
      </c>
      <c r="F14">
        <f t="shared" si="1"/>
        <v>86.650620719178079</v>
      </c>
      <c r="G14">
        <f t="shared" si="1"/>
        <v>79.131911764705876</v>
      </c>
      <c r="H14">
        <f t="shared" si="1"/>
        <v>80.037590579710141</v>
      </c>
      <c r="I14">
        <f t="shared" si="1"/>
        <v>81.72622184684684</v>
      </c>
      <c r="J14">
        <f t="shared" si="1"/>
        <v>85.250113636363608</v>
      </c>
      <c r="K14">
        <f t="shared" si="1"/>
        <v>66.323333333333338</v>
      </c>
      <c r="L14">
        <f t="shared" si="1"/>
        <v>54.908749999999998</v>
      </c>
      <c r="M14">
        <f t="shared" si="1"/>
        <v>42.288223684210529</v>
      </c>
    </row>
    <row r="15" spans="1:13">
      <c r="A15" t="s">
        <v>29</v>
      </c>
      <c r="B15">
        <f t="shared" si="1"/>
        <v>16.921874999999996</v>
      </c>
      <c r="C15">
        <f t="shared" si="1"/>
        <v>27.061818181818179</v>
      </c>
      <c r="D15">
        <f t="shared" si="1"/>
        <v>47.641624999999991</v>
      </c>
      <c r="E15">
        <f t="shared" si="1"/>
        <v>73.056958333333341</v>
      </c>
      <c r="F15">
        <f t="shared" si="1"/>
        <v>82.841802226027397</v>
      </c>
      <c r="G15">
        <f t="shared" si="1"/>
        <v>80.073958333333323</v>
      </c>
      <c r="H15">
        <f t="shared" si="1"/>
        <v>78.01132246376811</v>
      </c>
      <c r="I15">
        <f t="shared" si="1"/>
        <v>71.112426801801803</v>
      </c>
      <c r="J15">
        <f t="shared" si="1"/>
        <v>58.7931818181818</v>
      </c>
      <c r="K15">
        <f t="shared" si="1"/>
        <v>36.087696078431378</v>
      </c>
      <c r="L15">
        <f t="shared" si="1"/>
        <v>21.9635</v>
      </c>
      <c r="M15">
        <f t="shared" si="1"/>
        <v>14.708947368421054</v>
      </c>
    </row>
    <row r="16" spans="1:13">
      <c r="A16" t="s">
        <v>30</v>
      </c>
      <c r="B16">
        <v>22.562499999999996</v>
      </c>
      <c r="C16">
        <v>37.209999999999994</v>
      </c>
      <c r="D16">
        <v>72.498124999999987</v>
      </c>
      <c r="E16">
        <v>113.855</v>
      </c>
      <c r="F16">
        <v>139.02187499999999</v>
      </c>
      <c r="G16">
        <v>144.13312499999998</v>
      </c>
      <c r="H16">
        <v>139.8125</v>
      </c>
      <c r="I16">
        <v>117.813125</v>
      </c>
      <c r="J16">
        <v>86.229999999999976</v>
      </c>
      <c r="K16">
        <v>49.742500000000007</v>
      </c>
      <c r="L16">
        <v>27.454374999999999</v>
      </c>
      <c r="M16">
        <v>17.466875000000002</v>
      </c>
    </row>
    <row r="17" spans="1:13">
      <c r="A17" t="s">
        <v>31</v>
      </c>
      <c r="B17">
        <f>B7+B11-B1</f>
        <v>3.1780000000000008</v>
      </c>
      <c r="C17">
        <f t="shared" ref="C17:M17" si="2">C7+C11-C1</f>
        <v>2.2967499999999985</v>
      </c>
      <c r="D17">
        <f t="shared" si="2"/>
        <v>2.7029999999999994</v>
      </c>
      <c r="E17">
        <f t="shared" si="2"/>
        <v>4.2467500000000005</v>
      </c>
      <c r="F17">
        <f t="shared" si="2"/>
        <v>7.009249999999998</v>
      </c>
      <c r="G17">
        <f t="shared" si="2"/>
        <v>9.6654999999999998</v>
      </c>
      <c r="H17">
        <f t="shared" si="2"/>
        <v>10.7155</v>
      </c>
      <c r="I17">
        <f t="shared" si="2"/>
        <v>10.609250000000005</v>
      </c>
      <c r="J17">
        <f t="shared" si="2"/>
        <v>9.8217499999999962</v>
      </c>
      <c r="K17">
        <f t="shared" si="2"/>
        <v>7.9092499999999983</v>
      </c>
      <c r="L17">
        <f t="shared" si="2"/>
        <v>4.7155000000000022</v>
      </c>
      <c r="M17">
        <f t="shared" si="2"/>
        <v>3.540499999999998</v>
      </c>
    </row>
    <row r="18" spans="1:13">
      <c r="A18" t="s">
        <v>32</v>
      </c>
      <c r="B18">
        <v>-3</v>
      </c>
      <c r="C18">
        <v>-2.9</v>
      </c>
      <c r="D18">
        <v>-2.5</v>
      </c>
      <c r="E18">
        <v>-2.4</v>
      </c>
      <c r="F18">
        <v>0.6</v>
      </c>
      <c r="G18">
        <v>3.8</v>
      </c>
      <c r="H18">
        <v>5.8</v>
      </c>
      <c r="I18">
        <v>6.7</v>
      </c>
      <c r="J18">
        <v>4.9000000000000004</v>
      </c>
      <c r="K18">
        <v>2.7</v>
      </c>
      <c r="L18">
        <v>-0.7</v>
      </c>
      <c r="M18">
        <v>-2.8</v>
      </c>
    </row>
    <row r="21" spans="1:13">
      <c r="A21" t="s">
        <v>25</v>
      </c>
      <c r="B21" s="1">
        <f>B11/B1</f>
        <v>0.83306109114668403</v>
      </c>
      <c r="C21" s="1">
        <f t="shared" ref="C21:M21" si="3">C11/C1</f>
        <v>0.79054162648666004</v>
      </c>
      <c r="D21" s="1">
        <f t="shared" si="3"/>
        <v>0.79830234438156822</v>
      </c>
      <c r="E21" s="1">
        <f t="shared" si="3"/>
        <v>0.915573862362699</v>
      </c>
      <c r="F21" s="1">
        <f t="shared" si="3"/>
        <v>0.94827963579057961</v>
      </c>
      <c r="G21" s="1">
        <f t="shared" si="3"/>
        <v>0.96188132933960935</v>
      </c>
      <c r="H21" s="1">
        <f t="shared" si="3"/>
        <v>0.9377765137150802</v>
      </c>
      <c r="I21" s="1">
        <f t="shared" si="3"/>
        <v>0.90518063859559872</v>
      </c>
      <c r="J21" s="1">
        <f t="shared" si="3"/>
        <v>0.92199030531037462</v>
      </c>
      <c r="K21" s="1">
        <f t="shared" si="3"/>
        <v>0.92825712211939759</v>
      </c>
      <c r="L21" s="1">
        <f t="shared" si="3"/>
        <v>0.82161739966354252</v>
      </c>
      <c r="M21" s="1">
        <f t="shared" si="3"/>
        <v>0.84000302023557816</v>
      </c>
    </row>
    <row r="22" spans="1:13">
      <c r="A22" t="s">
        <v>26</v>
      </c>
    </row>
    <row r="23" spans="1:13">
      <c r="A23" t="s">
        <v>27</v>
      </c>
    </row>
    <row r="24" spans="1:13">
      <c r="A24" t="s">
        <v>28</v>
      </c>
    </row>
    <row r="25" spans="1:13">
      <c r="A25" t="s">
        <v>29</v>
      </c>
    </row>
    <row r="26" spans="1:13">
      <c r="A26" t="s">
        <v>30</v>
      </c>
      <c r="B26" s="1">
        <f>B16/B6</f>
        <v>0.94010416666666652</v>
      </c>
      <c r="C26" s="1">
        <f t="shared" ref="C26:M26" si="4">C16/C6</f>
        <v>1.1275757575757575</v>
      </c>
      <c r="D26" s="1">
        <f t="shared" si="4"/>
        <v>1.0356874999999999</v>
      </c>
      <c r="E26" s="1">
        <f t="shared" si="4"/>
        <v>0.9487916666666667</v>
      </c>
      <c r="F26" s="1">
        <f t="shared" si="4"/>
        <v>0.95220462328767119</v>
      </c>
      <c r="G26" s="1">
        <f t="shared" si="4"/>
        <v>0.94204656862745084</v>
      </c>
      <c r="H26" s="1">
        <f t="shared" si="4"/>
        <v>1.0131340579710144</v>
      </c>
      <c r="I26" s="1">
        <f t="shared" si="4"/>
        <v>1.0613795045045045</v>
      </c>
      <c r="J26" s="1">
        <f t="shared" si="4"/>
        <v>0.97988636363636339</v>
      </c>
      <c r="K26" s="1">
        <f t="shared" si="4"/>
        <v>0.97534313725490207</v>
      </c>
      <c r="L26" s="1">
        <f t="shared" si="4"/>
        <v>0.91514583333333333</v>
      </c>
      <c r="M26" s="1">
        <f t="shared" si="4"/>
        <v>0.91930921052631587</v>
      </c>
    </row>
    <row r="27" spans="1:13">
      <c r="A27" t="s">
        <v>31</v>
      </c>
    </row>
    <row r="28" spans="1:13">
      <c r="A28" t="s">
        <v>32</v>
      </c>
      <c r="B28">
        <v>-3</v>
      </c>
      <c r="C28">
        <v>-2.9</v>
      </c>
      <c r="D28">
        <v>-2.5</v>
      </c>
      <c r="E28">
        <v>-2.4</v>
      </c>
      <c r="F28">
        <v>0.6</v>
      </c>
      <c r="G28">
        <v>3.8</v>
      </c>
      <c r="H28">
        <v>5.8</v>
      </c>
      <c r="I28">
        <v>6.7</v>
      </c>
      <c r="J28">
        <v>4.9000000000000004</v>
      </c>
      <c r="K28">
        <v>2.7</v>
      </c>
      <c r="L28">
        <v>-0.7</v>
      </c>
      <c r="M28">
        <v>-2.8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2022-07-03T22:23:29Z</dcterms:created>
  <dcterms:modified xsi:type="dcterms:W3CDTF">2022-07-03T22:48:27Z</dcterms:modified>
</cp:coreProperties>
</file>