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vid\PycharmProjects\pythonProject\data\"/>
    </mc:Choice>
  </mc:AlternateContent>
  <xr:revisionPtr revIDLastSave="0" documentId="13_ncr:1_{0370218E-BE54-4EF9-AA7D-EDA0FE54D713}" xr6:coauthVersionLast="47" xr6:coauthVersionMax="47" xr10:uidLastSave="{00000000-0000-0000-0000-000000000000}"/>
  <bookViews>
    <workbookView xWindow="-98" yWindow="-98" windowWidth="28996" windowHeight="15796" activeTab="9" xr2:uid="{00000000-000D-0000-FFFF-FFFF00000000}"/>
  </bookViews>
  <sheets>
    <sheet name="alpha" sheetId="1" r:id="rId1"/>
    <sheet name="beta" sheetId="2" r:id="rId2"/>
    <sheet name="gamma" sheetId="3" r:id="rId3"/>
    <sheet name="x" sheetId="4" r:id="rId4"/>
    <sheet name="y" sheetId="5" r:id="rId5"/>
    <sheet name="z" sheetId="6" r:id="rId6"/>
    <sheet name="u" sheetId="7" r:id="rId7"/>
    <sheet name="v" sheetId="8" r:id="rId8"/>
    <sheet name="w" sheetId="9" r:id="rId9"/>
    <sheet name="valid_rang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AB2" i="1"/>
  <c r="AC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Y3" i="1"/>
  <c r="Y4" i="1"/>
  <c r="Y5" i="1"/>
  <c r="Y6" i="1"/>
  <c r="Y7" i="1"/>
  <c r="Y8" i="1"/>
  <c r="Y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K2" i="1"/>
  <c r="L2" i="1"/>
  <c r="M2" i="1"/>
  <c r="N2" i="1"/>
  <c r="O2" i="1"/>
  <c r="P2" i="1"/>
  <c r="Q2" i="1"/>
  <c r="J2" i="1"/>
  <c r="L20" i="1"/>
  <c r="T8" i="1" s="1"/>
  <c r="L19" i="1"/>
  <c r="T7" i="1" s="1"/>
  <c r="L18" i="1"/>
  <c r="T6" i="1" s="1"/>
  <c r="L16" i="1"/>
  <c r="T4" i="1" s="1"/>
  <c r="L17" i="1"/>
  <c r="B3" i="1"/>
  <c r="C3" i="1"/>
  <c r="D3" i="1"/>
  <c r="E3" i="1"/>
  <c r="F3" i="1"/>
  <c r="G3" i="1"/>
  <c r="H3" i="1"/>
  <c r="I3" i="1"/>
  <c r="R3" i="1"/>
  <c r="S3" i="1"/>
  <c r="T3" i="1"/>
  <c r="U3" i="1"/>
  <c r="V3" i="1"/>
  <c r="W3" i="1"/>
  <c r="X3" i="1"/>
  <c r="AD3" i="1"/>
  <c r="B4" i="1"/>
  <c r="C4" i="1"/>
  <c r="D4" i="1"/>
  <c r="E4" i="1"/>
  <c r="F4" i="1"/>
  <c r="G4" i="1"/>
  <c r="H4" i="1"/>
  <c r="I4" i="1"/>
  <c r="R4" i="1"/>
  <c r="S4" i="1"/>
  <c r="U4" i="1"/>
  <c r="V4" i="1"/>
  <c r="W4" i="1"/>
  <c r="X4" i="1"/>
  <c r="AD4" i="1"/>
  <c r="B5" i="1"/>
  <c r="C5" i="1"/>
  <c r="D5" i="1"/>
  <c r="E5" i="1"/>
  <c r="F5" i="1"/>
  <c r="G5" i="1"/>
  <c r="H5" i="1"/>
  <c r="I5" i="1"/>
  <c r="R5" i="1"/>
  <c r="S5" i="1"/>
  <c r="T5" i="1"/>
  <c r="U5" i="1"/>
  <c r="V5" i="1"/>
  <c r="W5" i="1"/>
  <c r="X5" i="1"/>
  <c r="AD5" i="1"/>
  <c r="B6" i="1"/>
  <c r="C6" i="1"/>
  <c r="D6" i="1"/>
  <c r="E6" i="1"/>
  <c r="F6" i="1"/>
  <c r="G6" i="1"/>
  <c r="H6" i="1"/>
  <c r="I6" i="1"/>
  <c r="R6" i="1"/>
  <c r="S6" i="1"/>
  <c r="U6" i="1"/>
  <c r="V6" i="1"/>
  <c r="W6" i="1"/>
  <c r="X6" i="1"/>
  <c r="AD6" i="1"/>
  <c r="B7" i="1"/>
  <c r="C7" i="1"/>
  <c r="D7" i="1"/>
  <c r="E7" i="1"/>
  <c r="F7" i="1"/>
  <c r="G7" i="1"/>
  <c r="H7" i="1"/>
  <c r="I7" i="1"/>
  <c r="R7" i="1"/>
  <c r="S7" i="1"/>
  <c r="U7" i="1"/>
  <c r="V7" i="1"/>
  <c r="W7" i="1"/>
  <c r="X7" i="1"/>
  <c r="AD7" i="1"/>
  <c r="B8" i="1"/>
  <c r="C8" i="1"/>
  <c r="D8" i="1"/>
  <c r="E8" i="1"/>
  <c r="F8" i="1"/>
  <c r="G8" i="1"/>
  <c r="H8" i="1"/>
  <c r="I8" i="1"/>
  <c r="R8" i="1"/>
  <c r="S8" i="1"/>
  <c r="U8" i="1"/>
  <c r="V8" i="1"/>
  <c r="W8" i="1"/>
  <c r="X8" i="1"/>
  <c r="AD8" i="1"/>
  <c r="S2" i="1"/>
  <c r="T2" i="1"/>
  <c r="U2" i="1"/>
  <c r="V2" i="1"/>
  <c r="W2" i="1"/>
  <c r="X2" i="1"/>
  <c r="AD2" i="1"/>
  <c r="R2" i="1"/>
  <c r="C2" i="1"/>
  <c r="D2" i="1"/>
  <c r="E2" i="1"/>
  <c r="F2" i="1"/>
  <c r="G2" i="1"/>
  <c r="H2" i="1"/>
  <c r="I2" i="1"/>
  <c r="B2" i="1"/>
  <c r="L15" i="1"/>
  <c r="L14" i="1"/>
</calcChain>
</file>

<file path=xl/sharedStrings.xml><?xml version="1.0" encoding="utf-8"?>
<sst xmlns="http://schemas.openxmlformats.org/spreadsheetml/2006/main" count="1120" uniqueCount="319">
  <si>
    <r>
      <t>β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</si>
  <si>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</si>
  <si>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</si>
  <si>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</si>
  <si>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</si>
  <si>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</si>
  <si>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</si>
  <si>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</si>
  <si>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</si>
  <si>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</si>
  <si>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</si>
  <si>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</si>
  <si>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</si>
  <si>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</si>
  <si>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</si>
  <si>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</si>
  <si>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</si>
  <si>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</si>
  <si>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</si>
  <si>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</si>
  <si>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human toxicity: carcinogenic</t>
  </si>
  <si>
    <t>human toxicity: non-carcinogenic</t>
  </si>
  <si>
    <t>acidification</t>
  </si>
  <si>
    <t>ecotoxicity: freshwater</t>
  </si>
  <si>
    <t>material resources: metals/minerals</t>
  </si>
  <si>
    <t>energy resources: non-renewable</t>
  </si>
  <si>
    <t>climate change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</si>
  <si>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a-b</t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</si>
  <si>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b-c</t>
    </r>
  </si>
  <si>
    <t>biomass</t>
  </si>
  <si>
    <t>coal</t>
  </si>
  <si>
    <t>hydro</t>
  </si>
  <si>
    <t>NG</t>
  </si>
  <si>
    <t>nuclear</t>
  </si>
  <si>
    <t>oil</t>
  </si>
  <si>
    <t>solar</t>
  </si>
  <si>
    <t>wind</t>
  </si>
  <si>
    <t>N_in</t>
  </si>
  <si>
    <t>N_prod*P_prod</t>
  </si>
  <si>
    <t>potency</t>
  </si>
  <si>
    <t>exponent1</t>
  </si>
  <si>
    <t>exponent3</t>
  </si>
  <si>
    <t>exponent2</t>
  </si>
  <si>
    <t>L_W</t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</si>
  <si>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</si>
  <si>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</si>
  <si>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</si>
  <si>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</si>
  <si>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</si>
  <si>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</si>
  <si>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</si>
  <si>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</si>
  <si>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</si>
  <si>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</si>
  <si>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</si>
  <si>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</si>
  <si>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</si>
  <si>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</si>
  <si>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</si>
  <si>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</si>
  <si>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</si>
  <si>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</si>
  <si>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</si>
  <si>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</si>
  <si>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</si>
  <si>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</si>
  <si>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</si>
  <si>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</si>
  <si>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</si>
  <si>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</si>
  <si>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</si>
  <si>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</si>
  <si>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</si>
  <si>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</si>
  <si>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</si>
  <si>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</si>
  <si>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</si>
  <si>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</si>
  <si>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</si>
  <si>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</si>
  <si>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</si>
  <si>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</si>
  <si>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</si>
  <si>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</si>
  <si>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</si>
  <si>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</si>
  <si>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</si>
  <si>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</si>
  <si>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</si>
  <si>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</si>
  <si>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</si>
  <si>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</si>
  <si>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</si>
  <si>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</si>
  <si>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</si>
  <si>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</si>
  <si>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</si>
  <si>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</si>
  <si>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</si>
  <si>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</si>
  <si>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</si>
  <si>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</si>
  <si>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</si>
  <si>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</si>
  <si>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</si>
  <si>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</si>
  <si>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</si>
  <si>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</si>
  <si>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</si>
  <si>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</si>
  <si>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</si>
  <si>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</si>
  <si>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</si>
  <si>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</si>
  <si>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</si>
  <si>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</si>
  <si>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</si>
  <si>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</si>
  <si>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</si>
  <si>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</si>
  <si>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</si>
  <si>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</si>
  <si>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</si>
  <si>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</si>
  <si>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</si>
  <si>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</si>
  <si>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</si>
  <si>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</si>
  <si>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</si>
  <si>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</si>
  <si>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</si>
  <si>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</si>
  <si>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</si>
  <si>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</si>
  <si>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</si>
  <si>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</si>
  <si>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</si>
  <si>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</si>
  <si>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</si>
  <si>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</si>
  <si>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</si>
  <si>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</si>
  <si>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</si>
  <si>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</si>
  <si>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</si>
  <si>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</si>
  <si>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</si>
  <si>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</si>
  <si>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</si>
  <si>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</si>
  <si>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</si>
  <si>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</si>
  <si>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</si>
  <si>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</si>
  <si>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</si>
  <si>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</si>
  <si>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</si>
  <si>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</si>
  <si>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</si>
  <si>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</si>
  <si>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</si>
  <si>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</si>
  <si>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</si>
  <si>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</si>
  <si>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share_hydro</t>
  </si>
  <si>
    <t>power_prod_pump</t>
  </si>
  <si>
    <t>power_inj_pump</t>
  </si>
  <si>
    <t>thermal_power_output</t>
  </si>
  <si>
    <t>number_prod_wells</t>
  </si>
  <si>
    <t>number_inj_wells</t>
  </si>
  <si>
    <t>length_well</t>
  </si>
  <si>
    <t>share_coal</t>
  </si>
  <si>
    <t>share_oil</t>
  </si>
  <si>
    <t>share_nuclear</t>
  </si>
  <si>
    <t>share_NG</t>
  </si>
  <si>
    <t>share_wind</t>
  </si>
  <si>
    <t>share_solar</t>
  </si>
  <si>
    <t>share_biomass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</si>
  <si>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</si>
  <si>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</si>
  <si>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</si>
  <si>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</si>
  <si>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</si>
  <si>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</si>
  <si>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</si>
  <si>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</si>
  <si>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</si>
  <si>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</si>
  <si>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</si>
  <si>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</si>
  <si>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</si>
  <si>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</si>
  <si>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</si>
  <si>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</si>
  <si>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</si>
  <si>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</si>
  <si>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</si>
  <si>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</si>
  <si>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</si>
  <si>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</si>
  <si>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</si>
  <si>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</si>
  <si>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</si>
  <si>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</si>
  <si>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</si>
  <si>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</si>
  <si>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</si>
  <si>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</si>
  <si>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</si>
  <si>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</si>
  <si>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</si>
  <si>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</si>
  <si>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</si>
  <si>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</si>
  <si>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</si>
  <si>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</si>
  <si>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</si>
  <si>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</si>
  <si>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</si>
  <si>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</si>
  <si>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</si>
  <si>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</si>
  <si>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</si>
  <si>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</si>
  <si>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</si>
  <si>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</si>
  <si>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</si>
  <si>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</si>
  <si>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</si>
  <si>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</si>
  <si>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</si>
  <si>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</si>
  <si>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</si>
  <si>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</si>
  <si>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</si>
  <si>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</si>
  <si>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</si>
  <si>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</si>
  <si>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</si>
  <si>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</si>
  <si>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</si>
  <si>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</si>
  <si>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</si>
  <si>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</si>
  <si>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</si>
  <si>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</si>
  <si>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</si>
  <si>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</si>
  <si>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</si>
  <si>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</si>
  <si>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</si>
  <si>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</si>
  <si>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</si>
  <si>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</si>
  <si>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</si>
  <si>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</si>
  <si>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</si>
  <si>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t>constant</t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</si>
  <si>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</si>
  <si>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</si>
  <si>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</si>
  <si>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</si>
  <si>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α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</si>
  <si>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</si>
  <si>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</si>
  <si>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</si>
  <si>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</si>
  <si>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</si>
  <si>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</si>
  <si>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</si>
  <si>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</si>
  <si>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</si>
  <si>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Arial"/>
        <family val="2"/>
      </rPr>
      <t>γ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</si>
  <si>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</si>
  <si>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</si>
  <si>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</si>
  <si>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</si>
  <si>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x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</si>
  <si>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</si>
  <si>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</si>
  <si>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</si>
  <si>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</si>
  <si>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y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</si>
  <si>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</si>
  <si>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</si>
  <si>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</si>
  <si>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</si>
  <si>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z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</si>
  <si>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</si>
  <si>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</si>
  <si>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</si>
  <si>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</si>
  <si>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u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</si>
  <si>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</si>
  <si>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</si>
  <si>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</si>
  <si>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</si>
  <si>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v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</si>
  <si>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</si>
  <si>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</si>
  <si>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</si>
  <si>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</si>
  <si>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rgb="FF000000"/>
        <rFont val="Calibri"/>
        <family val="2"/>
        <scheme val="minor"/>
      </rPr>
      <t>w</t>
    </r>
    <r>
      <rPr>
        <b/>
        <vertAlign val="subscript"/>
        <sz val="9"/>
        <color rgb="FF00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</si>
  <si>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t xml:space="preserve"> </t>
  </si>
  <si>
    <t>Power production pump</t>
  </si>
  <si>
    <t>Power injection pump</t>
  </si>
  <si>
    <t>Thermal power output</t>
  </si>
  <si>
    <t>Number production wells</t>
  </si>
  <si>
    <t>Number injection wells</t>
  </si>
  <si>
    <t>Length_well</t>
  </si>
  <si>
    <t>Share of coal</t>
  </si>
  <si>
    <t>Share of oil</t>
  </si>
  <si>
    <t>Share of nuclear</t>
  </si>
  <si>
    <t>Share of natural gas</t>
  </si>
  <si>
    <t>Share of wind</t>
  </si>
  <si>
    <t>Share of solar</t>
  </si>
  <si>
    <t>Share of biomass</t>
  </si>
  <si>
    <t>Share of hydro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</si>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</sst>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bscript"/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7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workbookViewId="0">
      <selection activeCell="L13" sqref="L13"/>
    </sheetView>
  </sheetViews>
  <sheetFormatPr baseColWidth="10" defaultColWidth="9.06640625" defaultRowHeight="14.25"/>
  <cols>
    <col min="1" max="1" width="28.265625" customWidth="1"/>
    <col min="2" max="2" width="11.73046875" bestFit="1" customWidth="1"/>
    <col min="10" max="10" width="11.73046875" bestFit="1" customWidth="1"/>
  </cols>
  <sheetData>
    <row r="1" spans="1:30">
      <c r="B1" s="2" t="s">
        <v>3</v>
      </c>
      <c r="C1" s="3" t="s">
        <v>4</v>
      </c>
      <c r="D1" s="3" t="s">
        <v>5</v>
      </c>
      <c r="E1" s="2" t="s">
        <v>7</v>
      </c>
      <c r="F1" s="3" t="s">
        <v>8</v>
      </c>
      <c r="G1" s="3" t="s">
        <v>9</v>
      </c>
      <c r="H1" s="2" t="s">
        <v>10</v>
      </c>
      <c r="I1" s="3" t="s">
        <v>11</v>
      </c>
      <c r="J1" s="2" t="s">
        <v>178</v>
      </c>
      <c r="K1" s="3" t="s">
        <v>179</v>
      </c>
      <c r="L1" s="3" t="s">
        <v>180</v>
      </c>
      <c r="M1" s="2" t="s">
        <v>15</v>
      </c>
      <c r="N1" s="3" t="s">
        <v>16</v>
      </c>
      <c r="O1" s="3" t="s">
        <v>17</v>
      </c>
      <c r="P1" s="2" t="s">
        <v>18</v>
      </c>
      <c r="Q1" s="3" t="s">
        <v>19</v>
      </c>
      <c r="R1" s="2" t="s">
        <v>181</v>
      </c>
      <c r="S1" s="3" t="s">
        <v>182</v>
      </c>
      <c r="T1" s="3" t="s">
        <v>183</v>
      </c>
      <c r="U1" s="2" t="s">
        <v>184</v>
      </c>
      <c r="V1" s="3" t="s">
        <v>185</v>
      </c>
      <c r="W1" s="3" t="s">
        <v>186</v>
      </c>
      <c r="X1" s="2" t="s">
        <v>187</v>
      </c>
      <c r="Y1" s="2" t="s">
        <v>188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</row>
    <row r="2" spans="1:30">
      <c r="A2" s="4" t="s">
        <v>26</v>
      </c>
      <c r="B2">
        <f>B14*$R14</f>
        <v>6.6443999999999989E-5</v>
      </c>
      <c r="C2">
        <f t="shared" ref="C2:I2" si="0">C14*$R14</f>
        <v>1.4464E-3</v>
      </c>
      <c r="D2">
        <f t="shared" si="0"/>
        <v>0</v>
      </c>
      <c r="E2">
        <f t="shared" si="0"/>
        <v>4.9041999999999998E-4</v>
      </c>
      <c r="F2">
        <f t="shared" si="0"/>
        <v>0</v>
      </c>
      <c r="G2">
        <f t="shared" si="0"/>
        <v>1.0362100000000001E-3</v>
      </c>
      <c r="H2">
        <f t="shared" si="0"/>
        <v>7.0511999999999992E-5</v>
      </c>
      <c r="I2">
        <f t="shared" si="0"/>
        <v>0</v>
      </c>
      <c r="J2">
        <f>B14*$R14</f>
        <v>6.6443999999999989E-5</v>
      </c>
      <c r="K2">
        <f t="shared" ref="K2:Q2" si="1">C14*$R14</f>
        <v>1.4464E-3</v>
      </c>
      <c r="L2">
        <f t="shared" si="1"/>
        <v>0</v>
      </c>
      <c r="M2">
        <f t="shared" si="1"/>
        <v>4.9041999999999998E-4</v>
      </c>
      <c r="N2">
        <f t="shared" si="1"/>
        <v>0</v>
      </c>
      <c r="O2">
        <f t="shared" si="1"/>
        <v>1.0362100000000001E-3</v>
      </c>
      <c r="P2">
        <f t="shared" si="1"/>
        <v>7.0511999999999992E-5</v>
      </c>
      <c r="Q2">
        <f t="shared" si="1"/>
        <v>0</v>
      </c>
      <c r="R2">
        <f t="shared" ref="R2:X8" si="2">J14*$S14</f>
        <v>0</v>
      </c>
      <c r="S2">
        <f t="shared" si="2"/>
        <v>1.65968E-5</v>
      </c>
      <c r="T2">
        <f t="shared" si="2"/>
        <v>4.3830619412627724E-4</v>
      </c>
      <c r="U2">
        <f t="shared" si="2"/>
        <v>1.3965600000000001E-6</v>
      </c>
      <c r="V2">
        <f t="shared" si="2"/>
        <v>1.4269200000000002E-7</v>
      </c>
      <c r="W2">
        <f t="shared" si="2"/>
        <v>2.9601000000000001E-7</v>
      </c>
      <c r="X2">
        <f t="shared" si="2"/>
        <v>1.31054E-7</v>
      </c>
      <c r="Y2">
        <f>L14*$S14</f>
        <v>4.3830619412627724E-4</v>
      </c>
      <c r="Z2">
        <f t="shared" ref="Z2:AC8" si="3">M14*$S14</f>
        <v>1.3965600000000001E-6</v>
      </c>
      <c r="AA2">
        <f t="shared" si="3"/>
        <v>1.4269200000000002E-7</v>
      </c>
      <c r="AB2">
        <f t="shared" si="3"/>
        <v>2.9601000000000001E-7</v>
      </c>
      <c r="AC2">
        <f t="shared" si="3"/>
        <v>1.31054E-7</v>
      </c>
      <c r="AD2">
        <f t="shared" ref="AD2:AD8" si="4">Q14*$S14</f>
        <v>3.6786200000000005E-2</v>
      </c>
    </row>
    <row r="3" spans="1:30">
      <c r="A3" s="4" t="s">
        <v>23</v>
      </c>
      <c r="B3">
        <f t="shared" ref="B3:I3" si="5">B15*$R15</f>
        <v>3.4916999999999999E-4</v>
      </c>
      <c r="C3">
        <f t="shared" si="5"/>
        <v>1.00683E-4</v>
      </c>
      <c r="D3">
        <f t="shared" si="5"/>
        <v>0</v>
      </c>
      <c r="E3">
        <f t="shared" si="5"/>
        <v>1.2882E-5</v>
      </c>
      <c r="F3">
        <f t="shared" si="5"/>
        <v>2.8362999999999999E-5</v>
      </c>
      <c r="G3">
        <f t="shared" si="5"/>
        <v>7.5823000000000004E-4</v>
      </c>
      <c r="H3">
        <f t="shared" si="5"/>
        <v>1.05881E-4</v>
      </c>
      <c r="I3">
        <f t="shared" si="5"/>
        <v>4.2262000000000003E-5</v>
      </c>
      <c r="J3">
        <f t="shared" ref="J3:J8" si="6">B15*$R15</f>
        <v>3.4916999999999999E-4</v>
      </c>
      <c r="K3">
        <f t="shared" ref="K3:K8" si="7">C15*$R15</f>
        <v>1.00683E-4</v>
      </c>
      <c r="L3">
        <f t="shared" ref="L3:L8" si="8">D15*$R15</f>
        <v>0</v>
      </c>
      <c r="M3">
        <f t="shared" ref="M3:M8" si="9">E15*$R15</f>
        <v>1.2882E-5</v>
      </c>
      <c r="N3">
        <f t="shared" ref="N3:N8" si="10">F15*$R15</f>
        <v>2.8362999999999999E-5</v>
      </c>
      <c r="O3">
        <f t="shared" ref="O3:O8" si="11">G15*$R15</f>
        <v>7.5823000000000004E-4</v>
      </c>
      <c r="P3">
        <f t="shared" ref="P3:P8" si="12">H15*$R15</f>
        <v>1.05881E-4</v>
      </c>
      <c r="Q3">
        <f t="shared" ref="Q3:Q8" si="13">I15*$R15</f>
        <v>4.2262000000000003E-5</v>
      </c>
      <c r="R3">
        <f t="shared" si="2"/>
        <v>4.1501699999999999E-3</v>
      </c>
      <c r="S3">
        <f t="shared" si="2"/>
        <v>4.0629600000000001E-5</v>
      </c>
      <c r="T3">
        <f t="shared" si="2"/>
        <v>7.3686624215410534E-5</v>
      </c>
      <c r="U3">
        <f t="shared" si="2"/>
        <v>1.68264E-6</v>
      </c>
      <c r="V3">
        <f t="shared" si="2"/>
        <v>1.0362600000000001E-6</v>
      </c>
      <c r="W3">
        <f t="shared" si="2"/>
        <v>3.4063200000000006E-7</v>
      </c>
      <c r="X3">
        <f t="shared" si="2"/>
        <v>1.41588E-8</v>
      </c>
      <c r="Y3">
        <f t="shared" ref="Y3:Y8" si="14">L15*$S15</f>
        <v>7.3686624215410534E-5</v>
      </c>
      <c r="Z3">
        <f t="shared" si="3"/>
        <v>1.68264E-6</v>
      </c>
      <c r="AA3">
        <f t="shared" si="3"/>
        <v>1.0362600000000001E-6</v>
      </c>
      <c r="AB3">
        <f t="shared" si="3"/>
        <v>3.4063200000000006E-7</v>
      </c>
      <c r="AC3">
        <f t="shared" si="3"/>
        <v>1.41588E-8</v>
      </c>
      <c r="AD3">
        <f t="shared" si="4"/>
        <v>2.8368900000000002E-2</v>
      </c>
    </row>
    <row r="4" spans="1:30">
      <c r="A4" s="4" t="s">
        <v>25</v>
      </c>
      <c r="B4">
        <f t="shared" ref="B4:I4" si="15">B16*$R16</f>
        <v>7.7856999999999991E-4</v>
      </c>
      <c r="C4">
        <f t="shared" si="15"/>
        <v>1.7402000000000001E-2</v>
      </c>
      <c r="D4">
        <f t="shared" si="15"/>
        <v>0</v>
      </c>
      <c r="E4">
        <f t="shared" si="15"/>
        <v>8.8252999999999995E-3</v>
      </c>
      <c r="F4">
        <f t="shared" si="15"/>
        <v>1.5141999999999999E-2</v>
      </c>
      <c r="G4">
        <f t="shared" si="15"/>
        <v>1.2542999999999999E-2</v>
      </c>
      <c r="H4">
        <f t="shared" si="15"/>
        <v>1.0339500000000001E-3</v>
      </c>
      <c r="I4">
        <f t="shared" si="15"/>
        <v>2.3051999999999998E-4</v>
      </c>
      <c r="J4">
        <f t="shared" si="6"/>
        <v>7.7856999999999991E-4</v>
      </c>
      <c r="K4">
        <f t="shared" si="7"/>
        <v>1.7402000000000001E-2</v>
      </c>
      <c r="L4">
        <f t="shared" si="8"/>
        <v>0</v>
      </c>
      <c r="M4">
        <f t="shared" si="9"/>
        <v>8.8252999999999995E-3</v>
      </c>
      <c r="N4">
        <f t="shared" si="10"/>
        <v>1.5141999999999999E-2</v>
      </c>
      <c r="O4">
        <f t="shared" si="11"/>
        <v>1.2542999999999999E-2</v>
      </c>
      <c r="P4">
        <f t="shared" si="12"/>
        <v>1.0339500000000001E-3</v>
      </c>
      <c r="Q4">
        <f t="shared" si="13"/>
        <v>2.3051999999999998E-4</v>
      </c>
      <c r="R4">
        <f t="shared" si="2"/>
        <v>0</v>
      </c>
      <c r="S4">
        <f t="shared" si="2"/>
        <v>2.3546999999999999E-4</v>
      </c>
      <c r="T4">
        <f t="shared" si="2"/>
        <v>5.7680235508112297E-3</v>
      </c>
      <c r="U4">
        <f t="shared" si="2"/>
        <v>1.9338599999999998E-5</v>
      </c>
      <c r="V4">
        <f t="shared" si="2"/>
        <v>2.3096099999999997E-6</v>
      </c>
      <c r="W4">
        <f t="shared" si="2"/>
        <v>4.2033899999999996E-6</v>
      </c>
      <c r="X4">
        <f t="shared" si="2"/>
        <v>6.4127999999999998E-7</v>
      </c>
      <c r="Y4">
        <f t="shared" si="14"/>
        <v>5.7680235508112297E-3</v>
      </c>
      <c r="Z4">
        <f t="shared" si="3"/>
        <v>1.9338599999999998E-5</v>
      </c>
      <c r="AA4">
        <f t="shared" si="3"/>
        <v>2.3096099999999997E-6</v>
      </c>
      <c r="AB4">
        <f t="shared" si="3"/>
        <v>4.2033899999999996E-6</v>
      </c>
      <c r="AC4">
        <f t="shared" si="3"/>
        <v>6.4127999999999998E-7</v>
      </c>
      <c r="AD4">
        <f t="shared" si="4"/>
        <v>0.261021</v>
      </c>
    </row>
    <row r="5" spans="1:30">
      <c r="A5" s="4" t="s">
        <v>22</v>
      </c>
      <c r="B5">
        <f t="shared" ref="B5:I5" si="16">B17*$R17</f>
        <v>2.3842999999999998E-6</v>
      </c>
      <c r="C5">
        <f t="shared" si="16"/>
        <v>1.07237E-5</v>
      </c>
      <c r="D5">
        <f t="shared" si="16"/>
        <v>0</v>
      </c>
      <c r="E5">
        <f t="shared" si="16"/>
        <v>2.7233E-7</v>
      </c>
      <c r="F5">
        <f t="shared" si="16"/>
        <v>0</v>
      </c>
      <c r="G5">
        <f t="shared" si="16"/>
        <v>1.00344E-5</v>
      </c>
      <c r="H5">
        <f t="shared" si="16"/>
        <v>5.7742999999999995E-7</v>
      </c>
      <c r="I5">
        <f t="shared" si="16"/>
        <v>0</v>
      </c>
      <c r="J5">
        <f t="shared" si="6"/>
        <v>2.3842999999999998E-6</v>
      </c>
      <c r="K5">
        <f t="shared" si="7"/>
        <v>1.07237E-5</v>
      </c>
      <c r="L5">
        <f t="shared" si="8"/>
        <v>0</v>
      </c>
      <c r="M5">
        <f t="shared" si="9"/>
        <v>2.7233E-7</v>
      </c>
      <c r="N5">
        <f t="shared" si="10"/>
        <v>0</v>
      </c>
      <c r="O5">
        <f t="shared" si="11"/>
        <v>1.00344E-5</v>
      </c>
      <c r="P5">
        <f t="shared" si="12"/>
        <v>5.7742999999999995E-7</v>
      </c>
      <c r="Q5">
        <f t="shared" si="13"/>
        <v>0</v>
      </c>
      <c r="R5">
        <f t="shared" si="2"/>
        <v>3.2164199999999999E-5</v>
      </c>
      <c r="S5">
        <f t="shared" si="2"/>
        <v>1.3026E-7</v>
      </c>
      <c r="T5">
        <f t="shared" si="2"/>
        <v>6.1525584541986449E-6</v>
      </c>
      <c r="U5">
        <f t="shared" si="2"/>
        <v>9.1182000000000002E-9</v>
      </c>
      <c r="V5">
        <f t="shared" si="2"/>
        <v>0</v>
      </c>
      <c r="W5">
        <f t="shared" si="2"/>
        <v>1.28256E-9</v>
      </c>
      <c r="X5">
        <f t="shared" si="2"/>
        <v>3.3116100000000003E-10</v>
      </c>
      <c r="Y5">
        <f t="shared" si="14"/>
        <v>6.1525584541986449E-6</v>
      </c>
      <c r="Z5">
        <f t="shared" si="3"/>
        <v>9.1182000000000002E-9</v>
      </c>
      <c r="AA5">
        <f t="shared" si="3"/>
        <v>0</v>
      </c>
      <c r="AB5">
        <f t="shared" si="3"/>
        <v>1.28256E-9</v>
      </c>
      <c r="AC5">
        <f t="shared" si="3"/>
        <v>3.3116100000000003E-10</v>
      </c>
      <c r="AD5">
        <f t="shared" si="4"/>
        <v>3.0911699999999997E-4</v>
      </c>
    </row>
    <row r="6" spans="1:30">
      <c r="A6" s="4" t="s">
        <v>24</v>
      </c>
      <c r="B6">
        <f t="shared" ref="B6:I6" si="17">B18*$R18</f>
        <v>7.9890999999999988E-10</v>
      </c>
      <c r="C6">
        <f t="shared" si="17"/>
        <v>2.8927999999999998E-9</v>
      </c>
      <c r="D6">
        <f t="shared" si="17"/>
        <v>2.1695999999999999E-10</v>
      </c>
      <c r="E6">
        <f t="shared" si="17"/>
        <v>1.1638999999999999E-10</v>
      </c>
      <c r="F6">
        <f t="shared" si="17"/>
        <v>0</v>
      </c>
      <c r="G6">
        <f t="shared" si="17"/>
        <v>5.6612999999999999E-10</v>
      </c>
      <c r="H6">
        <f t="shared" si="17"/>
        <v>9.6501999999999996E-9</v>
      </c>
      <c r="I6">
        <f t="shared" si="17"/>
        <v>1.8079999999999998E-9</v>
      </c>
      <c r="J6">
        <f t="shared" si="6"/>
        <v>7.9890999999999988E-10</v>
      </c>
      <c r="K6">
        <f t="shared" si="7"/>
        <v>2.8927999999999998E-9</v>
      </c>
      <c r="L6">
        <f t="shared" si="8"/>
        <v>2.1695999999999999E-10</v>
      </c>
      <c r="M6">
        <f t="shared" si="9"/>
        <v>1.1638999999999999E-10</v>
      </c>
      <c r="N6">
        <f t="shared" si="10"/>
        <v>0</v>
      </c>
      <c r="O6">
        <f t="shared" si="11"/>
        <v>5.6612999999999999E-10</v>
      </c>
      <c r="P6">
        <f t="shared" si="12"/>
        <v>9.6501999999999996E-9</v>
      </c>
      <c r="Q6">
        <f t="shared" si="13"/>
        <v>1.8079999999999998E-9</v>
      </c>
      <c r="R6">
        <f t="shared" si="2"/>
        <v>5.7178000000000004E-8</v>
      </c>
      <c r="S6">
        <f t="shared" si="2"/>
        <v>5.3130000000000002E-10</v>
      </c>
      <c r="T6">
        <f t="shared" si="2"/>
        <v>4.0335266218962475E-10</v>
      </c>
      <c r="U6">
        <f t="shared" si="2"/>
        <v>1.19922E-10</v>
      </c>
      <c r="V6">
        <f t="shared" si="2"/>
        <v>3.8253600000000006E-12</v>
      </c>
      <c r="W6">
        <f t="shared" si="2"/>
        <v>4.9082000000000004E-12</v>
      </c>
      <c r="X6">
        <f t="shared" si="2"/>
        <v>7.0839999999999999E-13</v>
      </c>
      <c r="Y6">
        <f t="shared" si="14"/>
        <v>4.0335266218962475E-10</v>
      </c>
      <c r="Z6">
        <f t="shared" si="3"/>
        <v>1.19922E-10</v>
      </c>
      <c r="AA6">
        <f t="shared" si="3"/>
        <v>3.8253600000000006E-12</v>
      </c>
      <c r="AB6">
        <f t="shared" si="3"/>
        <v>4.9082000000000004E-12</v>
      </c>
      <c r="AC6">
        <f t="shared" si="3"/>
        <v>7.0839999999999999E-13</v>
      </c>
      <c r="AD6">
        <f t="shared" si="4"/>
        <v>2.0948400000000001E-6</v>
      </c>
    </row>
    <row r="7" spans="1:30">
      <c r="A7" s="4" t="s">
        <v>21</v>
      </c>
      <c r="B7">
        <f t="shared" ref="B7:I7" si="18">B19*$R19</f>
        <v>3.8081E-10</v>
      </c>
      <c r="C7">
        <f t="shared" si="18"/>
        <v>7.0398999999999989E-11</v>
      </c>
      <c r="D7">
        <f t="shared" si="18"/>
        <v>0</v>
      </c>
      <c r="E7">
        <f t="shared" si="18"/>
        <v>3.0283999999999995E-12</v>
      </c>
      <c r="F7">
        <f t="shared" si="18"/>
        <v>4.4860999999999996E-12</v>
      </c>
      <c r="G7">
        <f t="shared" si="18"/>
        <v>2.4181999999999999E-11</v>
      </c>
      <c r="H7">
        <f t="shared" si="18"/>
        <v>3.3221999999999994E-11</v>
      </c>
      <c r="I7">
        <f t="shared" si="18"/>
        <v>8.0116999999999991E-12</v>
      </c>
      <c r="J7">
        <f t="shared" si="6"/>
        <v>3.8081E-10</v>
      </c>
      <c r="K7">
        <f t="shared" si="7"/>
        <v>7.0398999999999989E-11</v>
      </c>
      <c r="L7">
        <f t="shared" si="8"/>
        <v>0</v>
      </c>
      <c r="M7">
        <f t="shared" si="9"/>
        <v>3.0283999999999995E-12</v>
      </c>
      <c r="N7">
        <f t="shared" si="10"/>
        <v>4.4860999999999996E-12</v>
      </c>
      <c r="O7">
        <f t="shared" si="11"/>
        <v>2.4181999999999999E-11</v>
      </c>
      <c r="P7">
        <f t="shared" si="12"/>
        <v>3.3221999999999994E-11</v>
      </c>
      <c r="Q7">
        <f t="shared" si="13"/>
        <v>8.0116999999999991E-12</v>
      </c>
      <c r="R7">
        <f t="shared" si="2"/>
        <v>9.4848000000000002E-10</v>
      </c>
      <c r="S7">
        <f t="shared" si="2"/>
        <v>7.1135999999999999E-12</v>
      </c>
      <c r="T7">
        <f t="shared" si="2"/>
        <v>9.4248879827683697E-12</v>
      </c>
      <c r="U7">
        <f t="shared" si="2"/>
        <v>1.9957599999999998E-13</v>
      </c>
      <c r="V7">
        <f t="shared" si="2"/>
        <v>1.7388800000000001E-13</v>
      </c>
      <c r="W7">
        <f t="shared" si="2"/>
        <v>5.8292000000000003E-14</v>
      </c>
      <c r="X7">
        <f t="shared" si="2"/>
        <v>6.4713999999999994E-15</v>
      </c>
      <c r="Y7">
        <f t="shared" si="14"/>
        <v>9.4248879827683697E-12</v>
      </c>
      <c r="Z7">
        <f t="shared" si="3"/>
        <v>1.9957599999999998E-13</v>
      </c>
      <c r="AA7">
        <f t="shared" si="3"/>
        <v>1.7388800000000001E-13</v>
      </c>
      <c r="AB7">
        <f t="shared" si="3"/>
        <v>5.8292000000000003E-14</v>
      </c>
      <c r="AC7">
        <f t="shared" si="3"/>
        <v>6.4713999999999994E-15</v>
      </c>
      <c r="AD7">
        <f t="shared" si="4"/>
        <v>5.9773999999999996E-9</v>
      </c>
    </row>
    <row r="8" spans="1:30">
      <c r="A8" s="4" t="s">
        <v>20</v>
      </c>
      <c r="B8">
        <f t="shared" ref="B8:I8" si="19">B20*$R20</f>
        <v>3.8081000000000003E-12</v>
      </c>
      <c r="C8">
        <f t="shared" si="19"/>
        <v>2.2712999999999998E-12</v>
      </c>
      <c r="D8">
        <f t="shared" si="19"/>
        <v>4.3279000000000002E-13</v>
      </c>
      <c r="E8">
        <f t="shared" si="19"/>
        <v>5.9663999999999997E-13</v>
      </c>
      <c r="F8">
        <f t="shared" si="19"/>
        <v>6.7234999999999996E-13</v>
      </c>
      <c r="G8">
        <f t="shared" si="19"/>
        <v>2.3503999999999998E-12</v>
      </c>
      <c r="H8">
        <f t="shared" si="19"/>
        <v>2.4972999999999999E-12</v>
      </c>
      <c r="I8">
        <f t="shared" si="19"/>
        <v>2.4972999999999999E-12</v>
      </c>
      <c r="J8">
        <f t="shared" si="6"/>
        <v>3.8081000000000003E-12</v>
      </c>
      <c r="K8">
        <f t="shared" si="7"/>
        <v>2.2712999999999998E-12</v>
      </c>
      <c r="L8">
        <f t="shared" si="8"/>
        <v>4.3279000000000002E-13</v>
      </c>
      <c r="M8">
        <f t="shared" si="9"/>
        <v>5.9663999999999997E-13</v>
      </c>
      <c r="N8">
        <f t="shared" si="10"/>
        <v>6.7234999999999996E-13</v>
      </c>
      <c r="O8">
        <f t="shared" si="11"/>
        <v>2.3503999999999998E-12</v>
      </c>
      <c r="P8">
        <f t="shared" si="12"/>
        <v>2.4972999999999999E-12</v>
      </c>
      <c r="Q8">
        <f t="shared" si="13"/>
        <v>2.4972999999999999E-12</v>
      </c>
      <c r="R8">
        <f t="shared" si="2"/>
        <v>2.5704500000000002E-10</v>
      </c>
      <c r="S8">
        <f t="shared" si="2"/>
        <v>2.5098500000000003E-12</v>
      </c>
      <c r="T8">
        <f t="shared" si="2"/>
        <v>6.6446578686277062E-13</v>
      </c>
      <c r="U8">
        <f t="shared" si="2"/>
        <v>4.8884000000000002E-14</v>
      </c>
      <c r="V8">
        <f t="shared" si="2"/>
        <v>4.9388999999999995E-14</v>
      </c>
      <c r="W8">
        <f t="shared" si="2"/>
        <v>2.0856500000000001E-14</v>
      </c>
      <c r="X8">
        <f t="shared" si="2"/>
        <v>3.2421E-16</v>
      </c>
      <c r="Y8">
        <f t="shared" si="14"/>
        <v>6.6446578686277062E-13</v>
      </c>
      <c r="Z8">
        <f t="shared" si="3"/>
        <v>4.8884000000000002E-14</v>
      </c>
      <c r="AA8">
        <f t="shared" si="3"/>
        <v>4.9388999999999995E-14</v>
      </c>
      <c r="AB8">
        <f t="shared" si="3"/>
        <v>2.0856500000000001E-14</v>
      </c>
      <c r="AC8">
        <f t="shared" si="3"/>
        <v>3.2421E-16</v>
      </c>
      <c r="AD8">
        <f t="shared" si="4"/>
        <v>1.1716E-9</v>
      </c>
    </row>
    <row r="9" spans="1:30">
      <c r="A9" s="4"/>
    </row>
    <row r="12" spans="1:30">
      <c r="B12" t="s">
        <v>29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  <c r="M12" t="s">
        <v>43</v>
      </c>
      <c r="N12" t="s">
        <v>40</v>
      </c>
      <c r="O12" t="s">
        <v>42</v>
      </c>
      <c r="P12" t="s">
        <v>41</v>
      </c>
      <c r="Q12" t="s">
        <v>257</v>
      </c>
    </row>
    <row r="13" spans="1:30">
      <c r="B13" s="2" t="s">
        <v>3</v>
      </c>
      <c r="C13" s="3" t="s">
        <v>4</v>
      </c>
      <c r="D13" s="3" t="s">
        <v>5</v>
      </c>
      <c r="E13" s="2" t="s">
        <v>7</v>
      </c>
      <c r="F13" s="3" t="s">
        <v>8</v>
      </c>
      <c r="G13" s="3" t="s">
        <v>9</v>
      </c>
      <c r="H13" s="2" t="s">
        <v>10</v>
      </c>
      <c r="I13" s="3" t="s">
        <v>11</v>
      </c>
      <c r="J13" s="3" t="s">
        <v>12</v>
      </c>
      <c r="K13" s="2" t="s">
        <v>13</v>
      </c>
      <c r="L13" s="2" t="s">
        <v>14</v>
      </c>
      <c r="M13" s="3" t="s">
        <v>15</v>
      </c>
      <c r="N13" s="3" t="s">
        <v>16</v>
      </c>
      <c r="O13" s="2" t="s">
        <v>17</v>
      </c>
      <c r="P13" s="3" t="s">
        <v>18</v>
      </c>
      <c r="Q13" s="3" t="s">
        <v>19</v>
      </c>
      <c r="R13" s="3" t="s">
        <v>27</v>
      </c>
      <c r="S13" s="3" t="s">
        <v>28</v>
      </c>
    </row>
    <row r="14" spans="1:30">
      <c r="A14" s="4" t="s">
        <v>26</v>
      </c>
      <c r="B14">
        <v>5.8799999999999998E-2</v>
      </c>
      <c r="C14">
        <v>1.28</v>
      </c>
      <c r="E14">
        <v>0.434</v>
      </c>
      <c r="G14">
        <v>0.91700000000000004</v>
      </c>
      <c r="H14">
        <v>6.2399999999999997E-2</v>
      </c>
      <c r="K14">
        <v>3280</v>
      </c>
      <c r="L14">
        <f>790*10^2.04</f>
        <v>86621.777495311704</v>
      </c>
      <c r="M14">
        <v>276</v>
      </c>
      <c r="N14">
        <v>28.2</v>
      </c>
      <c r="O14">
        <v>58.5</v>
      </c>
      <c r="P14">
        <v>25.9</v>
      </c>
      <c r="Q14">
        <v>7270000</v>
      </c>
      <c r="R14">
        <v>1.1299999999999999E-3</v>
      </c>
      <c r="S14">
        <v>5.0600000000000003E-9</v>
      </c>
    </row>
    <row r="15" spans="1:30">
      <c r="A15" s="4" t="s">
        <v>23</v>
      </c>
      <c r="B15">
        <v>0.309</v>
      </c>
      <c r="C15">
        <v>8.9099999999999999E-2</v>
      </c>
      <c r="E15">
        <v>1.14E-2</v>
      </c>
      <c r="F15">
        <v>2.5100000000000001E-2</v>
      </c>
      <c r="G15">
        <v>0.67100000000000004</v>
      </c>
      <c r="H15">
        <v>9.3700000000000006E-2</v>
      </c>
      <c r="I15">
        <v>3.7400000000000003E-2</v>
      </c>
      <c r="J15">
        <v>809000</v>
      </c>
      <c r="K15">
        <v>7920</v>
      </c>
      <c r="L15">
        <f>131*10^2.04</f>
        <v>14363.864369475737</v>
      </c>
      <c r="M15">
        <v>328</v>
      </c>
      <c r="N15">
        <v>202</v>
      </c>
      <c r="O15">
        <v>66.400000000000006</v>
      </c>
      <c r="P15">
        <v>2.76</v>
      </c>
      <c r="Q15">
        <v>5530000</v>
      </c>
      <c r="R15">
        <v>1.1299999999999999E-3</v>
      </c>
      <c r="S15">
        <v>5.1300000000000003E-9</v>
      </c>
    </row>
    <row r="16" spans="1:30">
      <c r="A16" s="4" t="s">
        <v>25</v>
      </c>
      <c r="B16">
        <v>0.68899999999999995</v>
      </c>
      <c r="C16">
        <v>15.4</v>
      </c>
      <c r="E16">
        <v>7.81</v>
      </c>
      <c r="F16">
        <v>13.4</v>
      </c>
      <c r="G16">
        <v>11.1</v>
      </c>
      <c r="H16">
        <v>0.91500000000000004</v>
      </c>
      <c r="I16">
        <v>0.20399999999999999</v>
      </c>
      <c r="K16">
        <v>47000</v>
      </c>
      <c r="L16">
        <f>10500*10^2.04</f>
        <v>1151302.1059503453</v>
      </c>
      <c r="M16">
        <v>3860</v>
      </c>
      <c r="N16">
        <v>461</v>
      </c>
      <c r="O16">
        <v>839</v>
      </c>
      <c r="P16">
        <v>128</v>
      </c>
      <c r="Q16">
        <v>52100000</v>
      </c>
      <c r="R16">
        <v>1.1299999999999999E-3</v>
      </c>
      <c r="S16">
        <v>5.0099999999999999E-9</v>
      </c>
    </row>
    <row r="17" spans="1:19">
      <c r="A17" s="4" t="s">
        <v>22</v>
      </c>
      <c r="B17">
        <v>2.1099999999999999E-3</v>
      </c>
      <c r="C17">
        <v>9.4900000000000002E-3</v>
      </c>
      <c r="E17">
        <v>2.41E-4</v>
      </c>
      <c r="G17">
        <v>8.8800000000000007E-3</v>
      </c>
      <c r="H17">
        <v>5.1099999999999995E-4</v>
      </c>
      <c r="J17">
        <v>6420</v>
      </c>
      <c r="K17">
        <v>26</v>
      </c>
      <c r="L17">
        <f>11.2*10^2.04</f>
        <v>1228.0555796803683</v>
      </c>
      <c r="M17">
        <v>1.82</v>
      </c>
      <c r="O17">
        <v>0.25600000000000001</v>
      </c>
      <c r="P17">
        <v>6.6100000000000006E-2</v>
      </c>
      <c r="Q17">
        <v>61700</v>
      </c>
      <c r="R17">
        <v>1.1299999999999999E-3</v>
      </c>
      <c r="S17">
        <v>5.0099999999999999E-9</v>
      </c>
    </row>
    <row r="18" spans="1:19">
      <c r="A18" s="4" t="s">
        <v>24</v>
      </c>
      <c r="B18">
        <v>7.0699999999999996E-7</v>
      </c>
      <c r="C18">
        <v>2.5600000000000001E-6</v>
      </c>
      <c r="D18">
        <v>1.92E-7</v>
      </c>
      <c r="E18">
        <v>1.03E-7</v>
      </c>
      <c r="G18">
        <v>5.0100000000000005E-7</v>
      </c>
      <c r="H18">
        <v>8.5399999999999996E-6</v>
      </c>
      <c r="I18">
        <v>1.5999999999999999E-6</v>
      </c>
      <c r="J18">
        <v>11.3</v>
      </c>
      <c r="K18">
        <v>0.105</v>
      </c>
      <c r="L18">
        <f>0.000727*10^2.04</f>
        <v>7.9713964859609632E-2</v>
      </c>
      <c r="M18">
        <v>2.3699999999999999E-2</v>
      </c>
      <c r="N18">
        <v>7.5600000000000005E-4</v>
      </c>
      <c r="O18">
        <v>9.7000000000000005E-4</v>
      </c>
      <c r="P18">
        <v>1.3999999999999999E-4</v>
      </c>
      <c r="Q18">
        <v>414</v>
      </c>
      <c r="R18">
        <v>1.1299999999999999E-3</v>
      </c>
      <c r="S18">
        <v>5.0600000000000003E-9</v>
      </c>
    </row>
    <row r="19" spans="1:19">
      <c r="A19" s="4" t="s">
        <v>21</v>
      </c>
      <c r="B19">
        <v>3.3700000000000001E-7</v>
      </c>
      <c r="C19">
        <v>6.2299999999999995E-8</v>
      </c>
      <c r="E19">
        <v>2.6799999999999998E-9</v>
      </c>
      <c r="F19">
        <v>3.9700000000000001E-9</v>
      </c>
      <c r="G19">
        <v>2.14E-8</v>
      </c>
      <c r="H19">
        <v>2.9399999999999999E-8</v>
      </c>
      <c r="I19">
        <v>7.0900000000000001E-9</v>
      </c>
      <c r="J19">
        <v>0.192</v>
      </c>
      <c r="K19">
        <v>1.4400000000000001E-3</v>
      </c>
      <c r="L19">
        <f>0.0000174*10^2.04</f>
        <v>1.9078720612891436E-3</v>
      </c>
      <c r="M19">
        <v>4.0399999999999999E-5</v>
      </c>
      <c r="N19">
        <v>3.5200000000000002E-5</v>
      </c>
      <c r="O19">
        <v>1.1800000000000001E-5</v>
      </c>
      <c r="P19">
        <v>1.31E-6</v>
      </c>
      <c r="Q19">
        <v>1.21</v>
      </c>
      <c r="R19">
        <v>1.1299999999999999E-3</v>
      </c>
      <c r="S19">
        <v>4.9399999999999999E-9</v>
      </c>
    </row>
    <row r="20" spans="1:19">
      <c r="A20" s="4" t="s">
        <v>20</v>
      </c>
      <c r="B20">
        <v>3.3700000000000001E-9</v>
      </c>
      <c r="C20">
        <v>2.0099999999999999E-9</v>
      </c>
      <c r="D20">
        <v>3.8300000000000002E-10</v>
      </c>
      <c r="E20">
        <v>5.2800000000000004E-10</v>
      </c>
      <c r="F20">
        <v>5.9500000000000001E-10</v>
      </c>
      <c r="G20">
        <v>2.0799999999999998E-9</v>
      </c>
      <c r="H20">
        <v>2.21E-9</v>
      </c>
      <c r="I20">
        <v>2.21E-9</v>
      </c>
      <c r="J20">
        <v>5.0900000000000001E-2</v>
      </c>
      <c r="K20">
        <v>4.9700000000000005E-4</v>
      </c>
      <c r="L20">
        <f>0.0000012*10^2.04</f>
        <v>1.3157738353718231E-4</v>
      </c>
      <c r="M20">
        <v>9.6800000000000005E-6</v>
      </c>
      <c r="N20">
        <v>9.7799999999999995E-6</v>
      </c>
      <c r="O20">
        <v>4.1300000000000003E-6</v>
      </c>
      <c r="P20">
        <v>6.4200000000000006E-8</v>
      </c>
      <c r="Q20">
        <v>0.23200000000000001</v>
      </c>
      <c r="R20">
        <v>1.1299999999999999E-3</v>
      </c>
      <c r="S20">
        <v>5.0499999999999997E-9</v>
      </c>
    </row>
    <row r="21" spans="1:19">
      <c r="A21" s="4"/>
    </row>
    <row r="23" spans="1:19">
      <c r="A23" s="4"/>
    </row>
    <row r="25" spans="1:19">
      <c r="A25" s="4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C862-C7F7-48DA-99EF-AFC3F80D5034}">
  <dimension ref="A1:D33"/>
  <sheetViews>
    <sheetView tabSelected="1" workbookViewId="0">
      <selection sqref="A1:D14"/>
    </sheetView>
  </sheetViews>
  <sheetFormatPr baseColWidth="10" defaultRowHeight="14.25"/>
  <cols>
    <col min="1" max="1" width="19.19921875" bestFit="1" customWidth="1"/>
  </cols>
  <sheetData>
    <row r="1" spans="1:4">
      <c r="A1" t="s">
        <v>165</v>
      </c>
      <c r="B1">
        <v>200</v>
      </c>
      <c r="C1">
        <v>1200</v>
      </c>
      <c r="D1" t="s">
        <v>304</v>
      </c>
    </row>
    <row r="2" spans="1:4">
      <c r="A2" t="s">
        <v>166</v>
      </c>
      <c r="B2">
        <v>0</v>
      </c>
      <c r="C2">
        <v>500</v>
      </c>
      <c r="D2" t="s">
        <v>305</v>
      </c>
    </row>
    <row r="3" spans="1:4">
      <c r="A3" t="s">
        <v>167</v>
      </c>
      <c r="B3">
        <v>10</v>
      </c>
      <c r="C3">
        <v>40</v>
      </c>
      <c r="D3" t="s">
        <v>306</v>
      </c>
    </row>
    <row r="4" spans="1:4">
      <c r="A4" t="s">
        <v>168</v>
      </c>
      <c r="B4">
        <v>1</v>
      </c>
      <c r="C4">
        <v>2</v>
      </c>
      <c r="D4" t="s">
        <v>307</v>
      </c>
    </row>
    <row r="5" spans="1:4">
      <c r="A5" t="s">
        <v>169</v>
      </c>
      <c r="B5">
        <v>1</v>
      </c>
      <c r="C5">
        <v>2</v>
      </c>
      <c r="D5" t="s">
        <v>308</v>
      </c>
    </row>
    <row r="6" spans="1:4">
      <c r="A6" t="s">
        <v>170</v>
      </c>
      <c r="B6">
        <v>1300</v>
      </c>
      <c r="C6">
        <v>5500</v>
      </c>
      <c r="D6" t="s">
        <v>309</v>
      </c>
    </row>
    <row r="7" spans="1:4">
      <c r="A7" t="s">
        <v>171</v>
      </c>
      <c r="B7">
        <v>0</v>
      </c>
      <c r="C7">
        <v>1</v>
      </c>
      <c r="D7" t="s">
        <v>310</v>
      </c>
    </row>
    <row r="8" spans="1:4">
      <c r="A8" t="s">
        <v>172</v>
      </c>
      <c r="B8">
        <v>0</v>
      </c>
      <c r="C8">
        <v>1</v>
      </c>
      <c r="D8" t="s">
        <v>311</v>
      </c>
    </row>
    <row r="9" spans="1:4">
      <c r="A9" t="s">
        <v>173</v>
      </c>
      <c r="B9">
        <v>0</v>
      </c>
      <c r="C9">
        <v>1</v>
      </c>
      <c r="D9" t="s">
        <v>312</v>
      </c>
    </row>
    <row r="10" spans="1:4">
      <c r="A10" t="s">
        <v>174</v>
      </c>
      <c r="B10">
        <v>0</v>
      </c>
      <c r="C10">
        <v>1</v>
      </c>
      <c r="D10" t="s">
        <v>313</v>
      </c>
    </row>
    <row r="11" spans="1:4">
      <c r="A11" t="s">
        <v>175</v>
      </c>
      <c r="B11">
        <v>0</v>
      </c>
      <c r="C11">
        <v>1</v>
      </c>
      <c r="D11" t="s">
        <v>314</v>
      </c>
    </row>
    <row r="12" spans="1:4">
      <c r="A12" t="s">
        <v>176</v>
      </c>
      <c r="B12">
        <v>0</v>
      </c>
      <c r="C12">
        <v>1</v>
      </c>
      <c r="D12" t="s">
        <v>315</v>
      </c>
    </row>
    <row r="13" spans="1:4">
      <c r="A13" t="s">
        <v>177</v>
      </c>
      <c r="B13">
        <v>0</v>
      </c>
      <c r="C13">
        <v>1</v>
      </c>
      <c r="D13" t="s">
        <v>316</v>
      </c>
    </row>
    <row r="14" spans="1:4">
      <c r="A14" t="s">
        <v>164</v>
      </c>
      <c r="B14">
        <v>0</v>
      </c>
      <c r="C14">
        <v>1</v>
      </c>
      <c r="D14" t="s">
        <v>317</v>
      </c>
    </row>
    <row r="20" spans="1:4">
      <c r="A20" s="8"/>
      <c r="D20" t="s">
        <v>303</v>
      </c>
    </row>
    <row r="21" spans="1:4">
      <c r="A21" s="6" t="s">
        <v>318</v>
      </c>
      <c r="D21" t="s">
        <v>303</v>
      </c>
    </row>
    <row r="22" spans="1:4">
      <c r="A22" s="6" t="s">
        <v>318</v>
      </c>
      <c r="D22" t="s">
        <v>303</v>
      </c>
    </row>
    <row r="23" spans="1:4">
      <c r="A23" s="6" t="s">
        <v>318</v>
      </c>
      <c r="D23" t="s">
        <v>303</v>
      </c>
    </row>
    <row r="24" spans="1:4">
      <c r="A24" s="6" t="s">
        <v>318</v>
      </c>
      <c r="D24" t="s">
        <v>303</v>
      </c>
    </row>
    <row r="25" spans="1:4">
      <c r="A25" s="6" t="s">
        <v>318</v>
      </c>
      <c r="D25" t="s">
        <v>303</v>
      </c>
    </row>
    <row r="26" spans="1:4">
      <c r="A26" s="6" t="s">
        <v>318</v>
      </c>
      <c r="D26" t="s">
        <v>303</v>
      </c>
    </row>
    <row r="27" spans="1:4">
      <c r="A27" s="6" t="s">
        <v>318</v>
      </c>
      <c r="D27" t="s">
        <v>303</v>
      </c>
    </row>
    <row r="28" spans="1:4">
      <c r="A28" s="6" t="s">
        <v>318</v>
      </c>
      <c r="D28" t="s">
        <v>303</v>
      </c>
    </row>
    <row r="29" spans="1:4">
      <c r="A29" s="6" t="s">
        <v>318</v>
      </c>
      <c r="D29" t="s">
        <v>303</v>
      </c>
    </row>
    <row r="30" spans="1:4">
      <c r="A30" s="6" t="s">
        <v>318</v>
      </c>
      <c r="D30" t="s">
        <v>303</v>
      </c>
    </row>
    <row r="31" spans="1:4">
      <c r="A31" s="6" t="s">
        <v>318</v>
      </c>
      <c r="D31" t="s">
        <v>303</v>
      </c>
    </row>
    <row r="32" spans="1:4">
      <c r="A32" s="6" t="s">
        <v>318</v>
      </c>
      <c r="D32" t="s">
        <v>303</v>
      </c>
    </row>
    <row r="33" spans="1:4">
      <c r="A33" s="6" t="s">
        <v>318</v>
      </c>
      <c r="D33" t="s">
        <v>303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0E40-09BB-4C16-BA92-CB2991C865DC}">
  <dimension ref="A1:AD8"/>
  <sheetViews>
    <sheetView workbookViewId="0"/>
  </sheetViews>
  <sheetFormatPr baseColWidth="10" defaultRowHeight="14.25"/>
  <cols>
    <col min="1" max="1" width="24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189</v>
      </c>
      <c r="K1" s="1" t="s">
        <v>190</v>
      </c>
      <c r="L1" s="1" t="s">
        <v>191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263</v>
      </c>
      <c r="AA1" s="1" t="s">
        <v>264</v>
      </c>
      <c r="AB1" s="1" t="s">
        <v>265</v>
      </c>
      <c r="AC1" s="1" t="s">
        <v>266</v>
      </c>
      <c r="AD1" s="1" t="s">
        <v>267</v>
      </c>
    </row>
    <row r="2" spans="1:30">
      <c r="A2" s="4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1.05</v>
      </c>
      <c r="W2">
        <v>1.22</v>
      </c>
      <c r="X2">
        <v>1.23</v>
      </c>
      <c r="Y2">
        <v>1</v>
      </c>
      <c r="Z2">
        <v>1</v>
      </c>
      <c r="AA2">
        <v>1.05</v>
      </c>
      <c r="AB2">
        <v>1.22</v>
      </c>
      <c r="AC2">
        <v>1.23</v>
      </c>
      <c r="AD2">
        <v>1</v>
      </c>
    </row>
    <row r="3" spans="1:30">
      <c r="A3" s="4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1.05</v>
      </c>
      <c r="W3">
        <v>1.22</v>
      </c>
      <c r="X3">
        <v>1.23</v>
      </c>
      <c r="Y3">
        <v>1</v>
      </c>
      <c r="Z3">
        <v>1</v>
      </c>
      <c r="AA3">
        <v>1.05</v>
      </c>
      <c r="AB3">
        <v>1.22</v>
      </c>
      <c r="AC3">
        <v>1.23</v>
      </c>
      <c r="AD3">
        <v>1</v>
      </c>
    </row>
    <row r="4" spans="1:30">
      <c r="A4" s="4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1.05</v>
      </c>
      <c r="W4">
        <v>1.22</v>
      </c>
      <c r="X4">
        <v>1.23</v>
      </c>
      <c r="Y4">
        <v>1</v>
      </c>
      <c r="Z4">
        <v>1</v>
      </c>
      <c r="AA4">
        <v>1.05</v>
      </c>
      <c r="AB4">
        <v>1.22</v>
      </c>
      <c r="AC4">
        <v>1.23</v>
      </c>
      <c r="AD4">
        <v>1</v>
      </c>
    </row>
    <row r="5" spans="1:30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1.05</v>
      </c>
      <c r="W5">
        <v>1.22</v>
      </c>
      <c r="X5">
        <v>1.23</v>
      </c>
      <c r="Y5">
        <v>1</v>
      </c>
      <c r="Z5">
        <v>1</v>
      </c>
      <c r="AA5">
        <v>1.05</v>
      </c>
      <c r="AB5">
        <v>1.22</v>
      </c>
      <c r="AC5">
        <v>1.23</v>
      </c>
      <c r="AD5">
        <v>1</v>
      </c>
    </row>
    <row r="6" spans="1:30">
      <c r="A6" s="4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1.05</v>
      </c>
      <c r="W6">
        <v>1.22</v>
      </c>
      <c r="X6">
        <v>1.23</v>
      </c>
      <c r="Y6">
        <v>1</v>
      </c>
      <c r="Z6">
        <v>1</v>
      </c>
      <c r="AA6">
        <v>1.05</v>
      </c>
      <c r="AB6">
        <v>1.22</v>
      </c>
      <c r="AC6">
        <v>1.23</v>
      </c>
      <c r="AD6">
        <v>1</v>
      </c>
    </row>
    <row r="7" spans="1:30">
      <c r="A7" s="4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1.05</v>
      </c>
      <c r="W7">
        <v>1.22</v>
      </c>
      <c r="X7">
        <v>1.23</v>
      </c>
      <c r="Y7">
        <v>1</v>
      </c>
      <c r="Z7">
        <v>1</v>
      </c>
      <c r="AA7">
        <v>1.05</v>
      </c>
      <c r="AB7">
        <v>1.22</v>
      </c>
      <c r="AC7">
        <v>1.23</v>
      </c>
      <c r="AD7">
        <v>1</v>
      </c>
    </row>
    <row r="8" spans="1:30">
      <c r="A8" s="4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1.05</v>
      </c>
      <c r="W8">
        <v>1.22</v>
      </c>
      <c r="X8">
        <v>1.23</v>
      </c>
      <c r="Y8">
        <v>1</v>
      </c>
      <c r="Z8">
        <v>1</v>
      </c>
      <c r="AA8">
        <v>1.05</v>
      </c>
      <c r="AB8">
        <v>1.22</v>
      </c>
      <c r="AC8">
        <v>1.23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AC31-DB05-450E-9F2F-763CE267115D}">
  <dimension ref="A1:AD8"/>
  <sheetViews>
    <sheetView workbookViewId="0"/>
  </sheetViews>
  <sheetFormatPr baseColWidth="10" defaultRowHeight="14.25"/>
  <cols>
    <col min="1" max="1" width="22.1328125" customWidth="1"/>
  </cols>
  <sheetData>
    <row r="1" spans="1:30">
      <c r="B1" s="2" t="s">
        <v>6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200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201</v>
      </c>
      <c r="S1" s="2" t="s">
        <v>202</v>
      </c>
      <c r="T1" s="2" t="s">
        <v>203</v>
      </c>
      <c r="U1" s="2" t="s">
        <v>204</v>
      </c>
      <c r="V1" s="2" t="s">
        <v>205</v>
      </c>
      <c r="W1" s="2" t="s">
        <v>206</v>
      </c>
      <c r="X1" s="2" t="s">
        <v>207</v>
      </c>
      <c r="Y1" s="2" t="s">
        <v>208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</row>
    <row r="2" spans="1:30">
      <c r="A2" s="4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3.97E-4</v>
      </c>
      <c r="U2">
        <v>0</v>
      </c>
      <c r="V2">
        <v>0</v>
      </c>
      <c r="W2">
        <v>0</v>
      </c>
      <c r="X2">
        <v>0</v>
      </c>
      <c r="Y2">
        <v>3.97E-4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s="4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3.9500000000000001E-4</v>
      </c>
      <c r="U3">
        <v>0</v>
      </c>
      <c r="V3">
        <v>0</v>
      </c>
      <c r="W3">
        <v>0</v>
      </c>
      <c r="X3">
        <v>0</v>
      </c>
      <c r="Y3">
        <v>3.9500000000000001E-4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s="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4.0099999999999999E-4</v>
      </c>
      <c r="U4">
        <v>0</v>
      </c>
      <c r="V4">
        <v>0</v>
      </c>
      <c r="W4">
        <v>0</v>
      </c>
      <c r="X4">
        <v>0</v>
      </c>
      <c r="Y4">
        <v>4.0099999999999999E-4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s="4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3.9800000000000002E-4</v>
      </c>
      <c r="U5">
        <v>0</v>
      </c>
      <c r="V5">
        <v>0</v>
      </c>
      <c r="W5">
        <v>0</v>
      </c>
      <c r="X5">
        <v>0</v>
      </c>
      <c r="Y5">
        <v>3.9800000000000002E-4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s="4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4.0200000000000001E-4</v>
      </c>
      <c r="U6">
        <v>0</v>
      </c>
      <c r="V6">
        <v>0</v>
      </c>
      <c r="W6">
        <v>0</v>
      </c>
      <c r="X6">
        <v>0</v>
      </c>
      <c r="Y6">
        <v>4.0200000000000001E-4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s="4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3.9500000000000001E-4</v>
      </c>
      <c r="U7">
        <v>0</v>
      </c>
      <c r="V7">
        <v>0</v>
      </c>
      <c r="W7">
        <v>0</v>
      </c>
      <c r="X7">
        <v>0</v>
      </c>
      <c r="Y7">
        <v>3.9500000000000001E-4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3.9800000000000002E-4</v>
      </c>
      <c r="U8">
        <v>0</v>
      </c>
      <c r="V8">
        <v>0</v>
      </c>
      <c r="W8">
        <v>0</v>
      </c>
      <c r="X8">
        <v>0</v>
      </c>
      <c r="Y8">
        <v>3.9800000000000002E-4</v>
      </c>
      <c r="Z8">
        <v>0</v>
      </c>
      <c r="AA8">
        <v>0</v>
      </c>
      <c r="AB8">
        <v>0</v>
      </c>
      <c r="AC8">
        <v>0</v>
      </c>
      <c r="AD8">
        <v>0</v>
      </c>
    </row>
  </sheetData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C7D-72A2-4B68-B4B4-59B2289ACD51}">
  <dimension ref="A1:AD24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249</v>
      </c>
      <c r="S1" s="5" t="s">
        <v>250</v>
      </c>
      <c r="T1" s="5" t="s">
        <v>251</v>
      </c>
      <c r="U1" s="5" t="s">
        <v>252</v>
      </c>
      <c r="V1" s="5" t="s">
        <v>253</v>
      </c>
      <c r="W1" s="5" t="s">
        <v>254</v>
      </c>
      <c r="X1" s="5" t="s">
        <v>255</v>
      </c>
      <c r="Y1" s="5" t="s">
        <v>256</v>
      </c>
      <c r="Z1" s="5" t="s">
        <v>273</v>
      </c>
      <c r="AA1" s="5" t="s">
        <v>274</v>
      </c>
      <c r="AB1" s="5" t="s">
        <v>275</v>
      </c>
      <c r="AC1" s="5" t="s">
        <v>276</v>
      </c>
      <c r="AD1" s="5" t="s">
        <v>277</v>
      </c>
    </row>
    <row r="2" spans="1:30">
      <c r="A2" s="4" t="s">
        <v>26</v>
      </c>
      <c r="B2" t="s">
        <v>169</v>
      </c>
      <c r="C2" t="s">
        <v>169</v>
      </c>
      <c r="D2" t="s">
        <v>169</v>
      </c>
      <c r="E2" t="s">
        <v>169</v>
      </c>
      <c r="F2" t="s">
        <v>169</v>
      </c>
      <c r="G2" t="s">
        <v>169</v>
      </c>
      <c r="H2" t="s">
        <v>169</v>
      </c>
      <c r="I2" t="s">
        <v>169</v>
      </c>
      <c r="J2" t="s">
        <v>168</v>
      </c>
      <c r="K2" t="s">
        <v>168</v>
      </c>
      <c r="L2" t="s">
        <v>168</v>
      </c>
      <c r="M2" t="s">
        <v>168</v>
      </c>
      <c r="N2" t="s">
        <v>168</v>
      </c>
      <c r="O2" t="s">
        <v>168</v>
      </c>
      <c r="P2" t="s">
        <v>168</v>
      </c>
      <c r="Q2" t="s">
        <v>168</v>
      </c>
      <c r="R2" t="s">
        <v>169</v>
      </c>
      <c r="S2" t="s">
        <v>168</v>
      </c>
      <c r="T2" t="s">
        <v>169</v>
      </c>
      <c r="U2" t="s">
        <v>169</v>
      </c>
      <c r="V2" t="s">
        <v>169</v>
      </c>
      <c r="W2" t="s">
        <v>169</v>
      </c>
      <c r="X2" t="s">
        <v>169</v>
      </c>
      <c r="Y2" t="s">
        <v>169</v>
      </c>
      <c r="Z2" t="s">
        <v>169</v>
      </c>
      <c r="AA2" t="s">
        <v>169</v>
      </c>
      <c r="AB2" t="s">
        <v>169</v>
      </c>
      <c r="AC2" t="s">
        <v>169</v>
      </c>
      <c r="AD2">
        <v>1</v>
      </c>
    </row>
    <row r="3" spans="1:30">
      <c r="A3" s="4" t="s">
        <v>23</v>
      </c>
      <c r="B3" t="s">
        <v>169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168</v>
      </c>
      <c r="K3" t="s">
        <v>168</v>
      </c>
      <c r="L3" t="s">
        <v>168</v>
      </c>
      <c r="M3" t="s">
        <v>168</v>
      </c>
      <c r="N3" t="s">
        <v>168</v>
      </c>
      <c r="O3" t="s">
        <v>168</v>
      </c>
      <c r="P3" t="s">
        <v>168</v>
      </c>
      <c r="Q3" t="s">
        <v>168</v>
      </c>
      <c r="R3" t="s">
        <v>169</v>
      </c>
      <c r="S3" t="s">
        <v>168</v>
      </c>
      <c r="T3" t="s">
        <v>169</v>
      </c>
      <c r="U3" t="s">
        <v>169</v>
      </c>
      <c r="V3" t="s">
        <v>169</v>
      </c>
      <c r="W3" t="s">
        <v>169</v>
      </c>
      <c r="X3" t="s">
        <v>169</v>
      </c>
      <c r="Y3" t="s">
        <v>169</v>
      </c>
      <c r="Z3" t="s">
        <v>169</v>
      </c>
      <c r="AA3" t="s">
        <v>169</v>
      </c>
      <c r="AB3" t="s">
        <v>169</v>
      </c>
      <c r="AC3" t="s">
        <v>169</v>
      </c>
      <c r="AD3">
        <v>1</v>
      </c>
    </row>
    <row r="4" spans="1:30">
      <c r="A4" s="4" t="s">
        <v>25</v>
      </c>
      <c r="B4" t="s">
        <v>169</v>
      </c>
      <c r="C4" t="s">
        <v>169</v>
      </c>
      <c r="D4" t="s">
        <v>169</v>
      </c>
      <c r="E4" t="s">
        <v>169</v>
      </c>
      <c r="F4" t="s">
        <v>169</v>
      </c>
      <c r="G4" t="s">
        <v>169</v>
      </c>
      <c r="H4" t="s">
        <v>169</v>
      </c>
      <c r="I4" t="s">
        <v>169</v>
      </c>
      <c r="J4" t="s">
        <v>168</v>
      </c>
      <c r="K4" t="s">
        <v>168</v>
      </c>
      <c r="L4" t="s">
        <v>168</v>
      </c>
      <c r="M4" t="s">
        <v>168</v>
      </c>
      <c r="N4" t="s">
        <v>168</v>
      </c>
      <c r="O4" t="s">
        <v>168</v>
      </c>
      <c r="P4" t="s">
        <v>168</v>
      </c>
      <c r="Q4" t="s">
        <v>168</v>
      </c>
      <c r="R4" t="s">
        <v>169</v>
      </c>
      <c r="S4" t="s">
        <v>168</v>
      </c>
      <c r="T4" t="s">
        <v>169</v>
      </c>
      <c r="U4" t="s">
        <v>169</v>
      </c>
      <c r="V4" t="s">
        <v>169</v>
      </c>
      <c r="W4" t="s">
        <v>169</v>
      </c>
      <c r="X4" t="s">
        <v>169</v>
      </c>
      <c r="Y4" t="s">
        <v>169</v>
      </c>
      <c r="Z4" t="s">
        <v>169</v>
      </c>
      <c r="AA4" t="s">
        <v>169</v>
      </c>
      <c r="AB4" t="s">
        <v>169</v>
      </c>
      <c r="AC4" t="s">
        <v>169</v>
      </c>
      <c r="AD4">
        <v>1</v>
      </c>
    </row>
    <row r="5" spans="1:30">
      <c r="A5" s="4" t="s">
        <v>22</v>
      </c>
      <c r="B5" t="s">
        <v>169</v>
      </c>
      <c r="C5" t="s">
        <v>169</v>
      </c>
      <c r="D5" t="s">
        <v>169</v>
      </c>
      <c r="E5" t="s">
        <v>169</v>
      </c>
      <c r="F5" t="s">
        <v>169</v>
      </c>
      <c r="G5" t="s">
        <v>169</v>
      </c>
      <c r="H5" t="s">
        <v>169</v>
      </c>
      <c r="I5" t="s">
        <v>169</v>
      </c>
      <c r="J5" t="s">
        <v>168</v>
      </c>
      <c r="K5" t="s">
        <v>168</v>
      </c>
      <c r="L5" t="s">
        <v>168</v>
      </c>
      <c r="M5" t="s">
        <v>168</v>
      </c>
      <c r="N5" t="s">
        <v>168</v>
      </c>
      <c r="O5" t="s">
        <v>168</v>
      </c>
      <c r="P5" t="s">
        <v>168</v>
      </c>
      <c r="Q5" t="s">
        <v>168</v>
      </c>
      <c r="R5" t="s">
        <v>169</v>
      </c>
      <c r="S5" t="s">
        <v>168</v>
      </c>
      <c r="T5" t="s">
        <v>169</v>
      </c>
      <c r="U5" t="s">
        <v>169</v>
      </c>
      <c r="V5" t="s">
        <v>169</v>
      </c>
      <c r="W5" t="s">
        <v>169</v>
      </c>
      <c r="X5" t="s">
        <v>169</v>
      </c>
      <c r="Y5" t="s">
        <v>169</v>
      </c>
      <c r="Z5" t="s">
        <v>169</v>
      </c>
      <c r="AA5" t="s">
        <v>169</v>
      </c>
      <c r="AB5" t="s">
        <v>169</v>
      </c>
      <c r="AC5" t="s">
        <v>169</v>
      </c>
      <c r="AD5">
        <v>1</v>
      </c>
    </row>
    <row r="6" spans="1:30">
      <c r="A6" s="4" t="s">
        <v>24</v>
      </c>
      <c r="B6" t="s">
        <v>169</v>
      </c>
      <c r="C6" t="s">
        <v>169</v>
      </c>
      <c r="D6" t="s">
        <v>169</v>
      </c>
      <c r="E6" t="s">
        <v>169</v>
      </c>
      <c r="F6" t="s">
        <v>169</v>
      </c>
      <c r="G6" t="s">
        <v>169</v>
      </c>
      <c r="H6" t="s">
        <v>169</v>
      </c>
      <c r="I6" t="s">
        <v>169</v>
      </c>
      <c r="J6" t="s">
        <v>168</v>
      </c>
      <c r="K6" t="s">
        <v>168</v>
      </c>
      <c r="L6" t="s">
        <v>168</v>
      </c>
      <c r="M6" t="s">
        <v>168</v>
      </c>
      <c r="N6" t="s">
        <v>168</v>
      </c>
      <c r="O6" t="s">
        <v>168</v>
      </c>
      <c r="P6" t="s">
        <v>168</v>
      </c>
      <c r="Q6" t="s">
        <v>168</v>
      </c>
      <c r="R6" t="s">
        <v>169</v>
      </c>
      <c r="S6" t="s">
        <v>168</v>
      </c>
      <c r="T6" t="s">
        <v>169</v>
      </c>
      <c r="U6" t="s">
        <v>169</v>
      </c>
      <c r="V6" t="s">
        <v>169</v>
      </c>
      <c r="W6" t="s">
        <v>169</v>
      </c>
      <c r="X6" t="s">
        <v>169</v>
      </c>
      <c r="Y6" t="s">
        <v>169</v>
      </c>
      <c r="Z6" t="s">
        <v>169</v>
      </c>
      <c r="AA6" t="s">
        <v>169</v>
      </c>
      <c r="AB6" t="s">
        <v>169</v>
      </c>
      <c r="AC6" t="s">
        <v>169</v>
      </c>
      <c r="AD6">
        <v>1</v>
      </c>
    </row>
    <row r="7" spans="1:30">
      <c r="A7" s="4" t="s">
        <v>21</v>
      </c>
      <c r="B7" t="s">
        <v>169</v>
      </c>
      <c r="C7" t="s">
        <v>169</v>
      </c>
      <c r="D7" t="s">
        <v>169</v>
      </c>
      <c r="E7" t="s">
        <v>169</v>
      </c>
      <c r="F7" t="s">
        <v>169</v>
      </c>
      <c r="G7" t="s">
        <v>169</v>
      </c>
      <c r="H7" t="s">
        <v>169</v>
      </c>
      <c r="I7" t="s">
        <v>169</v>
      </c>
      <c r="J7" t="s">
        <v>168</v>
      </c>
      <c r="K7" t="s">
        <v>168</v>
      </c>
      <c r="L7" t="s">
        <v>168</v>
      </c>
      <c r="M7" t="s">
        <v>168</v>
      </c>
      <c r="N7" t="s">
        <v>168</v>
      </c>
      <c r="O7" t="s">
        <v>168</v>
      </c>
      <c r="P7" t="s">
        <v>168</v>
      </c>
      <c r="Q7" t="s">
        <v>168</v>
      </c>
      <c r="R7" t="s">
        <v>169</v>
      </c>
      <c r="S7" t="s">
        <v>168</v>
      </c>
      <c r="T7" t="s">
        <v>169</v>
      </c>
      <c r="U7" t="s">
        <v>169</v>
      </c>
      <c r="V7" t="s">
        <v>169</v>
      </c>
      <c r="W7" t="s">
        <v>169</v>
      </c>
      <c r="X7" t="s">
        <v>169</v>
      </c>
      <c r="Y7" t="s">
        <v>169</v>
      </c>
      <c r="Z7" t="s">
        <v>169</v>
      </c>
      <c r="AA7" t="s">
        <v>169</v>
      </c>
      <c r="AB7" t="s">
        <v>169</v>
      </c>
      <c r="AC7" t="s">
        <v>169</v>
      </c>
      <c r="AD7">
        <v>1</v>
      </c>
    </row>
    <row r="8" spans="1:30">
      <c r="A8" s="4" t="s">
        <v>20</v>
      </c>
      <c r="B8" t="s">
        <v>169</v>
      </c>
      <c r="C8" t="s">
        <v>169</v>
      </c>
      <c r="D8" t="s">
        <v>169</v>
      </c>
      <c r="E8" t="s">
        <v>169</v>
      </c>
      <c r="F8" t="s">
        <v>169</v>
      </c>
      <c r="G8" t="s">
        <v>169</v>
      </c>
      <c r="H8" t="s">
        <v>169</v>
      </c>
      <c r="I8" t="s">
        <v>169</v>
      </c>
      <c r="J8" t="s">
        <v>168</v>
      </c>
      <c r="K8" t="s">
        <v>168</v>
      </c>
      <c r="L8" t="s">
        <v>168</v>
      </c>
      <c r="M8" t="s">
        <v>168</v>
      </c>
      <c r="N8" t="s">
        <v>168</v>
      </c>
      <c r="O8" t="s">
        <v>168</v>
      </c>
      <c r="P8" t="s">
        <v>168</v>
      </c>
      <c r="Q8" t="s">
        <v>168</v>
      </c>
      <c r="R8" t="s">
        <v>169</v>
      </c>
      <c r="S8" t="s">
        <v>168</v>
      </c>
      <c r="T8" t="s">
        <v>169</v>
      </c>
      <c r="U8" t="s">
        <v>169</v>
      </c>
      <c r="V8" t="s">
        <v>169</v>
      </c>
      <c r="W8" t="s">
        <v>169</v>
      </c>
      <c r="X8" t="s">
        <v>169</v>
      </c>
      <c r="Y8" t="s">
        <v>169</v>
      </c>
      <c r="Z8" t="s">
        <v>169</v>
      </c>
      <c r="AA8" t="s">
        <v>169</v>
      </c>
      <c r="AB8" t="s">
        <v>169</v>
      </c>
      <c r="AC8" t="s">
        <v>169</v>
      </c>
      <c r="AD8">
        <v>1</v>
      </c>
    </row>
    <row r="24" spans="2:3">
      <c r="B24" s="6"/>
      <c r="C24" s="7"/>
    </row>
  </sheetData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C29A-0E94-456C-8DA0-D0BCDBF11865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241</v>
      </c>
      <c r="S1" s="5" t="s">
        <v>242</v>
      </c>
      <c r="T1" s="5" t="s">
        <v>243</v>
      </c>
      <c r="U1" s="5" t="s">
        <v>244</v>
      </c>
      <c r="V1" s="5" t="s">
        <v>245</v>
      </c>
      <c r="W1" s="5" t="s">
        <v>246</v>
      </c>
      <c r="X1" s="5" t="s">
        <v>247</v>
      </c>
      <c r="Y1" s="5" t="s">
        <v>248</v>
      </c>
      <c r="Z1" s="5" t="s">
        <v>278</v>
      </c>
      <c r="AA1" s="5" t="s">
        <v>279</v>
      </c>
      <c r="AB1" s="5" t="s">
        <v>280</v>
      </c>
      <c r="AC1" s="5" t="s">
        <v>281</v>
      </c>
      <c r="AD1" s="5" t="s">
        <v>282</v>
      </c>
    </row>
    <row r="2" spans="1:30">
      <c r="A2" s="4" t="s">
        <v>26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165</v>
      </c>
      <c r="K2" t="s">
        <v>165</v>
      </c>
      <c r="L2" t="s">
        <v>165</v>
      </c>
      <c r="M2" t="s">
        <v>165</v>
      </c>
      <c r="N2" t="s">
        <v>165</v>
      </c>
      <c r="O2" t="s">
        <v>165</v>
      </c>
      <c r="P2" t="s">
        <v>165</v>
      </c>
      <c r="Q2" t="s">
        <v>165</v>
      </c>
      <c r="R2">
        <v>1</v>
      </c>
      <c r="S2" t="s">
        <v>165</v>
      </c>
      <c r="T2">
        <v>1</v>
      </c>
      <c r="U2" t="s">
        <v>170</v>
      </c>
      <c r="V2">
        <v>1</v>
      </c>
      <c r="W2">
        <v>1</v>
      </c>
      <c r="X2">
        <v>1</v>
      </c>
      <c r="Y2">
        <v>1</v>
      </c>
      <c r="Z2" t="s">
        <v>170</v>
      </c>
      <c r="AA2">
        <v>1</v>
      </c>
      <c r="AB2">
        <v>1</v>
      </c>
      <c r="AC2">
        <v>1</v>
      </c>
      <c r="AD2">
        <v>1</v>
      </c>
    </row>
    <row r="3" spans="1:30">
      <c r="A3" s="4" t="s">
        <v>23</v>
      </c>
      <c r="B3" t="s">
        <v>166</v>
      </c>
      <c r="C3" t="s">
        <v>166</v>
      </c>
      <c r="D3" t="s">
        <v>166</v>
      </c>
      <c r="E3" t="s">
        <v>166</v>
      </c>
      <c r="F3" t="s">
        <v>166</v>
      </c>
      <c r="G3" t="s">
        <v>166</v>
      </c>
      <c r="H3" t="s">
        <v>166</v>
      </c>
      <c r="I3" t="s">
        <v>166</v>
      </c>
      <c r="J3" t="s">
        <v>165</v>
      </c>
      <c r="K3" t="s">
        <v>165</v>
      </c>
      <c r="L3" t="s">
        <v>165</v>
      </c>
      <c r="M3" t="s">
        <v>165</v>
      </c>
      <c r="N3" t="s">
        <v>165</v>
      </c>
      <c r="O3" t="s">
        <v>165</v>
      </c>
      <c r="P3" t="s">
        <v>165</v>
      </c>
      <c r="Q3" t="s">
        <v>165</v>
      </c>
      <c r="R3">
        <v>1</v>
      </c>
      <c r="S3" t="s">
        <v>165</v>
      </c>
      <c r="T3">
        <v>1</v>
      </c>
      <c r="U3" t="s">
        <v>170</v>
      </c>
      <c r="V3">
        <v>1</v>
      </c>
      <c r="W3">
        <v>1</v>
      </c>
      <c r="X3">
        <v>1</v>
      </c>
      <c r="Y3">
        <v>1</v>
      </c>
      <c r="Z3" t="s">
        <v>170</v>
      </c>
      <c r="AA3">
        <v>1</v>
      </c>
      <c r="AB3">
        <v>1</v>
      </c>
      <c r="AC3">
        <v>1</v>
      </c>
      <c r="AD3">
        <v>1</v>
      </c>
    </row>
    <row r="4" spans="1:30">
      <c r="A4" s="4" t="s">
        <v>25</v>
      </c>
      <c r="B4" t="s">
        <v>166</v>
      </c>
      <c r="C4" t="s">
        <v>166</v>
      </c>
      <c r="D4" t="s">
        <v>166</v>
      </c>
      <c r="E4" t="s">
        <v>166</v>
      </c>
      <c r="F4" t="s">
        <v>166</v>
      </c>
      <c r="G4" t="s">
        <v>166</v>
      </c>
      <c r="H4" t="s">
        <v>166</v>
      </c>
      <c r="I4" t="s">
        <v>166</v>
      </c>
      <c r="J4" t="s">
        <v>165</v>
      </c>
      <c r="K4" t="s">
        <v>165</v>
      </c>
      <c r="L4" t="s">
        <v>165</v>
      </c>
      <c r="M4" t="s">
        <v>165</v>
      </c>
      <c r="N4" t="s">
        <v>165</v>
      </c>
      <c r="O4" t="s">
        <v>165</v>
      </c>
      <c r="P4" t="s">
        <v>165</v>
      </c>
      <c r="Q4" t="s">
        <v>165</v>
      </c>
      <c r="R4">
        <v>1</v>
      </c>
      <c r="S4" t="s">
        <v>165</v>
      </c>
      <c r="T4">
        <v>1</v>
      </c>
      <c r="U4" t="s">
        <v>170</v>
      </c>
      <c r="V4">
        <v>1</v>
      </c>
      <c r="W4">
        <v>1</v>
      </c>
      <c r="X4">
        <v>1</v>
      </c>
      <c r="Y4">
        <v>1</v>
      </c>
      <c r="Z4" t="s">
        <v>170</v>
      </c>
      <c r="AA4">
        <v>1</v>
      </c>
      <c r="AB4">
        <v>1</v>
      </c>
      <c r="AC4">
        <v>1</v>
      </c>
      <c r="AD4">
        <v>1</v>
      </c>
    </row>
    <row r="5" spans="1:30">
      <c r="A5" s="4" t="s">
        <v>22</v>
      </c>
      <c r="B5" t="s">
        <v>166</v>
      </c>
      <c r="C5" t="s">
        <v>166</v>
      </c>
      <c r="D5" t="s">
        <v>166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165</v>
      </c>
      <c r="K5" t="s">
        <v>165</v>
      </c>
      <c r="L5" t="s">
        <v>165</v>
      </c>
      <c r="M5" t="s">
        <v>165</v>
      </c>
      <c r="N5" t="s">
        <v>165</v>
      </c>
      <c r="O5" t="s">
        <v>165</v>
      </c>
      <c r="P5" t="s">
        <v>165</v>
      </c>
      <c r="Q5" t="s">
        <v>165</v>
      </c>
      <c r="R5">
        <v>1</v>
      </c>
      <c r="S5" t="s">
        <v>165</v>
      </c>
      <c r="T5">
        <v>1</v>
      </c>
      <c r="U5" t="s">
        <v>170</v>
      </c>
      <c r="V5">
        <v>1</v>
      </c>
      <c r="W5">
        <v>1</v>
      </c>
      <c r="X5">
        <v>1</v>
      </c>
      <c r="Y5">
        <v>1</v>
      </c>
      <c r="Z5" t="s">
        <v>170</v>
      </c>
      <c r="AA5">
        <v>1</v>
      </c>
      <c r="AB5">
        <v>1</v>
      </c>
      <c r="AC5">
        <v>1</v>
      </c>
      <c r="AD5">
        <v>1</v>
      </c>
    </row>
    <row r="6" spans="1:30">
      <c r="A6" s="4" t="s">
        <v>24</v>
      </c>
      <c r="B6" t="s">
        <v>166</v>
      </c>
      <c r="C6" t="s">
        <v>166</v>
      </c>
      <c r="D6" t="s">
        <v>166</v>
      </c>
      <c r="E6" t="s">
        <v>166</v>
      </c>
      <c r="F6" t="s">
        <v>166</v>
      </c>
      <c r="G6" t="s">
        <v>166</v>
      </c>
      <c r="H6" t="s">
        <v>166</v>
      </c>
      <c r="I6" t="s">
        <v>166</v>
      </c>
      <c r="J6" t="s">
        <v>165</v>
      </c>
      <c r="K6" t="s">
        <v>165</v>
      </c>
      <c r="L6" t="s">
        <v>165</v>
      </c>
      <c r="M6" t="s">
        <v>165</v>
      </c>
      <c r="N6" t="s">
        <v>165</v>
      </c>
      <c r="O6" t="s">
        <v>165</v>
      </c>
      <c r="P6" t="s">
        <v>165</v>
      </c>
      <c r="Q6" t="s">
        <v>165</v>
      </c>
      <c r="R6">
        <v>1</v>
      </c>
      <c r="S6" t="s">
        <v>165</v>
      </c>
      <c r="T6">
        <v>1</v>
      </c>
      <c r="U6" t="s">
        <v>170</v>
      </c>
      <c r="V6">
        <v>1</v>
      </c>
      <c r="W6">
        <v>1</v>
      </c>
      <c r="X6">
        <v>1</v>
      </c>
      <c r="Y6">
        <v>1</v>
      </c>
      <c r="Z6" t="s">
        <v>170</v>
      </c>
      <c r="AA6">
        <v>1</v>
      </c>
      <c r="AB6">
        <v>1</v>
      </c>
      <c r="AC6">
        <v>1</v>
      </c>
      <c r="AD6">
        <v>1</v>
      </c>
    </row>
    <row r="7" spans="1:30">
      <c r="A7" s="4" t="s">
        <v>21</v>
      </c>
      <c r="B7" t="s">
        <v>166</v>
      </c>
      <c r="C7" t="s">
        <v>166</v>
      </c>
      <c r="D7" t="s">
        <v>166</v>
      </c>
      <c r="E7" t="s">
        <v>166</v>
      </c>
      <c r="F7" t="s">
        <v>166</v>
      </c>
      <c r="G7" t="s">
        <v>166</v>
      </c>
      <c r="H7" t="s">
        <v>166</v>
      </c>
      <c r="I7" t="s">
        <v>166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>
        <v>1</v>
      </c>
      <c r="S7" t="s">
        <v>165</v>
      </c>
      <c r="T7">
        <v>1</v>
      </c>
      <c r="U7" t="s">
        <v>170</v>
      </c>
      <c r="V7">
        <v>1</v>
      </c>
      <c r="W7">
        <v>1</v>
      </c>
      <c r="X7">
        <v>1</v>
      </c>
      <c r="Y7">
        <v>1</v>
      </c>
      <c r="Z7" t="s">
        <v>170</v>
      </c>
      <c r="AA7">
        <v>1</v>
      </c>
      <c r="AB7">
        <v>1</v>
      </c>
      <c r="AC7">
        <v>1</v>
      </c>
      <c r="AD7">
        <v>1</v>
      </c>
    </row>
    <row r="8" spans="1:30">
      <c r="A8" s="4" t="s">
        <v>20</v>
      </c>
      <c r="B8" t="s">
        <v>166</v>
      </c>
      <c r="C8" t="s">
        <v>166</v>
      </c>
      <c r="D8" t="s">
        <v>166</v>
      </c>
      <c r="E8" t="s">
        <v>166</v>
      </c>
      <c r="F8" t="s">
        <v>166</v>
      </c>
      <c r="G8" t="s">
        <v>166</v>
      </c>
      <c r="H8" t="s">
        <v>166</v>
      </c>
      <c r="I8" t="s">
        <v>166</v>
      </c>
      <c r="J8" t="s">
        <v>165</v>
      </c>
      <c r="K8" t="s">
        <v>165</v>
      </c>
      <c r="L8" t="s">
        <v>165</v>
      </c>
      <c r="M8" t="s">
        <v>165</v>
      </c>
      <c r="N8" t="s">
        <v>165</v>
      </c>
      <c r="O8" t="s">
        <v>165</v>
      </c>
      <c r="P8" t="s">
        <v>165</v>
      </c>
      <c r="Q8" t="s">
        <v>165</v>
      </c>
      <c r="R8">
        <v>1</v>
      </c>
      <c r="S8" t="s">
        <v>165</v>
      </c>
      <c r="T8">
        <v>1</v>
      </c>
      <c r="U8" t="s">
        <v>170</v>
      </c>
      <c r="V8">
        <v>1</v>
      </c>
      <c r="W8">
        <v>1</v>
      </c>
      <c r="X8">
        <v>1</v>
      </c>
      <c r="Y8">
        <v>1</v>
      </c>
      <c r="Z8" t="s">
        <v>170</v>
      </c>
      <c r="AA8">
        <v>1</v>
      </c>
      <c r="AB8">
        <v>1</v>
      </c>
      <c r="AC8">
        <v>1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3ECB-4B1D-4360-8668-7D754A6ED032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100</v>
      </c>
      <c r="C1" s="5" t="s">
        <v>101</v>
      </c>
      <c r="D1" s="5" t="s">
        <v>102</v>
      </c>
      <c r="E1" s="5" t="s">
        <v>103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233</v>
      </c>
      <c r="S1" s="5" t="s">
        <v>234</v>
      </c>
      <c r="T1" s="5" t="s">
        <v>235</v>
      </c>
      <c r="U1" s="5" t="s">
        <v>236</v>
      </c>
      <c r="V1" s="5" t="s">
        <v>237</v>
      </c>
      <c r="W1" s="5" t="s">
        <v>238</v>
      </c>
      <c r="X1" s="5" t="s">
        <v>239</v>
      </c>
      <c r="Y1" s="5" t="s">
        <v>240</v>
      </c>
      <c r="Z1" s="5" t="s">
        <v>283</v>
      </c>
      <c r="AA1" s="5" t="s">
        <v>284</v>
      </c>
      <c r="AB1" s="5" t="s">
        <v>285</v>
      </c>
      <c r="AC1" s="5" t="s">
        <v>286</v>
      </c>
      <c r="AD1" s="5" t="s">
        <v>287</v>
      </c>
    </row>
    <row r="2" spans="1:30">
      <c r="A2" s="4" t="s">
        <v>26</v>
      </c>
      <c r="B2" t="s">
        <v>177</v>
      </c>
      <c r="C2" t="s">
        <v>171</v>
      </c>
      <c r="D2" t="s">
        <v>164</v>
      </c>
      <c r="E2" t="s">
        <v>174</v>
      </c>
      <c r="F2" t="s">
        <v>173</v>
      </c>
      <c r="G2" t="s">
        <v>172</v>
      </c>
      <c r="H2" t="s">
        <v>176</v>
      </c>
      <c r="I2" t="s">
        <v>175</v>
      </c>
      <c r="J2" t="s">
        <v>177</v>
      </c>
      <c r="K2" t="s">
        <v>171</v>
      </c>
      <c r="L2" t="s">
        <v>164</v>
      </c>
      <c r="M2" t="s">
        <v>174</v>
      </c>
      <c r="N2" t="s">
        <v>173</v>
      </c>
      <c r="O2" t="s">
        <v>172</v>
      </c>
      <c r="P2" t="s">
        <v>176</v>
      </c>
      <c r="Q2" t="s">
        <v>175</v>
      </c>
      <c r="R2">
        <v>1</v>
      </c>
      <c r="S2">
        <v>1</v>
      </c>
      <c r="T2">
        <v>1</v>
      </c>
      <c r="U2">
        <v>1</v>
      </c>
      <c r="V2" t="s">
        <v>170</v>
      </c>
      <c r="W2" t="s">
        <v>170</v>
      </c>
      <c r="X2" t="s">
        <v>170</v>
      </c>
      <c r="Y2">
        <v>1</v>
      </c>
      <c r="Z2">
        <v>1</v>
      </c>
      <c r="AA2" t="s">
        <v>170</v>
      </c>
      <c r="AB2" t="s">
        <v>170</v>
      </c>
      <c r="AC2" t="s">
        <v>170</v>
      </c>
      <c r="AD2">
        <v>1</v>
      </c>
    </row>
    <row r="3" spans="1:30">
      <c r="A3" s="4" t="s">
        <v>23</v>
      </c>
      <c r="B3" t="s">
        <v>177</v>
      </c>
      <c r="C3" t="s">
        <v>171</v>
      </c>
      <c r="D3" t="s">
        <v>164</v>
      </c>
      <c r="E3" t="s">
        <v>174</v>
      </c>
      <c r="F3" t="s">
        <v>173</v>
      </c>
      <c r="G3" t="s">
        <v>172</v>
      </c>
      <c r="H3" t="s">
        <v>176</v>
      </c>
      <c r="I3" t="s">
        <v>175</v>
      </c>
      <c r="J3" t="s">
        <v>177</v>
      </c>
      <c r="K3" t="s">
        <v>171</v>
      </c>
      <c r="L3" t="s">
        <v>164</v>
      </c>
      <c r="M3" t="s">
        <v>174</v>
      </c>
      <c r="N3" t="s">
        <v>173</v>
      </c>
      <c r="O3" t="s">
        <v>172</v>
      </c>
      <c r="P3" t="s">
        <v>176</v>
      </c>
      <c r="Q3" t="s">
        <v>175</v>
      </c>
      <c r="R3">
        <v>1</v>
      </c>
      <c r="S3">
        <v>1</v>
      </c>
      <c r="T3">
        <v>1</v>
      </c>
      <c r="U3">
        <v>1</v>
      </c>
      <c r="V3" t="s">
        <v>170</v>
      </c>
      <c r="W3" t="s">
        <v>170</v>
      </c>
      <c r="X3" t="s">
        <v>170</v>
      </c>
      <c r="Y3">
        <v>1</v>
      </c>
      <c r="Z3">
        <v>1</v>
      </c>
      <c r="AA3" t="s">
        <v>170</v>
      </c>
      <c r="AB3" t="s">
        <v>170</v>
      </c>
      <c r="AC3" t="s">
        <v>170</v>
      </c>
      <c r="AD3">
        <v>1</v>
      </c>
    </row>
    <row r="4" spans="1:30">
      <c r="A4" s="4" t="s">
        <v>25</v>
      </c>
      <c r="B4" t="s">
        <v>177</v>
      </c>
      <c r="C4" t="s">
        <v>171</v>
      </c>
      <c r="D4" t="s">
        <v>164</v>
      </c>
      <c r="E4" t="s">
        <v>174</v>
      </c>
      <c r="F4" t="s">
        <v>173</v>
      </c>
      <c r="G4" t="s">
        <v>172</v>
      </c>
      <c r="H4" t="s">
        <v>176</v>
      </c>
      <c r="I4" t="s">
        <v>175</v>
      </c>
      <c r="J4" t="s">
        <v>177</v>
      </c>
      <c r="K4" t="s">
        <v>171</v>
      </c>
      <c r="L4" t="s">
        <v>164</v>
      </c>
      <c r="M4" t="s">
        <v>174</v>
      </c>
      <c r="N4" t="s">
        <v>173</v>
      </c>
      <c r="O4" t="s">
        <v>172</v>
      </c>
      <c r="P4" t="s">
        <v>176</v>
      </c>
      <c r="Q4" t="s">
        <v>175</v>
      </c>
      <c r="R4">
        <v>1</v>
      </c>
      <c r="S4">
        <v>1</v>
      </c>
      <c r="T4">
        <v>1</v>
      </c>
      <c r="U4">
        <v>1</v>
      </c>
      <c r="V4" t="s">
        <v>170</v>
      </c>
      <c r="W4" t="s">
        <v>170</v>
      </c>
      <c r="X4" t="s">
        <v>170</v>
      </c>
      <c r="Y4">
        <v>1</v>
      </c>
      <c r="Z4">
        <v>1</v>
      </c>
      <c r="AA4" t="s">
        <v>170</v>
      </c>
      <c r="AB4" t="s">
        <v>170</v>
      </c>
      <c r="AC4" t="s">
        <v>170</v>
      </c>
      <c r="AD4">
        <v>1</v>
      </c>
    </row>
    <row r="5" spans="1:30">
      <c r="A5" s="4" t="s">
        <v>22</v>
      </c>
      <c r="B5" t="s">
        <v>177</v>
      </c>
      <c r="C5" t="s">
        <v>171</v>
      </c>
      <c r="D5" t="s">
        <v>164</v>
      </c>
      <c r="E5" t="s">
        <v>174</v>
      </c>
      <c r="F5" t="s">
        <v>173</v>
      </c>
      <c r="G5" t="s">
        <v>172</v>
      </c>
      <c r="H5" t="s">
        <v>176</v>
      </c>
      <c r="I5" t="s">
        <v>175</v>
      </c>
      <c r="J5" t="s">
        <v>177</v>
      </c>
      <c r="K5" t="s">
        <v>171</v>
      </c>
      <c r="L5" t="s">
        <v>164</v>
      </c>
      <c r="M5" t="s">
        <v>174</v>
      </c>
      <c r="N5" t="s">
        <v>173</v>
      </c>
      <c r="O5" t="s">
        <v>172</v>
      </c>
      <c r="P5" t="s">
        <v>176</v>
      </c>
      <c r="Q5" t="s">
        <v>175</v>
      </c>
      <c r="R5">
        <v>1</v>
      </c>
      <c r="S5">
        <v>1</v>
      </c>
      <c r="T5">
        <v>1</v>
      </c>
      <c r="U5">
        <v>1</v>
      </c>
      <c r="V5" t="s">
        <v>170</v>
      </c>
      <c r="W5" t="s">
        <v>170</v>
      </c>
      <c r="X5" t="s">
        <v>170</v>
      </c>
      <c r="Y5">
        <v>1</v>
      </c>
      <c r="Z5">
        <v>1</v>
      </c>
      <c r="AA5" t="s">
        <v>170</v>
      </c>
      <c r="AB5" t="s">
        <v>170</v>
      </c>
      <c r="AC5" t="s">
        <v>170</v>
      </c>
      <c r="AD5">
        <v>1</v>
      </c>
    </row>
    <row r="6" spans="1:30">
      <c r="A6" s="4" t="s">
        <v>24</v>
      </c>
      <c r="B6" t="s">
        <v>177</v>
      </c>
      <c r="C6" t="s">
        <v>171</v>
      </c>
      <c r="D6" t="s">
        <v>164</v>
      </c>
      <c r="E6" t="s">
        <v>174</v>
      </c>
      <c r="F6" t="s">
        <v>173</v>
      </c>
      <c r="G6" t="s">
        <v>172</v>
      </c>
      <c r="H6" t="s">
        <v>176</v>
      </c>
      <c r="I6" t="s">
        <v>175</v>
      </c>
      <c r="J6" t="s">
        <v>177</v>
      </c>
      <c r="K6" t="s">
        <v>171</v>
      </c>
      <c r="L6" t="s">
        <v>164</v>
      </c>
      <c r="M6" t="s">
        <v>174</v>
      </c>
      <c r="N6" t="s">
        <v>173</v>
      </c>
      <c r="O6" t="s">
        <v>172</v>
      </c>
      <c r="P6" t="s">
        <v>176</v>
      </c>
      <c r="Q6" t="s">
        <v>175</v>
      </c>
      <c r="R6">
        <v>1</v>
      </c>
      <c r="S6">
        <v>1</v>
      </c>
      <c r="T6">
        <v>1</v>
      </c>
      <c r="U6">
        <v>1</v>
      </c>
      <c r="V6" t="s">
        <v>170</v>
      </c>
      <c r="W6" t="s">
        <v>170</v>
      </c>
      <c r="X6" t="s">
        <v>170</v>
      </c>
      <c r="Y6">
        <v>1</v>
      </c>
      <c r="Z6">
        <v>1</v>
      </c>
      <c r="AA6" t="s">
        <v>170</v>
      </c>
      <c r="AB6" t="s">
        <v>170</v>
      </c>
      <c r="AC6" t="s">
        <v>170</v>
      </c>
      <c r="AD6">
        <v>1</v>
      </c>
    </row>
    <row r="7" spans="1:30">
      <c r="A7" s="4" t="s">
        <v>21</v>
      </c>
      <c r="B7" t="s">
        <v>177</v>
      </c>
      <c r="C7" t="s">
        <v>171</v>
      </c>
      <c r="D7" t="s">
        <v>164</v>
      </c>
      <c r="E7" t="s">
        <v>174</v>
      </c>
      <c r="F7" t="s">
        <v>173</v>
      </c>
      <c r="G7" t="s">
        <v>172</v>
      </c>
      <c r="H7" t="s">
        <v>176</v>
      </c>
      <c r="I7" t="s">
        <v>175</v>
      </c>
      <c r="J7" t="s">
        <v>177</v>
      </c>
      <c r="K7" t="s">
        <v>171</v>
      </c>
      <c r="L7" t="s">
        <v>164</v>
      </c>
      <c r="M7" t="s">
        <v>174</v>
      </c>
      <c r="N7" t="s">
        <v>173</v>
      </c>
      <c r="O7" t="s">
        <v>172</v>
      </c>
      <c r="P7" t="s">
        <v>176</v>
      </c>
      <c r="Q7" t="s">
        <v>175</v>
      </c>
      <c r="R7">
        <v>1</v>
      </c>
      <c r="S7">
        <v>1</v>
      </c>
      <c r="T7">
        <v>1</v>
      </c>
      <c r="U7">
        <v>1</v>
      </c>
      <c r="V7" t="s">
        <v>170</v>
      </c>
      <c r="W7" t="s">
        <v>170</v>
      </c>
      <c r="X7" t="s">
        <v>170</v>
      </c>
      <c r="Y7">
        <v>1</v>
      </c>
      <c r="Z7">
        <v>1</v>
      </c>
      <c r="AA7" t="s">
        <v>170</v>
      </c>
      <c r="AB7" t="s">
        <v>170</v>
      </c>
      <c r="AC7" t="s">
        <v>170</v>
      </c>
      <c r="AD7">
        <v>1</v>
      </c>
    </row>
    <row r="8" spans="1:30">
      <c r="A8" s="4" t="s">
        <v>20</v>
      </c>
      <c r="B8" t="s">
        <v>177</v>
      </c>
      <c r="C8" t="s">
        <v>171</v>
      </c>
      <c r="D8" t="s">
        <v>164</v>
      </c>
      <c r="E8" t="s">
        <v>174</v>
      </c>
      <c r="F8" t="s">
        <v>173</v>
      </c>
      <c r="G8" t="s">
        <v>172</v>
      </c>
      <c r="H8" t="s">
        <v>176</v>
      </c>
      <c r="I8" t="s">
        <v>175</v>
      </c>
      <c r="J8" t="s">
        <v>177</v>
      </c>
      <c r="K8" t="s">
        <v>171</v>
      </c>
      <c r="L8" t="s">
        <v>164</v>
      </c>
      <c r="M8" t="s">
        <v>174</v>
      </c>
      <c r="N8" t="s">
        <v>173</v>
      </c>
      <c r="O8" t="s">
        <v>172</v>
      </c>
      <c r="P8" t="s">
        <v>176</v>
      </c>
      <c r="Q8" t="s">
        <v>175</v>
      </c>
      <c r="R8">
        <v>1</v>
      </c>
      <c r="S8">
        <v>1</v>
      </c>
      <c r="T8">
        <v>1</v>
      </c>
      <c r="U8">
        <v>1</v>
      </c>
      <c r="V8" t="s">
        <v>170</v>
      </c>
      <c r="W8" t="s">
        <v>170</v>
      </c>
      <c r="X8" t="s">
        <v>170</v>
      </c>
      <c r="Y8">
        <v>1</v>
      </c>
      <c r="Z8">
        <v>1</v>
      </c>
      <c r="AA8" t="s">
        <v>170</v>
      </c>
      <c r="AB8" t="s">
        <v>170</v>
      </c>
      <c r="AC8" t="s">
        <v>170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A8BB-3219-4FB9-B8BF-C3770CAED051}">
  <dimension ref="A1:AD8"/>
  <sheetViews>
    <sheetView workbookViewId="0">
      <selection activeCell="A2" sqref="A2"/>
    </sheetView>
  </sheetViews>
  <sheetFormatPr baseColWidth="10" defaultRowHeight="14.25"/>
  <cols>
    <col min="1" max="1" width="26.33203125" customWidth="1"/>
  </cols>
  <sheetData>
    <row r="1" spans="1:30"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225</v>
      </c>
      <c r="S1" s="5" t="s">
        <v>226</v>
      </c>
      <c r="T1" s="5" t="s">
        <v>227</v>
      </c>
      <c r="U1" s="5" t="s">
        <v>228</v>
      </c>
      <c r="V1" s="5" t="s">
        <v>229</v>
      </c>
      <c r="W1" s="5" t="s">
        <v>230</v>
      </c>
      <c r="X1" s="5" t="s">
        <v>231</v>
      </c>
      <c r="Y1" s="5" t="s">
        <v>232</v>
      </c>
      <c r="Z1" s="5" t="s">
        <v>288</v>
      </c>
      <c r="AA1" s="5" t="s">
        <v>289</v>
      </c>
      <c r="AB1" s="5" t="s">
        <v>290</v>
      </c>
      <c r="AC1" s="5" t="s">
        <v>291</v>
      </c>
      <c r="AD1" s="5" t="s">
        <v>292</v>
      </c>
    </row>
    <row r="2" spans="1:30">
      <c r="A2" s="4" t="s">
        <v>26</v>
      </c>
      <c r="B2" t="s">
        <v>167</v>
      </c>
      <c r="C2" t="s">
        <v>167</v>
      </c>
      <c r="D2" t="s">
        <v>167</v>
      </c>
      <c r="E2" t="s">
        <v>167</v>
      </c>
      <c r="F2" t="s">
        <v>167</v>
      </c>
      <c r="G2" t="s">
        <v>167</v>
      </c>
      <c r="H2" t="s">
        <v>167</v>
      </c>
      <c r="I2" t="s">
        <v>167</v>
      </c>
      <c r="J2" t="s">
        <v>167</v>
      </c>
      <c r="K2" t="s">
        <v>167</v>
      </c>
      <c r="L2" t="s">
        <v>167</v>
      </c>
      <c r="M2" t="s">
        <v>167</v>
      </c>
      <c r="N2" t="s">
        <v>167</v>
      </c>
      <c r="O2" t="s">
        <v>167</v>
      </c>
      <c r="P2" t="s">
        <v>167</v>
      </c>
      <c r="Q2" t="s">
        <v>167</v>
      </c>
      <c r="R2" t="s">
        <v>167</v>
      </c>
      <c r="S2" t="s">
        <v>167</v>
      </c>
      <c r="T2" t="s">
        <v>167</v>
      </c>
      <c r="U2" t="s">
        <v>167</v>
      </c>
      <c r="V2" t="s">
        <v>167</v>
      </c>
      <c r="W2" t="s">
        <v>167</v>
      </c>
      <c r="X2" t="s">
        <v>167</v>
      </c>
      <c r="Y2" t="s">
        <v>167</v>
      </c>
      <c r="Z2" t="s">
        <v>167</v>
      </c>
      <c r="AA2" t="s">
        <v>167</v>
      </c>
      <c r="AB2" t="s">
        <v>167</v>
      </c>
      <c r="AC2" t="s">
        <v>167</v>
      </c>
      <c r="AD2" t="s">
        <v>167</v>
      </c>
    </row>
    <row r="3" spans="1:30">
      <c r="A3" s="4" t="s">
        <v>23</v>
      </c>
      <c r="B3" t="s">
        <v>167</v>
      </c>
      <c r="C3" t="s">
        <v>167</v>
      </c>
      <c r="D3" t="s">
        <v>167</v>
      </c>
      <c r="E3" t="s">
        <v>167</v>
      </c>
      <c r="F3" t="s">
        <v>167</v>
      </c>
      <c r="G3" t="s">
        <v>167</v>
      </c>
      <c r="H3" t="s">
        <v>167</v>
      </c>
      <c r="I3" t="s">
        <v>167</v>
      </c>
      <c r="J3" t="s">
        <v>167</v>
      </c>
      <c r="K3" t="s">
        <v>167</v>
      </c>
      <c r="L3" t="s">
        <v>167</v>
      </c>
      <c r="M3" t="s">
        <v>167</v>
      </c>
      <c r="N3" t="s">
        <v>167</v>
      </c>
      <c r="O3" t="s">
        <v>167</v>
      </c>
      <c r="P3" t="s">
        <v>167</v>
      </c>
      <c r="Q3" t="s">
        <v>167</v>
      </c>
      <c r="R3" t="s">
        <v>167</v>
      </c>
      <c r="S3" t="s">
        <v>167</v>
      </c>
      <c r="T3" t="s">
        <v>167</v>
      </c>
      <c r="U3" t="s">
        <v>167</v>
      </c>
      <c r="V3" t="s">
        <v>167</v>
      </c>
      <c r="W3" t="s">
        <v>167</v>
      </c>
      <c r="X3" t="s">
        <v>167</v>
      </c>
      <c r="Y3" t="s">
        <v>167</v>
      </c>
      <c r="Z3" t="s">
        <v>167</v>
      </c>
      <c r="AA3" t="s">
        <v>167</v>
      </c>
      <c r="AB3" t="s">
        <v>167</v>
      </c>
      <c r="AC3" t="s">
        <v>167</v>
      </c>
      <c r="AD3" t="s">
        <v>167</v>
      </c>
    </row>
    <row r="4" spans="1:30">
      <c r="A4" s="4" t="s">
        <v>25</v>
      </c>
      <c r="B4" t="s">
        <v>167</v>
      </c>
      <c r="C4" t="s">
        <v>167</v>
      </c>
      <c r="D4" t="s">
        <v>167</v>
      </c>
      <c r="E4" t="s">
        <v>167</v>
      </c>
      <c r="F4" t="s">
        <v>167</v>
      </c>
      <c r="G4" t="s">
        <v>167</v>
      </c>
      <c r="H4" t="s">
        <v>167</v>
      </c>
      <c r="I4" t="s">
        <v>167</v>
      </c>
      <c r="J4" t="s">
        <v>167</v>
      </c>
      <c r="K4" t="s">
        <v>167</v>
      </c>
      <c r="L4" t="s">
        <v>167</v>
      </c>
      <c r="M4" t="s">
        <v>167</v>
      </c>
      <c r="N4" t="s">
        <v>167</v>
      </c>
      <c r="O4" t="s">
        <v>167</v>
      </c>
      <c r="P4" t="s">
        <v>167</v>
      </c>
      <c r="Q4" t="s">
        <v>167</v>
      </c>
      <c r="R4" t="s">
        <v>167</v>
      </c>
      <c r="S4" t="s">
        <v>167</v>
      </c>
      <c r="T4" t="s">
        <v>167</v>
      </c>
      <c r="U4" t="s">
        <v>167</v>
      </c>
      <c r="V4" t="s">
        <v>167</v>
      </c>
      <c r="W4" t="s">
        <v>167</v>
      </c>
      <c r="X4" t="s">
        <v>167</v>
      </c>
      <c r="Y4" t="s">
        <v>167</v>
      </c>
      <c r="Z4" t="s">
        <v>167</v>
      </c>
      <c r="AA4" t="s">
        <v>167</v>
      </c>
      <c r="AB4" t="s">
        <v>167</v>
      </c>
      <c r="AC4" t="s">
        <v>167</v>
      </c>
      <c r="AD4" t="s">
        <v>167</v>
      </c>
    </row>
    <row r="5" spans="1:30">
      <c r="A5" s="4" t="s">
        <v>22</v>
      </c>
      <c r="B5" t="s">
        <v>167</v>
      </c>
      <c r="C5" t="s">
        <v>167</v>
      </c>
      <c r="D5" t="s">
        <v>167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167</v>
      </c>
      <c r="Q5" t="s">
        <v>167</v>
      </c>
      <c r="R5" t="s">
        <v>167</v>
      </c>
      <c r="S5" t="s">
        <v>167</v>
      </c>
      <c r="T5" t="s">
        <v>167</v>
      </c>
      <c r="U5" t="s">
        <v>167</v>
      </c>
      <c r="V5" t="s">
        <v>167</v>
      </c>
      <c r="W5" t="s">
        <v>167</v>
      </c>
      <c r="X5" t="s">
        <v>167</v>
      </c>
      <c r="Y5" t="s">
        <v>167</v>
      </c>
      <c r="Z5" t="s">
        <v>167</v>
      </c>
      <c r="AA5" t="s">
        <v>167</v>
      </c>
      <c r="AB5" t="s">
        <v>167</v>
      </c>
      <c r="AC5" t="s">
        <v>167</v>
      </c>
      <c r="AD5" t="s">
        <v>167</v>
      </c>
    </row>
    <row r="6" spans="1:30">
      <c r="A6" s="4" t="s">
        <v>24</v>
      </c>
      <c r="B6" t="s">
        <v>167</v>
      </c>
      <c r="C6" t="s">
        <v>167</v>
      </c>
      <c r="D6" t="s">
        <v>167</v>
      </c>
      <c r="E6" t="s">
        <v>167</v>
      </c>
      <c r="F6" t="s">
        <v>167</v>
      </c>
      <c r="G6" t="s">
        <v>167</v>
      </c>
      <c r="H6" t="s">
        <v>167</v>
      </c>
      <c r="I6" t="s">
        <v>167</v>
      </c>
      <c r="J6" t="s">
        <v>167</v>
      </c>
      <c r="K6" t="s">
        <v>167</v>
      </c>
      <c r="L6" t="s">
        <v>167</v>
      </c>
      <c r="M6" t="s">
        <v>167</v>
      </c>
      <c r="N6" t="s">
        <v>167</v>
      </c>
      <c r="O6" t="s">
        <v>167</v>
      </c>
      <c r="P6" t="s">
        <v>167</v>
      </c>
      <c r="Q6" t="s">
        <v>167</v>
      </c>
      <c r="R6" t="s">
        <v>167</v>
      </c>
      <c r="S6" t="s">
        <v>167</v>
      </c>
      <c r="T6" t="s">
        <v>167</v>
      </c>
      <c r="U6" t="s">
        <v>167</v>
      </c>
      <c r="V6" t="s">
        <v>167</v>
      </c>
      <c r="W6" t="s">
        <v>167</v>
      </c>
      <c r="X6" t="s">
        <v>167</v>
      </c>
      <c r="Y6" t="s">
        <v>167</v>
      </c>
      <c r="Z6" t="s">
        <v>167</v>
      </c>
      <c r="AA6" t="s">
        <v>167</v>
      </c>
      <c r="AB6" t="s">
        <v>167</v>
      </c>
      <c r="AC6" t="s">
        <v>167</v>
      </c>
      <c r="AD6" t="s">
        <v>167</v>
      </c>
    </row>
    <row r="7" spans="1:30">
      <c r="A7" s="4" t="s">
        <v>21</v>
      </c>
      <c r="B7" t="s">
        <v>167</v>
      </c>
      <c r="C7" t="s">
        <v>167</v>
      </c>
      <c r="D7" t="s">
        <v>167</v>
      </c>
      <c r="E7" t="s">
        <v>167</v>
      </c>
      <c r="F7" t="s">
        <v>167</v>
      </c>
      <c r="G7" t="s">
        <v>167</v>
      </c>
      <c r="H7" t="s">
        <v>167</v>
      </c>
      <c r="I7" t="s">
        <v>167</v>
      </c>
      <c r="J7" t="s">
        <v>167</v>
      </c>
      <c r="K7" t="s">
        <v>167</v>
      </c>
      <c r="L7" t="s">
        <v>167</v>
      </c>
      <c r="M7" t="s">
        <v>167</v>
      </c>
      <c r="N7" t="s">
        <v>167</v>
      </c>
      <c r="O7" t="s">
        <v>167</v>
      </c>
      <c r="P7" t="s">
        <v>167</v>
      </c>
      <c r="Q7" t="s">
        <v>167</v>
      </c>
      <c r="R7" t="s">
        <v>167</v>
      </c>
      <c r="S7" t="s">
        <v>167</v>
      </c>
      <c r="T7" t="s">
        <v>167</v>
      </c>
      <c r="U7" t="s">
        <v>167</v>
      </c>
      <c r="V7" t="s">
        <v>167</v>
      </c>
      <c r="W7" t="s">
        <v>167</v>
      </c>
      <c r="X7" t="s">
        <v>167</v>
      </c>
      <c r="Y7" t="s">
        <v>167</v>
      </c>
      <c r="Z7" t="s">
        <v>167</v>
      </c>
      <c r="AA7" t="s">
        <v>167</v>
      </c>
      <c r="AB7" t="s">
        <v>167</v>
      </c>
      <c r="AC7" t="s">
        <v>167</v>
      </c>
      <c r="AD7" t="s">
        <v>167</v>
      </c>
    </row>
    <row r="8" spans="1:30">
      <c r="A8" s="4" t="s">
        <v>20</v>
      </c>
      <c r="B8" t="s">
        <v>167</v>
      </c>
      <c r="C8" t="s">
        <v>167</v>
      </c>
      <c r="D8" t="s">
        <v>167</v>
      </c>
      <c r="E8" t="s">
        <v>167</v>
      </c>
      <c r="F8" t="s">
        <v>167</v>
      </c>
      <c r="G8" t="s">
        <v>167</v>
      </c>
      <c r="H8" t="s">
        <v>167</v>
      </c>
      <c r="I8" t="s">
        <v>167</v>
      </c>
      <c r="J8" t="s">
        <v>167</v>
      </c>
      <c r="K8" t="s">
        <v>167</v>
      </c>
      <c r="L8" t="s">
        <v>167</v>
      </c>
      <c r="M8" t="s">
        <v>167</v>
      </c>
      <c r="N8" t="s">
        <v>167</v>
      </c>
      <c r="O8" t="s">
        <v>167</v>
      </c>
      <c r="P8" t="s">
        <v>167</v>
      </c>
      <c r="Q8" t="s">
        <v>167</v>
      </c>
      <c r="R8" t="s">
        <v>167</v>
      </c>
      <c r="S8" t="s">
        <v>167</v>
      </c>
      <c r="T8" t="s">
        <v>167</v>
      </c>
      <c r="U8" t="s">
        <v>167</v>
      </c>
      <c r="V8" t="s">
        <v>167</v>
      </c>
      <c r="W8" t="s">
        <v>167</v>
      </c>
      <c r="X8" t="s">
        <v>167</v>
      </c>
      <c r="Y8" t="s">
        <v>167</v>
      </c>
      <c r="Z8" t="s">
        <v>167</v>
      </c>
      <c r="AA8" t="s">
        <v>167</v>
      </c>
      <c r="AB8" t="s">
        <v>167</v>
      </c>
      <c r="AC8" t="s">
        <v>167</v>
      </c>
      <c r="AD8" t="s">
        <v>167</v>
      </c>
    </row>
  </sheetData>
  <phoneticPr fontId="4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909B-F18D-49BF-A91C-1F001053F9CF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217</v>
      </c>
      <c r="S1" s="5" t="s">
        <v>218</v>
      </c>
      <c r="T1" s="5" t="s">
        <v>219</v>
      </c>
      <c r="U1" s="5" t="s">
        <v>220</v>
      </c>
      <c r="V1" s="5" t="s">
        <v>221</v>
      </c>
      <c r="W1" s="5" t="s">
        <v>222</v>
      </c>
      <c r="X1" s="5" t="s">
        <v>223</v>
      </c>
      <c r="Y1" s="5" t="s">
        <v>224</v>
      </c>
      <c r="Z1" s="5" t="s">
        <v>293</v>
      </c>
      <c r="AA1" s="5" t="s">
        <v>294</v>
      </c>
      <c r="AB1" s="5" t="s">
        <v>295</v>
      </c>
      <c r="AC1" s="5" t="s">
        <v>296</v>
      </c>
      <c r="AD1" s="5" t="s">
        <v>297</v>
      </c>
    </row>
    <row r="2" spans="1:30">
      <c r="A2" s="4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>
      <c r="A3" s="4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>
      <c r="A4" s="4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 s="4" t="s">
        <v>24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>
      <c r="A7" s="4" t="s">
        <v>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>
      <c r="A8" s="4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honeticPr fontId="4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4ED1-1380-4EFE-B67C-CB528FA2673C}">
  <dimension ref="A1:AD8"/>
  <sheetViews>
    <sheetView workbookViewId="0"/>
  </sheetViews>
  <sheetFormatPr baseColWidth="10" defaultRowHeight="14.25"/>
  <cols>
    <col min="1" max="1" width="26.33203125" customWidth="1"/>
  </cols>
  <sheetData>
    <row r="1" spans="1:30">
      <c r="B1" s="5" t="s">
        <v>148</v>
      </c>
      <c r="C1" s="5" t="s">
        <v>149</v>
      </c>
      <c r="D1" s="5" t="s">
        <v>150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  <c r="M1" s="5" t="s">
        <v>159</v>
      </c>
      <c r="N1" s="5" t="s">
        <v>160</v>
      </c>
      <c r="O1" s="5" t="s">
        <v>161</v>
      </c>
      <c r="P1" s="5" t="s">
        <v>162</v>
      </c>
      <c r="Q1" s="5" t="s">
        <v>163</v>
      </c>
      <c r="R1" s="5" t="s">
        <v>209</v>
      </c>
      <c r="S1" s="5" t="s">
        <v>210</v>
      </c>
      <c r="T1" s="5" t="s">
        <v>211</v>
      </c>
      <c r="U1" s="5" t="s">
        <v>212</v>
      </c>
      <c r="V1" s="5" t="s">
        <v>213</v>
      </c>
      <c r="W1" s="5" t="s">
        <v>214</v>
      </c>
      <c r="X1" s="5" t="s">
        <v>215</v>
      </c>
      <c r="Y1" s="5" t="s">
        <v>216</v>
      </c>
      <c r="Z1" s="5" t="s">
        <v>298</v>
      </c>
      <c r="AA1" s="5" t="s">
        <v>299</v>
      </c>
      <c r="AB1" s="5" t="s">
        <v>300</v>
      </c>
      <c r="AC1" s="5" t="s">
        <v>301</v>
      </c>
      <c r="AD1" s="5" t="s">
        <v>302</v>
      </c>
    </row>
    <row r="2" spans="1:30">
      <c r="A2" s="4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170</v>
      </c>
      <c r="U2">
        <v>0</v>
      </c>
      <c r="V2">
        <v>0</v>
      </c>
      <c r="W2">
        <v>0</v>
      </c>
      <c r="X2">
        <v>0</v>
      </c>
      <c r="Y2" t="s">
        <v>170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s="4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170</v>
      </c>
      <c r="U3">
        <v>0</v>
      </c>
      <c r="V3">
        <v>0</v>
      </c>
      <c r="W3">
        <v>0</v>
      </c>
      <c r="X3">
        <v>0</v>
      </c>
      <c r="Y3" t="s">
        <v>170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s="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170</v>
      </c>
      <c r="U4">
        <v>0</v>
      </c>
      <c r="V4">
        <v>0</v>
      </c>
      <c r="W4">
        <v>0</v>
      </c>
      <c r="X4">
        <v>0</v>
      </c>
      <c r="Y4" t="s">
        <v>170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s="4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170</v>
      </c>
      <c r="U5">
        <v>0</v>
      </c>
      <c r="V5">
        <v>0</v>
      </c>
      <c r="W5">
        <v>0</v>
      </c>
      <c r="X5">
        <v>0</v>
      </c>
      <c r="Y5" t="s">
        <v>170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s="4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170</v>
      </c>
      <c r="U6">
        <v>0</v>
      </c>
      <c r="V6">
        <v>0</v>
      </c>
      <c r="W6">
        <v>0</v>
      </c>
      <c r="X6">
        <v>0</v>
      </c>
      <c r="Y6" t="s">
        <v>170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s="4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170</v>
      </c>
      <c r="U7">
        <v>0</v>
      </c>
      <c r="V7">
        <v>0</v>
      </c>
      <c r="W7">
        <v>0</v>
      </c>
      <c r="X7">
        <v>0</v>
      </c>
      <c r="Y7" t="s">
        <v>170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170</v>
      </c>
      <c r="U8">
        <v>0</v>
      </c>
      <c r="V8">
        <v>0</v>
      </c>
      <c r="W8">
        <v>0</v>
      </c>
      <c r="X8">
        <v>0</v>
      </c>
      <c r="Y8" t="s">
        <v>170</v>
      </c>
      <c r="Z8">
        <v>0</v>
      </c>
      <c r="AA8">
        <v>0</v>
      </c>
      <c r="AB8">
        <v>0</v>
      </c>
      <c r="AC8">
        <v>0</v>
      </c>
      <c r="AD8"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alpha</vt:lpstr>
      <vt:lpstr>beta</vt:lpstr>
      <vt:lpstr>gamma</vt:lpstr>
      <vt:lpstr>x</vt:lpstr>
      <vt:lpstr>y</vt:lpstr>
      <vt:lpstr>z</vt:lpstr>
      <vt:lpstr>u</vt:lpstr>
      <vt:lpstr>v</vt:lpstr>
      <vt:lpstr>w</vt:lpstr>
      <vt:lpstr>valid_ranges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Neubauer</dc:creator>
  <cp:lastModifiedBy>David Neubauer</cp:lastModifiedBy>
  <dcterms:created xsi:type="dcterms:W3CDTF">2015-06-05T18:19:34Z</dcterms:created>
  <dcterms:modified xsi:type="dcterms:W3CDTF">2024-09-23T13:49:00Z</dcterms:modified>
</cp:coreProperties>
</file>